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thier-lab\Axon Counting\paper\data\"/>
    </mc:Choice>
  </mc:AlternateContent>
  <bookViews>
    <workbookView xWindow="0" yWindow="0" windowWidth="10215" windowHeight="7590"/>
  </bookViews>
  <sheets>
    <sheet name="rat count data" sheetId="1" r:id="rId1"/>
    <sheet name="NHP count data" sheetId="1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0" i="16" l="1"/>
  <c r="AG11" i="16"/>
  <c r="AH11" i="16" s="1"/>
  <c r="AI11" i="16" s="1"/>
  <c r="AG12" i="16"/>
  <c r="AG13" i="16"/>
  <c r="AH13" i="16" s="1"/>
  <c r="AI13" i="16" s="1"/>
  <c r="AG14" i="16"/>
  <c r="AG15" i="16"/>
  <c r="AH15" i="16" s="1"/>
  <c r="AI15" i="16" s="1"/>
  <c r="AG16" i="16"/>
  <c r="AH16" i="16" s="1"/>
  <c r="AI16" i="16" s="1"/>
  <c r="AG17" i="16"/>
  <c r="AH17" i="16" s="1"/>
  <c r="AI17" i="16" s="1"/>
  <c r="AG18" i="16"/>
  <c r="AH18" i="16" s="1"/>
  <c r="AI18" i="16" s="1"/>
  <c r="AG19" i="16"/>
  <c r="AG20" i="16"/>
  <c r="AG21" i="16"/>
  <c r="AH21" i="16" s="1"/>
  <c r="AI21" i="16" s="1"/>
  <c r="AG22" i="16"/>
  <c r="AG23" i="16"/>
  <c r="AH23" i="16" s="1"/>
  <c r="AI23" i="16" s="1"/>
  <c r="AG24" i="16"/>
  <c r="AH24" i="16" s="1"/>
  <c r="AI24" i="16" s="1"/>
  <c r="AG25" i="16"/>
  <c r="AG26" i="16"/>
  <c r="AH26" i="16" s="1"/>
  <c r="AI26" i="16" s="1"/>
  <c r="AG27" i="16"/>
  <c r="AH27" i="16" s="1"/>
  <c r="AI27" i="16" s="1"/>
  <c r="AG28" i="16"/>
  <c r="AG29" i="16"/>
  <c r="AH29" i="16" s="1"/>
  <c r="AI29" i="16" s="1"/>
  <c r="AG30" i="16"/>
  <c r="AG31" i="16"/>
  <c r="AH31" i="16" s="1"/>
  <c r="AI31" i="16" s="1"/>
  <c r="AG32" i="16"/>
  <c r="AH32" i="16" s="1"/>
  <c r="AI32" i="16" s="1"/>
  <c r="AG33" i="16"/>
  <c r="AG34" i="16"/>
  <c r="AH34" i="16" s="1"/>
  <c r="AI34" i="16" s="1"/>
  <c r="AG35" i="16"/>
  <c r="AH35" i="16" s="1"/>
  <c r="AI35" i="16" s="1"/>
  <c r="AG36" i="16"/>
  <c r="AG37" i="16"/>
  <c r="AH37" i="16" s="1"/>
  <c r="AI37" i="16" s="1"/>
  <c r="AG38" i="16"/>
  <c r="AG39" i="16"/>
  <c r="AH39" i="16" s="1"/>
  <c r="AI39" i="16" s="1"/>
  <c r="AG40" i="16"/>
  <c r="AH40" i="16" s="1"/>
  <c r="AI40" i="16" s="1"/>
  <c r="AG41" i="16"/>
  <c r="AG42" i="16"/>
  <c r="AH42" i="16" s="1"/>
  <c r="AI42" i="16" s="1"/>
  <c r="AG43" i="16"/>
  <c r="AH43" i="16" s="1"/>
  <c r="AI43" i="16" s="1"/>
  <c r="AG44" i="16"/>
  <c r="AG45" i="16"/>
  <c r="AG46" i="16"/>
  <c r="AG47" i="16"/>
  <c r="AH47" i="16" s="1"/>
  <c r="AI47" i="16" s="1"/>
  <c r="AG48" i="16"/>
  <c r="AH48" i="16" s="1"/>
  <c r="AI48" i="16" s="1"/>
  <c r="AG49" i="16"/>
  <c r="AG50" i="16"/>
  <c r="AH50" i="16" s="1"/>
  <c r="AI50" i="16" s="1"/>
  <c r="AG51" i="16"/>
  <c r="AH51" i="16" s="1"/>
  <c r="AI51" i="16" s="1"/>
  <c r="AG52" i="16"/>
  <c r="AG53" i="16"/>
  <c r="AH53" i="16" s="1"/>
  <c r="AI53" i="16" s="1"/>
  <c r="AG54" i="16"/>
  <c r="AG55" i="16"/>
  <c r="AH55" i="16" s="1"/>
  <c r="AI55" i="16" s="1"/>
  <c r="AG56" i="16"/>
  <c r="AG57" i="16"/>
  <c r="AG58" i="16"/>
  <c r="AG59" i="16"/>
  <c r="AH59" i="16" s="1"/>
  <c r="AI59" i="16" s="1"/>
  <c r="AG60" i="16"/>
  <c r="AG61" i="16"/>
  <c r="AG62" i="16"/>
  <c r="AG63" i="16"/>
  <c r="AH63" i="16" s="1"/>
  <c r="AI63" i="16" s="1"/>
  <c r="AG64" i="16"/>
  <c r="AH64" i="16" s="1"/>
  <c r="AI64" i="16" s="1"/>
  <c r="AG65" i="16"/>
  <c r="AG66" i="16"/>
  <c r="AH66" i="16" s="1"/>
  <c r="AI66" i="16" s="1"/>
  <c r="AG67" i="16"/>
  <c r="AH67" i="16" s="1"/>
  <c r="AI67" i="16" s="1"/>
  <c r="AG68" i="16"/>
  <c r="AG69" i="16"/>
  <c r="AH69" i="16" s="1"/>
  <c r="AI69" i="16" s="1"/>
  <c r="AG70" i="16"/>
  <c r="AG71" i="16"/>
  <c r="AH71" i="16" s="1"/>
  <c r="AI71" i="16" s="1"/>
  <c r="AG72" i="16"/>
  <c r="AH72" i="16" s="1"/>
  <c r="AI72" i="16" s="1"/>
  <c r="AG73" i="16"/>
  <c r="AG74" i="16"/>
  <c r="AH74" i="16" s="1"/>
  <c r="AI74" i="16" s="1"/>
  <c r="AG75" i="16"/>
  <c r="AH75" i="16" s="1"/>
  <c r="AI75" i="16" s="1"/>
  <c r="AG76" i="16"/>
  <c r="AG77" i="16"/>
  <c r="AH77" i="16" s="1"/>
  <c r="AI77" i="16" s="1"/>
  <c r="AG78" i="16"/>
  <c r="AG79" i="16"/>
  <c r="AH79" i="16" s="1"/>
  <c r="AI79" i="16" s="1"/>
  <c r="AG80" i="16"/>
  <c r="AH80" i="16" s="1"/>
  <c r="AI80" i="16" s="1"/>
  <c r="AG81" i="16"/>
  <c r="AH81" i="16" s="1"/>
  <c r="AI81" i="16" s="1"/>
  <c r="AG82" i="16"/>
  <c r="AH82" i="16" s="1"/>
  <c r="AI82" i="16" s="1"/>
  <c r="AG83" i="16"/>
  <c r="AH83" i="16" s="1"/>
  <c r="AI83" i="16" s="1"/>
  <c r="AG84" i="16"/>
  <c r="AG85" i="16"/>
  <c r="AH85" i="16" s="1"/>
  <c r="AI85" i="16" s="1"/>
  <c r="AG86" i="16"/>
  <c r="AG87" i="16"/>
  <c r="AH87" i="16" s="1"/>
  <c r="AI87" i="16" s="1"/>
  <c r="AG88" i="16"/>
  <c r="AG89" i="16"/>
  <c r="AG90" i="16"/>
  <c r="AH90" i="16" s="1"/>
  <c r="AI90" i="16" s="1"/>
  <c r="AG91" i="16"/>
  <c r="AH91" i="16" s="1"/>
  <c r="AI91" i="16" s="1"/>
  <c r="AG92" i="16"/>
  <c r="AG93" i="16"/>
  <c r="AH93" i="16" s="1"/>
  <c r="AI93" i="16" s="1"/>
  <c r="AG94" i="16"/>
  <c r="AG95" i="16"/>
  <c r="AH95" i="16" s="1"/>
  <c r="AI95" i="16" s="1"/>
  <c r="AG96" i="16"/>
  <c r="AH96" i="16" s="1"/>
  <c r="AI96" i="16" s="1"/>
  <c r="AG97" i="16"/>
  <c r="AH97" i="16" s="1"/>
  <c r="AI97" i="16" s="1"/>
  <c r="AG98" i="16"/>
  <c r="AG99" i="16"/>
  <c r="AH99" i="16" s="1"/>
  <c r="AI99" i="16" s="1"/>
  <c r="AG100" i="16"/>
  <c r="AG101" i="16"/>
  <c r="AH101" i="16" s="1"/>
  <c r="AI101" i="16" s="1"/>
  <c r="AG102" i="16"/>
  <c r="AG103" i="16"/>
  <c r="AH103" i="16" s="1"/>
  <c r="AI103" i="16" s="1"/>
  <c r="AG104" i="16"/>
  <c r="AH104" i="16" s="1"/>
  <c r="AI104" i="16" s="1"/>
  <c r="AG105" i="16"/>
  <c r="AG106" i="16"/>
  <c r="AH106" i="16" s="1"/>
  <c r="AI106" i="16" s="1"/>
  <c r="AG107" i="16"/>
  <c r="AH107" i="16" s="1"/>
  <c r="AI107" i="16" s="1"/>
  <c r="AG108" i="16"/>
  <c r="AG109" i="16"/>
  <c r="AG110" i="16"/>
  <c r="AG111" i="16"/>
  <c r="AH111" i="16" s="1"/>
  <c r="AI111" i="16" s="1"/>
  <c r="AG112" i="16"/>
  <c r="AH112" i="16" s="1"/>
  <c r="AI112" i="16" s="1"/>
  <c r="AG113" i="16"/>
  <c r="AG114" i="16"/>
  <c r="AG115" i="16"/>
  <c r="AH115" i="16" s="1"/>
  <c r="AI115" i="16" s="1"/>
  <c r="AG116" i="16"/>
  <c r="AG117" i="16"/>
  <c r="AG118" i="16"/>
  <c r="AG119" i="16"/>
  <c r="AH119" i="16" s="1"/>
  <c r="AI119" i="16" s="1"/>
  <c r="AG120" i="16"/>
  <c r="AH120" i="16" s="1"/>
  <c r="AI120" i="16" s="1"/>
  <c r="AG121" i="16"/>
  <c r="AH121" i="16" s="1"/>
  <c r="AI121" i="16" s="1"/>
  <c r="AG122" i="16"/>
  <c r="AH122" i="16" s="1"/>
  <c r="AI122" i="16" s="1"/>
  <c r="AG123" i="16"/>
  <c r="AG124" i="16"/>
  <c r="AG125" i="16"/>
  <c r="AH125" i="16" s="1"/>
  <c r="AI125" i="16" s="1"/>
  <c r="AG126" i="16"/>
  <c r="AG127" i="16"/>
  <c r="AH127" i="16" s="1"/>
  <c r="AI127" i="16" s="1"/>
  <c r="AG128" i="16"/>
  <c r="AH128" i="16" s="1"/>
  <c r="AI128" i="16" s="1"/>
  <c r="AG129" i="16"/>
  <c r="AG130" i="16"/>
  <c r="AH130" i="16" s="1"/>
  <c r="AI130" i="16" s="1"/>
  <c r="AG131" i="16"/>
  <c r="AH131" i="16" s="1"/>
  <c r="AI131" i="16" s="1"/>
  <c r="AG132" i="16"/>
  <c r="AG133" i="16"/>
  <c r="AH133" i="16" s="1"/>
  <c r="AI133" i="16" s="1"/>
  <c r="AG134" i="16"/>
  <c r="AG135" i="16"/>
  <c r="AH135" i="16" s="1"/>
  <c r="AI135" i="16" s="1"/>
  <c r="AG136" i="16"/>
  <c r="AH136" i="16" s="1"/>
  <c r="AI136" i="16" s="1"/>
  <c r="AG137" i="16"/>
  <c r="AG138" i="16"/>
  <c r="AG139" i="16"/>
  <c r="AH139" i="16" s="1"/>
  <c r="AI139" i="16" s="1"/>
  <c r="AG140" i="16"/>
  <c r="AG141" i="16"/>
  <c r="AH141" i="16" s="1"/>
  <c r="AI141" i="16" s="1"/>
  <c r="AG142" i="16"/>
  <c r="AG143" i="16"/>
  <c r="AH143" i="16" s="1"/>
  <c r="AI143" i="16" s="1"/>
  <c r="AG144" i="16"/>
  <c r="AH144" i="16" s="1"/>
  <c r="AI144" i="16" s="1"/>
  <c r="AG145" i="16"/>
  <c r="AG146" i="16"/>
  <c r="AG147" i="16"/>
  <c r="AH147" i="16" s="1"/>
  <c r="AI147" i="16" s="1"/>
  <c r="AG148" i="16"/>
  <c r="AG149" i="16"/>
  <c r="AH149" i="16" s="1"/>
  <c r="AI149" i="16" s="1"/>
  <c r="AG150" i="16"/>
  <c r="AG151" i="16"/>
  <c r="AH151" i="16" s="1"/>
  <c r="AI151" i="16" s="1"/>
  <c r="AG152" i="16"/>
  <c r="AH152" i="16" s="1"/>
  <c r="AI152" i="16" s="1"/>
  <c r="AG153" i="16"/>
  <c r="AH153" i="16" s="1"/>
  <c r="AI153" i="16" s="1"/>
  <c r="AG154" i="16"/>
  <c r="AG155" i="16"/>
  <c r="AH155" i="16" s="1"/>
  <c r="AI155" i="16" s="1"/>
  <c r="AG156" i="16"/>
  <c r="AG157" i="16"/>
  <c r="AG158" i="16"/>
  <c r="AG159" i="16"/>
  <c r="AH159" i="16" s="1"/>
  <c r="AI159" i="16" s="1"/>
  <c r="AG160" i="16"/>
  <c r="AH160" i="16" s="1"/>
  <c r="AI160" i="16" s="1"/>
  <c r="AG161" i="16"/>
  <c r="AH161" i="16" s="1"/>
  <c r="AI161" i="16" s="1"/>
  <c r="AG162" i="16"/>
  <c r="AG163" i="16"/>
  <c r="AH163" i="16" s="1"/>
  <c r="AI163" i="16" s="1"/>
  <c r="AG164" i="16"/>
  <c r="AG165" i="16"/>
  <c r="AG166" i="16"/>
  <c r="AG167" i="16"/>
  <c r="AH167" i="16" s="1"/>
  <c r="AI167" i="16" s="1"/>
  <c r="AG168" i="16"/>
  <c r="AH168" i="16" s="1"/>
  <c r="AI168" i="16" s="1"/>
  <c r="AG169" i="16"/>
  <c r="AG170" i="16"/>
  <c r="AH170" i="16" s="1"/>
  <c r="AI170" i="16" s="1"/>
  <c r="AG171" i="16"/>
  <c r="AH171" i="16" s="1"/>
  <c r="AI171" i="16" s="1"/>
  <c r="AG172" i="16"/>
  <c r="AG173" i="16"/>
  <c r="AH173" i="16" s="1"/>
  <c r="AI173" i="16" s="1"/>
  <c r="AG174" i="16"/>
  <c r="AG175" i="16"/>
  <c r="AH175" i="16" s="1"/>
  <c r="AI175" i="16" s="1"/>
  <c r="AG176" i="16"/>
  <c r="AH176" i="16" s="1"/>
  <c r="AI176" i="16" s="1"/>
  <c r="AG177" i="16"/>
  <c r="AG178" i="16"/>
  <c r="AH178" i="16" s="1"/>
  <c r="AI178" i="16" s="1"/>
  <c r="AG179" i="16"/>
  <c r="AH179" i="16" s="1"/>
  <c r="AI179" i="16" s="1"/>
  <c r="AG180" i="16"/>
  <c r="AG181" i="16"/>
  <c r="AH181" i="16" s="1"/>
  <c r="AI181" i="16" s="1"/>
  <c r="AG182" i="16"/>
  <c r="AG183" i="16"/>
  <c r="AH183" i="16" s="1"/>
  <c r="AI183" i="16" s="1"/>
  <c r="AG184" i="16"/>
  <c r="AG185" i="16"/>
  <c r="AH185" i="16" s="1"/>
  <c r="AI185" i="16" s="1"/>
  <c r="AG186" i="16"/>
  <c r="AH186" i="16" s="1"/>
  <c r="AI186" i="16" s="1"/>
  <c r="AG187" i="16"/>
  <c r="AG188" i="16"/>
  <c r="AG189" i="16"/>
  <c r="AG190" i="16"/>
  <c r="AG191" i="16"/>
  <c r="AH191" i="16" s="1"/>
  <c r="AI191" i="16" s="1"/>
  <c r="AG192" i="16"/>
  <c r="AH192" i="16" s="1"/>
  <c r="AI192" i="16" s="1"/>
  <c r="AG193" i="16"/>
  <c r="AH193" i="16" s="1"/>
  <c r="AI193" i="16" s="1"/>
  <c r="AG194" i="16"/>
  <c r="AH194" i="16" s="1"/>
  <c r="AI194" i="16" s="1"/>
  <c r="AG195" i="16"/>
  <c r="AG196" i="16"/>
  <c r="AG197" i="16"/>
  <c r="AH197" i="16" s="1"/>
  <c r="AI197" i="16" s="1"/>
  <c r="AG198" i="16"/>
  <c r="AG199" i="16"/>
  <c r="AH199" i="16" s="1"/>
  <c r="AI199" i="16" s="1"/>
  <c r="AG200" i="16"/>
  <c r="AH200" i="16" s="1"/>
  <c r="AI200" i="16" s="1"/>
  <c r="AG201" i="16"/>
  <c r="AG202" i="16"/>
  <c r="AH202" i="16" s="1"/>
  <c r="AI202" i="16" s="1"/>
  <c r="AG203" i="16"/>
  <c r="AH203" i="16" s="1"/>
  <c r="AI203" i="16" s="1"/>
  <c r="AG204" i="16"/>
  <c r="AG205" i="16"/>
  <c r="AH205" i="16" s="1"/>
  <c r="AI205" i="16" s="1"/>
  <c r="AG206" i="16"/>
  <c r="AG207" i="16"/>
  <c r="AH207" i="16" s="1"/>
  <c r="AI207" i="16" s="1"/>
  <c r="AG208" i="16"/>
  <c r="AH208" i="16" s="1"/>
  <c r="AI208" i="16" s="1"/>
  <c r="AG209" i="16"/>
  <c r="AG210" i="16"/>
  <c r="AH210" i="16" s="1"/>
  <c r="AI210" i="16" s="1"/>
  <c r="AG211" i="16"/>
  <c r="AH211" i="16" s="1"/>
  <c r="AI211" i="16" s="1"/>
  <c r="AG212" i="16"/>
  <c r="AG213" i="16"/>
  <c r="AH213" i="16" s="1"/>
  <c r="AI213" i="16" s="1"/>
  <c r="AG214" i="16"/>
  <c r="AG215" i="16"/>
  <c r="AH215" i="16" s="1"/>
  <c r="AI215" i="16" s="1"/>
  <c r="AG216" i="16"/>
  <c r="AH216" i="16" s="1"/>
  <c r="AI216" i="16" s="1"/>
  <c r="AG217" i="16"/>
  <c r="AG218" i="16"/>
  <c r="AG219" i="16"/>
  <c r="AH219" i="16" s="1"/>
  <c r="AI219" i="16" s="1"/>
  <c r="AG220" i="16"/>
  <c r="AG221" i="16"/>
  <c r="AH221" i="16" s="1"/>
  <c r="AI221" i="16" s="1"/>
  <c r="AG222" i="16"/>
  <c r="AG223" i="16"/>
  <c r="AH223" i="16" s="1"/>
  <c r="AI223" i="16" s="1"/>
  <c r="AG224" i="16"/>
  <c r="AH224" i="16" s="1"/>
  <c r="AI224" i="16" s="1"/>
  <c r="AG225" i="16"/>
  <c r="AG226" i="16"/>
  <c r="AH226" i="16" s="1"/>
  <c r="AI226" i="16" s="1"/>
  <c r="AG227" i="16"/>
  <c r="AH227" i="16" s="1"/>
  <c r="AI227" i="16" s="1"/>
  <c r="AG228" i="16"/>
  <c r="AG229" i="16"/>
  <c r="AH229" i="16" s="1"/>
  <c r="AI229" i="16" s="1"/>
  <c r="AG230" i="16"/>
  <c r="AG231" i="16"/>
  <c r="AH231" i="16" s="1"/>
  <c r="AI231" i="16" s="1"/>
  <c r="AG232" i="16"/>
  <c r="AH232" i="16" s="1"/>
  <c r="AI232" i="16" s="1"/>
  <c r="AG233" i="16"/>
  <c r="AG234" i="16"/>
  <c r="AG235" i="16"/>
  <c r="AH235" i="16" s="1"/>
  <c r="AI235" i="16" s="1"/>
  <c r="AG236" i="16"/>
  <c r="AG237" i="16"/>
  <c r="AH237" i="16" s="1"/>
  <c r="AI237" i="16" s="1"/>
  <c r="AG238" i="16"/>
  <c r="AG239" i="16"/>
  <c r="AH239" i="16" s="1"/>
  <c r="AI239" i="16" s="1"/>
  <c r="AG240" i="16"/>
  <c r="AH240" i="16" s="1"/>
  <c r="AI240" i="16" s="1"/>
  <c r="AG241" i="16"/>
  <c r="AH241" i="16" s="1"/>
  <c r="AI241" i="16" s="1"/>
  <c r="AG242" i="16"/>
  <c r="AG243" i="16"/>
  <c r="AH243" i="16" s="1"/>
  <c r="AI243" i="16" s="1"/>
  <c r="AG244" i="16"/>
  <c r="AG245" i="16"/>
  <c r="AH245" i="16" s="1"/>
  <c r="AI245" i="16" s="1"/>
  <c r="AG246" i="16"/>
  <c r="AG247" i="16"/>
  <c r="AH247" i="16" s="1"/>
  <c r="AI247" i="16" s="1"/>
  <c r="AG248" i="16"/>
  <c r="AG249" i="16"/>
  <c r="AH249" i="16" s="1"/>
  <c r="AI249" i="16" s="1"/>
  <c r="AG250" i="16"/>
  <c r="AH250" i="16" s="1"/>
  <c r="AI250" i="16" s="1"/>
  <c r="AG251" i="16"/>
  <c r="AH251" i="16" s="1"/>
  <c r="AI251" i="16" s="1"/>
  <c r="AG252" i="16"/>
  <c r="AG253" i="16"/>
  <c r="AH253" i="16" s="1"/>
  <c r="AI253" i="16" s="1"/>
  <c r="AG254" i="16"/>
  <c r="AG255" i="16"/>
  <c r="AH255" i="16" s="1"/>
  <c r="AI255" i="16" s="1"/>
  <c r="AG9" i="16"/>
  <c r="S10" i="16"/>
  <c r="S11" i="16"/>
  <c r="T11" i="16" s="1"/>
  <c r="U11" i="16" s="1"/>
  <c r="S12" i="16"/>
  <c r="T12" i="16" s="1"/>
  <c r="U12" i="16" s="1"/>
  <c r="S13" i="16"/>
  <c r="S14" i="16"/>
  <c r="T14" i="16" s="1"/>
  <c r="U14" i="16" s="1"/>
  <c r="S15" i="16"/>
  <c r="T15" i="16" s="1"/>
  <c r="U15" i="16" s="1"/>
  <c r="S16" i="16"/>
  <c r="T16" i="16" s="1"/>
  <c r="U16" i="16" s="1"/>
  <c r="S17" i="16"/>
  <c r="S18" i="16"/>
  <c r="S19" i="16"/>
  <c r="T19" i="16" s="1"/>
  <c r="U19" i="16" s="1"/>
  <c r="S20" i="16"/>
  <c r="T20" i="16" s="1"/>
  <c r="U20" i="16" s="1"/>
  <c r="S21" i="16"/>
  <c r="S22" i="16"/>
  <c r="S23" i="16"/>
  <c r="S24" i="16"/>
  <c r="T24" i="16" s="1"/>
  <c r="U24" i="16" s="1"/>
  <c r="S25" i="16"/>
  <c r="T25" i="16" s="1"/>
  <c r="U25" i="16" s="1"/>
  <c r="S26" i="16"/>
  <c r="T26" i="16" s="1"/>
  <c r="U26" i="16" s="1"/>
  <c r="S27" i="16"/>
  <c r="T27" i="16" s="1"/>
  <c r="U27" i="16" s="1"/>
  <c r="S28" i="16"/>
  <c r="T28" i="16" s="1"/>
  <c r="U28" i="16" s="1"/>
  <c r="S29" i="16"/>
  <c r="S30" i="16"/>
  <c r="T30" i="16" s="1"/>
  <c r="U30" i="16" s="1"/>
  <c r="S31" i="16"/>
  <c r="T31" i="16" s="1"/>
  <c r="U31" i="16" s="1"/>
  <c r="S32" i="16"/>
  <c r="T32" i="16" s="1"/>
  <c r="U32" i="16" s="1"/>
  <c r="S33" i="16"/>
  <c r="T33" i="16" s="1"/>
  <c r="U33" i="16" s="1"/>
  <c r="S34" i="16"/>
  <c r="S35" i="16"/>
  <c r="S36" i="16"/>
  <c r="T36" i="16" s="1"/>
  <c r="U36" i="16" s="1"/>
  <c r="S37" i="16"/>
  <c r="S38" i="16"/>
  <c r="S39" i="16"/>
  <c r="T39" i="16" s="1"/>
  <c r="U39" i="16" s="1"/>
  <c r="S40" i="16"/>
  <c r="T40" i="16" s="1"/>
  <c r="U40" i="16" s="1"/>
  <c r="S41" i="16"/>
  <c r="S42" i="16"/>
  <c r="S43" i="16"/>
  <c r="S44" i="16"/>
  <c r="T44" i="16" s="1"/>
  <c r="U44" i="16" s="1"/>
  <c r="S45" i="16"/>
  <c r="S46" i="16"/>
  <c r="T46" i="16" s="1"/>
  <c r="U46" i="16" s="1"/>
  <c r="S47" i="16"/>
  <c r="S48" i="16"/>
  <c r="T48" i="16" s="1"/>
  <c r="U48" i="16" s="1"/>
  <c r="S49" i="16"/>
  <c r="T49" i="16" s="1"/>
  <c r="U49" i="16" s="1"/>
  <c r="S50" i="16"/>
  <c r="S51" i="16"/>
  <c r="S52" i="16"/>
  <c r="T52" i="16" s="1"/>
  <c r="U52" i="16" s="1"/>
  <c r="S53" i="16"/>
  <c r="S54" i="16"/>
  <c r="T54" i="16" s="1"/>
  <c r="U54" i="16" s="1"/>
  <c r="S55" i="16"/>
  <c r="T55" i="16" s="1"/>
  <c r="U55" i="16" s="1"/>
  <c r="S56" i="16"/>
  <c r="T56" i="16" s="1"/>
  <c r="U56" i="16" s="1"/>
  <c r="S57" i="16"/>
  <c r="T57" i="16" s="1"/>
  <c r="U57" i="16" s="1"/>
  <c r="S58" i="16"/>
  <c r="T58" i="16" s="1"/>
  <c r="U58" i="16" s="1"/>
  <c r="S59" i="16"/>
  <c r="S60" i="16"/>
  <c r="T60" i="16" s="1"/>
  <c r="U60" i="16" s="1"/>
  <c r="S61" i="16"/>
  <c r="S62" i="16"/>
  <c r="T62" i="16" s="1"/>
  <c r="U62" i="16" s="1"/>
  <c r="S63" i="16"/>
  <c r="S64" i="16"/>
  <c r="T64" i="16" s="1"/>
  <c r="U64" i="16" s="1"/>
  <c r="S65" i="16"/>
  <c r="T65" i="16" s="1"/>
  <c r="U65" i="16" s="1"/>
  <c r="S66" i="16"/>
  <c r="S67" i="16"/>
  <c r="T67" i="16" s="1"/>
  <c r="U67" i="16" s="1"/>
  <c r="S68" i="16"/>
  <c r="T68" i="16" s="1"/>
  <c r="U68" i="16" s="1"/>
  <c r="S69" i="16"/>
  <c r="S70" i="16"/>
  <c r="T70" i="16" s="1"/>
  <c r="U70" i="16" s="1"/>
  <c r="S71" i="16"/>
  <c r="T71" i="16" s="1"/>
  <c r="U71" i="16" s="1"/>
  <c r="S72" i="16"/>
  <c r="T72" i="16" s="1"/>
  <c r="U72" i="16" s="1"/>
  <c r="S73" i="16"/>
  <c r="T73" i="16" s="1"/>
  <c r="U73" i="16" s="1"/>
  <c r="S74" i="16"/>
  <c r="S75" i="16"/>
  <c r="T75" i="16" s="1"/>
  <c r="U75" i="16" s="1"/>
  <c r="S76" i="16"/>
  <c r="T76" i="16" s="1"/>
  <c r="U76" i="16" s="1"/>
  <c r="S77" i="16"/>
  <c r="S78" i="16"/>
  <c r="T78" i="16" s="1"/>
  <c r="U78" i="16" s="1"/>
  <c r="S79" i="16"/>
  <c r="S80" i="16"/>
  <c r="T80" i="16" s="1"/>
  <c r="U80" i="16" s="1"/>
  <c r="S81" i="16"/>
  <c r="T81" i="16" s="1"/>
  <c r="U81" i="16" s="1"/>
  <c r="S82" i="16"/>
  <c r="T82" i="16" s="1"/>
  <c r="U82" i="16" s="1"/>
  <c r="S83" i="16"/>
  <c r="S84" i="16"/>
  <c r="T84" i="16" s="1"/>
  <c r="U84" i="16" s="1"/>
  <c r="S85" i="16"/>
  <c r="S86" i="16"/>
  <c r="T86" i="16" s="1"/>
  <c r="U86" i="16" s="1"/>
  <c r="S87" i="16"/>
  <c r="T87" i="16" s="1"/>
  <c r="U87" i="16" s="1"/>
  <c r="S88" i="16"/>
  <c r="T88" i="16" s="1"/>
  <c r="U88" i="16" s="1"/>
  <c r="S89" i="16"/>
  <c r="T89" i="16" s="1"/>
  <c r="U89" i="16" s="1"/>
  <c r="S90" i="16"/>
  <c r="S91" i="16"/>
  <c r="S92" i="16"/>
  <c r="T92" i="16" s="1"/>
  <c r="U92" i="16" s="1"/>
  <c r="S93" i="16"/>
  <c r="S94" i="16"/>
  <c r="T94" i="16" s="1"/>
  <c r="U94" i="16" s="1"/>
  <c r="S95" i="16"/>
  <c r="S96" i="16"/>
  <c r="T96" i="16" s="1"/>
  <c r="U96" i="16" s="1"/>
  <c r="S97" i="16"/>
  <c r="T97" i="16" s="1"/>
  <c r="U97" i="16" s="1"/>
  <c r="S98" i="16"/>
  <c r="S99" i="16"/>
  <c r="T99" i="16" s="1"/>
  <c r="U99" i="16" s="1"/>
  <c r="S100" i="16"/>
  <c r="T100" i="16" s="1"/>
  <c r="U100" i="16" s="1"/>
  <c r="S101" i="16"/>
  <c r="S102" i="16"/>
  <c r="S103" i="16"/>
  <c r="T103" i="16" s="1"/>
  <c r="U103" i="16" s="1"/>
  <c r="S104" i="16"/>
  <c r="T104" i="16" s="1"/>
  <c r="U104" i="16" s="1"/>
  <c r="S105" i="16"/>
  <c r="T105" i="16" s="1"/>
  <c r="U105" i="16" s="1"/>
  <c r="S106" i="16"/>
  <c r="S107" i="16"/>
  <c r="T107" i="16" s="1"/>
  <c r="U107" i="16" s="1"/>
  <c r="S108" i="16"/>
  <c r="S109" i="16"/>
  <c r="S110" i="16"/>
  <c r="T110" i="16" s="1"/>
  <c r="U110" i="16" s="1"/>
  <c r="S111" i="16"/>
  <c r="T111" i="16" s="1"/>
  <c r="U111" i="16" s="1"/>
  <c r="S112" i="16"/>
  <c r="T112" i="16" s="1"/>
  <c r="U112" i="16" s="1"/>
  <c r="S113" i="16"/>
  <c r="T113" i="16" s="1"/>
  <c r="U113" i="16" s="1"/>
  <c r="S114" i="16"/>
  <c r="T114" i="16" s="1"/>
  <c r="U114" i="16" s="1"/>
  <c r="S115" i="16"/>
  <c r="T115" i="16" s="1"/>
  <c r="U115" i="16" s="1"/>
  <c r="S116" i="16"/>
  <c r="S117" i="16"/>
  <c r="S118" i="16"/>
  <c r="T118" i="16" s="1"/>
  <c r="U118" i="16" s="1"/>
  <c r="S119" i="16"/>
  <c r="S120" i="16"/>
  <c r="T120" i="16" s="1"/>
  <c r="U120" i="16" s="1"/>
  <c r="S121" i="16"/>
  <c r="T121" i="16" s="1"/>
  <c r="U121" i="16" s="1"/>
  <c r="S122" i="16"/>
  <c r="T122" i="16" s="1"/>
  <c r="U122" i="16" s="1"/>
  <c r="S123" i="16"/>
  <c r="T123" i="16" s="1"/>
  <c r="U123" i="16" s="1"/>
  <c r="S124" i="16"/>
  <c r="T124" i="16" s="1"/>
  <c r="U124" i="16" s="1"/>
  <c r="S125" i="16"/>
  <c r="S126" i="16"/>
  <c r="T126" i="16" s="1"/>
  <c r="U126" i="16" s="1"/>
  <c r="S127" i="16"/>
  <c r="T127" i="16" s="1"/>
  <c r="U127" i="16" s="1"/>
  <c r="S128" i="16"/>
  <c r="T128" i="16" s="1"/>
  <c r="U128" i="16" s="1"/>
  <c r="S129" i="16"/>
  <c r="S130" i="16"/>
  <c r="S131" i="16"/>
  <c r="S132" i="16"/>
  <c r="T132" i="16" s="1"/>
  <c r="U132" i="16" s="1"/>
  <c r="S133" i="16"/>
  <c r="S134" i="16"/>
  <c r="T134" i="16" s="1"/>
  <c r="U134" i="16" s="1"/>
  <c r="S135" i="16"/>
  <c r="S136" i="16"/>
  <c r="T136" i="16" s="1"/>
  <c r="U136" i="16" s="1"/>
  <c r="S137" i="16"/>
  <c r="T137" i="16" s="1"/>
  <c r="U137" i="16" s="1"/>
  <c r="S138" i="16"/>
  <c r="S139" i="16"/>
  <c r="S140" i="16"/>
  <c r="T140" i="16" s="1"/>
  <c r="U140" i="16" s="1"/>
  <c r="S141" i="16"/>
  <c r="S142" i="16"/>
  <c r="T142" i="16" s="1"/>
  <c r="U142" i="16" s="1"/>
  <c r="S143" i="16"/>
  <c r="T143" i="16" s="1"/>
  <c r="U143" i="16" s="1"/>
  <c r="S144" i="16"/>
  <c r="T144" i="16" s="1"/>
  <c r="U144" i="16" s="1"/>
  <c r="S145" i="16"/>
  <c r="T145" i="16" s="1"/>
  <c r="U145" i="16" s="1"/>
  <c r="S146" i="16"/>
  <c r="S147" i="16"/>
  <c r="T147" i="16" s="1"/>
  <c r="U147" i="16" s="1"/>
  <c r="S148" i="16"/>
  <c r="T148" i="16" s="1"/>
  <c r="U148" i="16" s="1"/>
  <c r="S149" i="16"/>
  <c r="S150" i="16"/>
  <c r="T150" i="16" s="1"/>
  <c r="U150" i="16" s="1"/>
  <c r="S151" i="16"/>
  <c r="S152" i="16"/>
  <c r="T152" i="16" s="1"/>
  <c r="U152" i="16" s="1"/>
  <c r="S153" i="16"/>
  <c r="T153" i="16" s="1"/>
  <c r="U153" i="16" s="1"/>
  <c r="S154" i="16"/>
  <c r="S155" i="16"/>
  <c r="T155" i="16" s="1"/>
  <c r="U155" i="16" s="1"/>
  <c r="S156" i="16"/>
  <c r="S157" i="16"/>
  <c r="S158" i="16"/>
  <c r="T158" i="16" s="1"/>
  <c r="U158" i="16" s="1"/>
  <c r="S159" i="16"/>
  <c r="T159" i="16" s="1"/>
  <c r="U159" i="16" s="1"/>
  <c r="S160" i="16"/>
  <c r="T160" i="16" s="1"/>
  <c r="U160" i="16" s="1"/>
  <c r="S161" i="16"/>
  <c r="T161" i="16" s="1"/>
  <c r="U161" i="16" s="1"/>
  <c r="S162" i="16"/>
  <c r="S163" i="16"/>
  <c r="T163" i="16" s="1"/>
  <c r="U163" i="16" s="1"/>
  <c r="S164" i="16"/>
  <c r="S165" i="16"/>
  <c r="S166" i="16"/>
  <c r="T166" i="16" s="1"/>
  <c r="U166" i="16" s="1"/>
  <c r="S167" i="16"/>
  <c r="S168" i="16"/>
  <c r="T168" i="16" s="1"/>
  <c r="U168" i="16" s="1"/>
  <c r="S169" i="16"/>
  <c r="T169" i="16" s="1"/>
  <c r="U169" i="16" s="1"/>
  <c r="S170" i="16"/>
  <c r="S171" i="16"/>
  <c r="T171" i="16" s="1"/>
  <c r="U171" i="16" s="1"/>
  <c r="S172" i="16"/>
  <c r="T172" i="16" s="1"/>
  <c r="U172" i="16" s="1"/>
  <c r="S173" i="16"/>
  <c r="S174" i="16"/>
  <c r="S175" i="16"/>
  <c r="T175" i="16" s="1"/>
  <c r="U175" i="16" s="1"/>
  <c r="S176" i="16"/>
  <c r="T176" i="16" s="1"/>
  <c r="U176" i="16" s="1"/>
  <c r="S177" i="16"/>
  <c r="S178" i="16"/>
  <c r="S179" i="16"/>
  <c r="T179" i="16" s="1"/>
  <c r="U179" i="16" s="1"/>
  <c r="S180" i="16"/>
  <c r="T180" i="16" s="1"/>
  <c r="U180" i="16" s="1"/>
  <c r="S181" i="16"/>
  <c r="S182" i="16"/>
  <c r="T182" i="16" s="1"/>
  <c r="U182" i="16" s="1"/>
  <c r="S183" i="16"/>
  <c r="S184" i="16"/>
  <c r="T184" i="16" s="1"/>
  <c r="U184" i="16" s="1"/>
  <c r="S185" i="16"/>
  <c r="T185" i="16" s="1"/>
  <c r="U185" i="16" s="1"/>
  <c r="S186" i="16"/>
  <c r="T186" i="16" s="1"/>
  <c r="U186" i="16" s="1"/>
  <c r="S187" i="16"/>
  <c r="T187" i="16" s="1"/>
  <c r="U187" i="16" s="1"/>
  <c r="S188" i="16"/>
  <c r="T188" i="16" s="1"/>
  <c r="U188" i="16" s="1"/>
  <c r="S189" i="16"/>
  <c r="S190" i="16"/>
  <c r="T190" i="16" s="1"/>
  <c r="U190" i="16" s="1"/>
  <c r="S191" i="16"/>
  <c r="T191" i="16" s="1"/>
  <c r="U191" i="16" s="1"/>
  <c r="S192" i="16"/>
  <c r="T192" i="16" s="1"/>
  <c r="U192" i="16" s="1"/>
  <c r="S193" i="16"/>
  <c r="T193" i="16" s="1"/>
  <c r="U193" i="16" s="1"/>
  <c r="S194" i="16"/>
  <c r="T194" i="16" s="1"/>
  <c r="U194" i="16" s="1"/>
  <c r="S195" i="16"/>
  <c r="T195" i="16" s="1"/>
  <c r="U195" i="16" s="1"/>
  <c r="S196" i="16"/>
  <c r="S197" i="16"/>
  <c r="S198" i="16"/>
  <c r="T198" i="16" s="1"/>
  <c r="U198" i="16" s="1"/>
  <c r="S199" i="16"/>
  <c r="S200" i="16"/>
  <c r="T200" i="16" s="1"/>
  <c r="U200" i="16" s="1"/>
  <c r="S201" i="16"/>
  <c r="T201" i="16" s="1"/>
  <c r="U201" i="16" s="1"/>
  <c r="S202" i="16"/>
  <c r="S203" i="16"/>
  <c r="S204" i="16"/>
  <c r="T204" i="16" s="1"/>
  <c r="U204" i="16" s="1"/>
  <c r="S205" i="16"/>
  <c r="S206" i="16"/>
  <c r="S207" i="16"/>
  <c r="T207" i="16" s="1"/>
  <c r="U207" i="16" s="1"/>
  <c r="S208" i="16"/>
  <c r="T208" i="16" s="1"/>
  <c r="U208" i="16" s="1"/>
  <c r="S209" i="16"/>
  <c r="T209" i="16" s="1"/>
  <c r="U209" i="16" s="1"/>
  <c r="S210" i="16"/>
  <c r="S211" i="16"/>
  <c r="S212" i="16"/>
  <c r="T212" i="16" s="1"/>
  <c r="U212" i="16" s="1"/>
  <c r="S213" i="16"/>
  <c r="S214" i="16"/>
  <c r="T214" i="16" s="1"/>
  <c r="U214" i="16" s="1"/>
  <c r="S215" i="16"/>
  <c r="S216" i="16"/>
  <c r="T216" i="16" s="1"/>
  <c r="U216" i="16" s="1"/>
  <c r="S217" i="16"/>
  <c r="T217" i="16" s="1"/>
  <c r="U217" i="16" s="1"/>
  <c r="S218" i="16"/>
  <c r="S219" i="16"/>
  <c r="T219" i="16" s="1"/>
  <c r="U219" i="16" s="1"/>
  <c r="S220" i="16"/>
  <c r="T220" i="16" s="1"/>
  <c r="U220" i="16" s="1"/>
  <c r="S221" i="16"/>
  <c r="S222" i="16"/>
  <c r="T222" i="16" s="1"/>
  <c r="U222" i="16" s="1"/>
  <c r="S223" i="16"/>
  <c r="T223" i="16" s="1"/>
  <c r="U223" i="16" s="1"/>
  <c r="S224" i="16"/>
  <c r="T224" i="16" s="1"/>
  <c r="U224" i="16" s="1"/>
  <c r="S225" i="16"/>
  <c r="T225" i="16" s="1"/>
  <c r="U225" i="16" s="1"/>
  <c r="S226" i="16"/>
  <c r="S227" i="16"/>
  <c r="T227" i="16" s="1"/>
  <c r="U227" i="16" s="1"/>
  <c r="S228" i="16"/>
  <c r="T228" i="16" s="1"/>
  <c r="U228" i="16" s="1"/>
  <c r="S229" i="16"/>
  <c r="S230" i="16"/>
  <c r="T230" i="16" s="1"/>
  <c r="U230" i="16" s="1"/>
  <c r="S231" i="16"/>
  <c r="T231" i="16" s="1"/>
  <c r="U231" i="16" s="1"/>
  <c r="S232" i="16"/>
  <c r="T232" i="16" s="1"/>
  <c r="U232" i="16" s="1"/>
  <c r="S233" i="16"/>
  <c r="T233" i="16" s="1"/>
  <c r="U233" i="16" s="1"/>
  <c r="S234" i="16"/>
  <c r="S235" i="16"/>
  <c r="S236" i="16"/>
  <c r="T236" i="16" s="1"/>
  <c r="U236" i="16" s="1"/>
  <c r="S237" i="16"/>
  <c r="S238" i="16"/>
  <c r="T238" i="16" s="1"/>
  <c r="U238" i="16" s="1"/>
  <c r="S239" i="16"/>
  <c r="T239" i="16" s="1"/>
  <c r="U239" i="16" s="1"/>
  <c r="S240" i="16"/>
  <c r="T240" i="16" s="1"/>
  <c r="U240" i="16" s="1"/>
  <c r="S241" i="16"/>
  <c r="S242" i="16"/>
  <c r="S243" i="16"/>
  <c r="T243" i="16" s="1"/>
  <c r="U243" i="16" s="1"/>
  <c r="S244" i="16"/>
  <c r="T244" i="16" s="1"/>
  <c r="U244" i="16" s="1"/>
  <c r="S245" i="16"/>
  <c r="S246" i="16"/>
  <c r="S247" i="16"/>
  <c r="T247" i="16" s="1"/>
  <c r="U247" i="16" s="1"/>
  <c r="S248" i="16"/>
  <c r="T248" i="16" s="1"/>
  <c r="U248" i="16" s="1"/>
  <c r="S249" i="16"/>
  <c r="S250" i="16"/>
  <c r="S251" i="16"/>
  <c r="S252" i="16"/>
  <c r="T252" i="16" s="1"/>
  <c r="U252" i="16" s="1"/>
  <c r="S253" i="16"/>
  <c r="S254" i="16"/>
  <c r="T254" i="16" s="1"/>
  <c r="U254" i="16" s="1"/>
  <c r="S255" i="16"/>
  <c r="T255" i="16" s="1"/>
  <c r="U255" i="16" s="1"/>
  <c r="S9" i="16"/>
  <c r="T9" i="16" s="1"/>
  <c r="F255" i="16"/>
  <c r="F254" i="16"/>
  <c r="G254" i="16" s="1"/>
  <c r="H254" i="16" s="1"/>
  <c r="F253" i="16"/>
  <c r="G253" i="16" s="1"/>
  <c r="H253" i="16" s="1"/>
  <c r="F252" i="16"/>
  <c r="G252" i="16" s="1"/>
  <c r="H252" i="16" s="1"/>
  <c r="F251" i="16"/>
  <c r="G251" i="16" s="1"/>
  <c r="H251" i="16" s="1"/>
  <c r="F250" i="16"/>
  <c r="G250" i="16" s="1"/>
  <c r="H250" i="16" s="1"/>
  <c r="F249" i="16"/>
  <c r="G249" i="16" s="1"/>
  <c r="H249" i="16" s="1"/>
  <c r="F248" i="16"/>
  <c r="G248" i="16" s="1"/>
  <c r="H248" i="16" s="1"/>
  <c r="F247" i="16"/>
  <c r="F246" i="16"/>
  <c r="F245" i="16"/>
  <c r="G245" i="16" s="1"/>
  <c r="H245" i="16" s="1"/>
  <c r="F244" i="16"/>
  <c r="F243" i="16"/>
  <c r="G243" i="16" s="1"/>
  <c r="H243" i="16" s="1"/>
  <c r="F242" i="16"/>
  <c r="G242" i="16" s="1"/>
  <c r="H242" i="16" s="1"/>
  <c r="F241" i="16"/>
  <c r="G241" i="16" s="1"/>
  <c r="H241" i="16" s="1"/>
  <c r="F240" i="16"/>
  <c r="G240" i="16" s="1"/>
  <c r="H240" i="16" s="1"/>
  <c r="F239" i="16"/>
  <c r="F238" i="16"/>
  <c r="F237" i="16"/>
  <c r="F236" i="16"/>
  <c r="G236" i="16" s="1"/>
  <c r="H236" i="16" s="1"/>
  <c r="F235" i="16"/>
  <c r="F234" i="16"/>
  <c r="G234" i="16" s="1"/>
  <c r="H234" i="16" s="1"/>
  <c r="F233" i="16"/>
  <c r="F232" i="16"/>
  <c r="G232" i="16" s="1"/>
  <c r="H232" i="16" s="1"/>
  <c r="F231" i="16"/>
  <c r="F230" i="16"/>
  <c r="F229" i="16"/>
  <c r="F228" i="16"/>
  <c r="F227" i="16"/>
  <c r="G227" i="16" s="1"/>
  <c r="H227" i="16" s="1"/>
  <c r="F226" i="16"/>
  <c r="G226" i="16" s="1"/>
  <c r="H226" i="16" s="1"/>
  <c r="F225" i="16"/>
  <c r="G225" i="16" s="1"/>
  <c r="H225" i="16" s="1"/>
  <c r="F224" i="16"/>
  <c r="G224" i="16" s="1"/>
  <c r="H224" i="16" s="1"/>
  <c r="F223" i="16"/>
  <c r="F222" i="16"/>
  <c r="F221" i="16"/>
  <c r="G221" i="16" s="1"/>
  <c r="H221" i="16" s="1"/>
  <c r="F220" i="16"/>
  <c r="F219" i="16"/>
  <c r="G219" i="16" s="1"/>
  <c r="H219" i="16" s="1"/>
  <c r="F218" i="16"/>
  <c r="G218" i="16" s="1"/>
  <c r="H218" i="16" s="1"/>
  <c r="F217" i="16"/>
  <c r="G217" i="16" s="1"/>
  <c r="H217" i="16" s="1"/>
  <c r="F216" i="16"/>
  <c r="G216" i="16" s="1"/>
  <c r="H216" i="16" s="1"/>
  <c r="F215" i="16"/>
  <c r="F214" i="16"/>
  <c r="F213" i="16"/>
  <c r="G213" i="16" s="1"/>
  <c r="H213" i="16" s="1"/>
  <c r="F212" i="16"/>
  <c r="F211" i="16"/>
  <c r="G211" i="16" s="1"/>
  <c r="H211" i="16" s="1"/>
  <c r="F210" i="16"/>
  <c r="G210" i="16" s="1"/>
  <c r="H210" i="16" s="1"/>
  <c r="F209" i="16"/>
  <c r="G209" i="16" s="1"/>
  <c r="H209" i="16" s="1"/>
  <c r="F208" i="16"/>
  <c r="G208" i="16" s="1"/>
  <c r="H208" i="16" s="1"/>
  <c r="F207" i="16"/>
  <c r="F206" i="16"/>
  <c r="F205" i="16"/>
  <c r="G205" i="16" s="1"/>
  <c r="H205" i="16" s="1"/>
  <c r="F204" i="16"/>
  <c r="G204" i="16" s="1"/>
  <c r="H204" i="16" s="1"/>
  <c r="F203" i="16"/>
  <c r="G203" i="16" s="1"/>
  <c r="H203" i="16" s="1"/>
  <c r="F202" i="16"/>
  <c r="G202" i="16" s="1"/>
  <c r="H202" i="16" s="1"/>
  <c r="F201" i="16"/>
  <c r="G201" i="16" s="1"/>
  <c r="H201" i="16" s="1"/>
  <c r="F200" i="16"/>
  <c r="G200" i="16" s="1"/>
  <c r="H200" i="16" s="1"/>
  <c r="F199" i="16"/>
  <c r="F198" i="16"/>
  <c r="G198" i="16" s="1"/>
  <c r="H198" i="16" s="1"/>
  <c r="F197" i="16"/>
  <c r="F196" i="16"/>
  <c r="G196" i="16" s="1"/>
  <c r="H196" i="16" s="1"/>
  <c r="F195" i="16"/>
  <c r="G195" i="16" s="1"/>
  <c r="H195" i="16" s="1"/>
  <c r="F194" i="16"/>
  <c r="G194" i="16" s="1"/>
  <c r="H194" i="16" s="1"/>
  <c r="F193" i="16"/>
  <c r="G193" i="16" s="1"/>
  <c r="H193" i="16" s="1"/>
  <c r="F192" i="16"/>
  <c r="G192" i="16" s="1"/>
  <c r="H192" i="16" s="1"/>
  <c r="F191" i="16"/>
  <c r="F190" i="16"/>
  <c r="G190" i="16" s="1"/>
  <c r="H190" i="16" s="1"/>
  <c r="F189" i="16"/>
  <c r="F188" i="16"/>
  <c r="G188" i="16" s="1"/>
  <c r="H188" i="16" s="1"/>
  <c r="F187" i="16"/>
  <c r="G187" i="16" s="1"/>
  <c r="H187" i="16" s="1"/>
  <c r="F186" i="16"/>
  <c r="F185" i="16"/>
  <c r="F184" i="16"/>
  <c r="G184" i="16" s="1"/>
  <c r="H184" i="16" s="1"/>
  <c r="F183" i="16"/>
  <c r="F182" i="16"/>
  <c r="F181" i="16"/>
  <c r="F180" i="16"/>
  <c r="F179" i="16"/>
  <c r="G179" i="16" s="1"/>
  <c r="H179" i="16" s="1"/>
  <c r="F178" i="16"/>
  <c r="G178" i="16" s="1"/>
  <c r="H178" i="16" s="1"/>
  <c r="F177" i="16"/>
  <c r="G177" i="16" s="1"/>
  <c r="H177" i="16" s="1"/>
  <c r="F176" i="16"/>
  <c r="G176" i="16" s="1"/>
  <c r="H176" i="16" s="1"/>
  <c r="F175" i="16"/>
  <c r="F174" i="16"/>
  <c r="G174" i="16" s="1"/>
  <c r="H174" i="16" s="1"/>
  <c r="F173" i="16"/>
  <c r="G173" i="16" s="1"/>
  <c r="H173" i="16" s="1"/>
  <c r="F172" i="16"/>
  <c r="F171" i="16"/>
  <c r="G171" i="16" s="1"/>
  <c r="H171" i="16" s="1"/>
  <c r="F170" i="16"/>
  <c r="G170" i="16" s="1"/>
  <c r="H170" i="16" s="1"/>
  <c r="F169" i="16"/>
  <c r="G169" i="16" s="1"/>
  <c r="H169" i="16" s="1"/>
  <c r="F168" i="16"/>
  <c r="G168" i="16" s="1"/>
  <c r="H168" i="16" s="1"/>
  <c r="F167" i="16"/>
  <c r="F166" i="16"/>
  <c r="G166" i="16" s="1"/>
  <c r="H166" i="16" s="1"/>
  <c r="F165" i="16"/>
  <c r="F164" i="16"/>
  <c r="G164" i="16" s="1"/>
  <c r="H164" i="16" s="1"/>
  <c r="F163" i="16"/>
  <c r="G163" i="16" s="1"/>
  <c r="H163" i="16" s="1"/>
  <c r="F162" i="16"/>
  <c r="G162" i="16" s="1"/>
  <c r="H162" i="16" s="1"/>
  <c r="F161" i="16"/>
  <c r="G161" i="16" s="1"/>
  <c r="H161" i="16" s="1"/>
  <c r="F160" i="16"/>
  <c r="G160" i="16" s="1"/>
  <c r="H160" i="16" s="1"/>
  <c r="F159" i="16"/>
  <c r="F158" i="16"/>
  <c r="G158" i="16" s="1"/>
  <c r="H158" i="16" s="1"/>
  <c r="F157" i="16"/>
  <c r="G157" i="16" s="1"/>
  <c r="H157" i="16" s="1"/>
  <c r="F156" i="16"/>
  <c r="G156" i="16" s="1"/>
  <c r="H156" i="16" s="1"/>
  <c r="F155" i="16"/>
  <c r="G155" i="16" s="1"/>
  <c r="H155" i="16" s="1"/>
  <c r="F154" i="16"/>
  <c r="F153" i="16"/>
  <c r="G153" i="16" s="1"/>
  <c r="H153" i="16" s="1"/>
  <c r="F152" i="16"/>
  <c r="G152" i="16" s="1"/>
  <c r="H152" i="16" s="1"/>
  <c r="F151" i="16"/>
  <c r="F150" i="16"/>
  <c r="F149" i="16"/>
  <c r="G149" i="16" s="1"/>
  <c r="H149" i="16" s="1"/>
  <c r="F148" i="16"/>
  <c r="F147" i="16"/>
  <c r="G147" i="16" s="1"/>
  <c r="H147" i="16" s="1"/>
  <c r="F146" i="16"/>
  <c r="G146" i="16" s="1"/>
  <c r="H146" i="16" s="1"/>
  <c r="F145" i="16"/>
  <c r="G145" i="16" s="1"/>
  <c r="H145" i="16" s="1"/>
  <c r="F144" i="16"/>
  <c r="G144" i="16" s="1"/>
  <c r="H144" i="16" s="1"/>
  <c r="F143" i="16"/>
  <c r="F142" i="16"/>
  <c r="F141" i="16"/>
  <c r="G141" i="16" s="1"/>
  <c r="H141" i="16" s="1"/>
  <c r="F140" i="16"/>
  <c r="G140" i="16" s="1"/>
  <c r="H140" i="16" s="1"/>
  <c r="F139" i="16"/>
  <c r="G139" i="16" s="1"/>
  <c r="H139" i="16" s="1"/>
  <c r="F138" i="16"/>
  <c r="G138" i="16" s="1"/>
  <c r="H138" i="16" s="1"/>
  <c r="F137" i="16"/>
  <c r="G137" i="16" s="1"/>
  <c r="H137" i="16" s="1"/>
  <c r="F136" i="16"/>
  <c r="G136" i="16" s="1"/>
  <c r="H136" i="16" s="1"/>
  <c r="F135" i="16"/>
  <c r="F134" i="16"/>
  <c r="F133" i="16"/>
  <c r="G133" i="16" s="1"/>
  <c r="H133" i="16" s="1"/>
  <c r="F132" i="16"/>
  <c r="F131" i="16"/>
  <c r="G131" i="16" s="1"/>
  <c r="H131" i="16" s="1"/>
  <c r="F130" i="16"/>
  <c r="G130" i="16" s="1"/>
  <c r="H130" i="16" s="1"/>
  <c r="F129" i="16"/>
  <c r="G129" i="16" s="1"/>
  <c r="H129" i="16" s="1"/>
  <c r="F128" i="16"/>
  <c r="G128" i="16" s="1"/>
  <c r="H128" i="16" s="1"/>
  <c r="F127" i="16"/>
  <c r="F126" i="16"/>
  <c r="F125" i="16"/>
  <c r="F124" i="16"/>
  <c r="G124" i="16" s="1"/>
  <c r="H124" i="16" s="1"/>
  <c r="F123" i="16"/>
  <c r="G123" i="16" s="1"/>
  <c r="H123" i="16" s="1"/>
  <c r="F122" i="16"/>
  <c r="F121" i="16"/>
  <c r="G121" i="16" s="1"/>
  <c r="H121" i="16" s="1"/>
  <c r="F120" i="16"/>
  <c r="G120" i="16" s="1"/>
  <c r="H120" i="16" s="1"/>
  <c r="F119" i="16"/>
  <c r="F118" i="16"/>
  <c r="G118" i="16" s="1"/>
  <c r="H118" i="16" s="1"/>
  <c r="F117" i="16"/>
  <c r="F116" i="16"/>
  <c r="G116" i="16" s="1"/>
  <c r="H116" i="16" s="1"/>
  <c r="F115" i="16"/>
  <c r="G115" i="16" s="1"/>
  <c r="H115" i="16" s="1"/>
  <c r="F114" i="16"/>
  <c r="G114" i="16" s="1"/>
  <c r="H114" i="16" s="1"/>
  <c r="F113" i="16"/>
  <c r="G113" i="16" s="1"/>
  <c r="H113" i="16" s="1"/>
  <c r="F112" i="16"/>
  <c r="G112" i="16" s="1"/>
  <c r="H112" i="16" s="1"/>
  <c r="F111" i="16"/>
  <c r="F110" i="16"/>
  <c r="G110" i="16" s="1"/>
  <c r="H110" i="16" s="1"/>
  <c r="F109" i="16"/>
  <c r="G109" i="16" s="1"/>
  <c r="H109" i="16" s="1"/>
  <c r="F108" i="16"/>
  <c r="G108" i="16" s="1"/>
  <c r="H108" i="16" s="1"/>
  <c r="F107" i="16"/>
  <c r="F106" i="16"/>
  <c r="F105" i="16"/>
  <c r="F104" i="16"/>
  <c r="G104" i="16" s="1"/>
  <c r="H104" i="16" s="1"/>
  <c r="F103" i="16"/>
  <c r="F102" i="16"/>
  <c r="G102" i="16" s="1"/>
  <c r="H102" i="16" s="1"/>
  <c r="F101" i="16"/>
  <c r="G101" i="16" s="1"/>
  <c r="H101" i="16" s="1"/>
  <c r="F100" i="16"/>
  <c r="G100" i="16" s="1"/>
  <c r="H100" i="16" s="1"/>
  <c r="F99" i="16"/>
  <c r="G99" i="16" s="1"/>
  <c r="H99" i="16" s="1"/>
  <c r="F98" i="16"/>
  <c r="G98" i="16" s="1"/>
  <c r="H98" i="16" s="1"/>
  <c r="F97" i="16"/>
  <c r="G97" i="16" s="1"/>
  <c r="H97" i="16" s="1"/>
  <c r="F96" i="16"/>
  <c r="G96" i="16" s="1"/>
  <c r="H96" i="16" s="1"/>
  <c r="F95" i="16"/>
  <c r="F94" i="16"/>
  <c r="F93" i="16"/>
  <c r="G93" i="16" s="1"/>
  <c r="H93" i="16" s="1"/>
  <c r="F92" i="16"/>
  <c r="G92" i="16" s="1"/>
  <c r="H92" i="16" s="1"/>
  <c r="F91" i="16"/>
  <c r="G91" i="16" s="1"/>
  <c r="H91" i="16" s="1"/>
  <c r="F90" i="16"/>
  <c r="G90" i="16" s="1"/>
  <c r="H90" i="16" s="1"/>
  <c r="F89" i="16"/>
  <c r="G89" i="16" s="1"/>
  <c r="H89" i="16" s="1"/>
  <c r="F88" i="16"/>
  <c r="G88" i="16" s="1"/>
  <c r="H88" i="16" s="1"/>
  <c r="F87" i="16"/>
  <c r="F86" i="16"/>
  <c r="F85" i="16"/>
  <c r="G85" i="16" s="1"/>
  <c r="H85" i="16" s="1"/>
  <c r="F84" i="16"/>
  <c r="G84" i="16" s="1"/>
  <c r="H84" i="16" s="1"/>
  <c r="F83" i="16"/>
  <c r="F82" i="16"/>
  <c r="F81" i="16"/>
  <c r="G81" i="16" s="1"/>
  <c r="H81" i="16" s="1"/>
  <c r="F80" i="16"/>
  <c r="G80" i="16" s="1"/>
  <c r="H80" i="16" s="1"/>
  <c r="F79" i="16"/>
  <c r="F78" i="16"/>
  <c r="F77" i="16"/>
  <c r="G77" i="16" s="1"/>
  <c r="H77" i="16" s="1"/>
  <c r="F76" i="16"/>
  <c r="F75" i="16"/>
  <c r="G75" i="16" s="1"/>
  <c r="H75" i="16" s="1"/>
  <c r="F74" i="16"/>
  <c r="G74" i="16" s="1"/>
  <c r="H74" i="16" s="1"/>
  <c r="F73" i="16"/>
  <c r="G73" i="16" s="1"/>
  <c r="H73" i="16" s="1"/>
  <c r="F72" i="16"/>
  <c r="G72" i="16" s="1"/>
  <c r="H72" i="16" s="1"/>
  <c r="F71" i="16"/>
  <c r="F70" i="16"/>
  <c r="F69" i="16"/>
  <c r="G69" i="16" s="1"/>
  <c r="H69" i="16" s="1"/>
  <c r="F68" i="16"/>
  <c r="F67" i="16"/>
  <c r="G67" i="16" s="1"/>
  <c r="H67" i="16" s="1"/>
  <c r="F66" i="16"/>
  <c r="G66" i="16" s="1"/>
  <c r="H66" i="16" s="1"/>
  <c r="F65" i="16"/>
  <c r="G65" i="16" s="1"/>
  <c r="H65" i="16" s="1"/>
  <c r="F64" i="16"/>
  <c r="G64" i="16" s="1"/>
  <c r="H64" i="16" s="1"/>
  <c r="F63" i="16"/>
  <c r="F62" i="16"/>
  <c r="G62" i="16" s="1"/>
  <c r="H62" i="16" s="1"/>
  <c r="F61" i="16"/>
  <c r="G61" i="16" s="1"/>
  <c r="H61" i="16" s="1"/>
  <c r="F60" i="16"/>
  <c r="G60" i="16" s="1"/>
  <c r="H60" i="16" s="1"/>
  <c r="F59" i="16"/>
  <c r="F58" i="16"/>
  <c r="G58" i="16" s="1"/>
  <c r="H58" i="16" s="1"/>
  <c r="F57" i="16"/>
  <c r="G57" i="16" s="1"/>
  <c r="H57" i="16" s="1"/>
  <c r="F56" i="16"/>
  <c r="G56" i="16" s="1"/>
  <c r="H56" i="16" s="1"/>
  <c r="F55" i="16"/>
  <c r="G55" i="16" s="1"/>
  <c r="H55" i="16" s="1"/>
  <c r="F54" i="16"/>
  <c r="F53" i="16"/>
  <c r="G53" i="16" s="1"/>
  <c r="H53" i="16" s="1"/>
  <c r="F52" i="16"/>
  <c r="G52" i="16" s="1"/>
  <c r="H52" i="16" s="1"/>
  <c r="F51" i="16"/>
  <c r="G51" i="16" s="1"/>
  <c r="H51" i="16" s="1"/>
  <c r="F50" i="16"/>
  <c r="G50" i="16" s="1"/>
  <c r="H50" i="16" s="1"/>
  <c r="F49" i="16"/>
  <c r="G49" i="16" s="1"/>
  <c r="H49" i="16" s="1"/>
  <c r="F48" i="16"/>
  <c r="G48" i="16" s="1"/>
  <c r="H48" i="16" s="1"/>
  <c r="F47" i="16"/>
  <c r="F46" i="16"/>
  <c r="F45" i="16"/>
  <c r="G45" i="16" s="1"/>
  <c r="H45" i="16" s="1"/>
  <c r="F44" i="16"/>
  <c r="G44" i="16" s="1"/>
  <c r="H44" i="16" s="1"/>
  <c r="F43" i="16"/>
  <c r="G43" i="16" s="1"/>
  <c r="H43" i="16" s="1"/>
  <c r="F42" i="16"/>
  <c r="G42" i="16" s="1"/>
  <c r="H42" i="16" s="1"/>
  <c r="F41" i="16"/>
  <c r="G41" i="16" s="1"/>
  <c r="H41" i="16" s="1"/>
  <c r="F40" i="16"/>
  <c r="G40" i="16" s="1"/>
  <c r="H40" i="16" s="1"/>
  <c r="F39" i="16"/>
  <c r="F38" i="16"/>
  <c r="F37" i="16"/>
  <c r="G37" i="16" s="1"/>
  <c r="H37" i="16" s="1"/>
  <c r="F36" i="16"/>
  <c r="F35" i="16"/>
  <c r="G35" i="16" s="1"/>
  <c r="H35" i="16" s="1"/>
  <c r="F34" i="16"/>
  <c r="G34" i="16" s="1"/>
  <c r="H34" i="16" s="1"/>
  <c r="F33" i="16"/>
  <c r="G33" i="16" s="1"/>
  <c r="H33" i="16" s="1"/>
  <c r="F32" i="16"/>
  <c r="G32" i="16" s="1"/>
  <c r="H32" i="16" s="1"/>
  <c r="F31" i="16"/>
  <c r="F30" i="16"/>
  <c r="F29" i="16"/>
  <c r="G29" i="16" s="1"/>
  <c r="H29" i="16" s="1"/>
  <c r="F28" i="16"/>
  <c r="F27" i="16"/>
  <c r="F26" i="16"/>
  <c r="F25" i="16"/>
  <c r="F24" i="16"/>
  <c r="G24" i="16" s="1"/>
  <c r="H24" i="16" s="1"/>
  <c r="F23" i="16"/>
  <c r="F22" i="16"/>
  <c r="G22" i="16" s="1"/>
  <c r="H22" i="16" s="1"/>
  <c r="F21" i="16"/>
  <c r="G21" i="16" s="1"/>
  <c r="H21" i="16" s="1"/>
  <c r="F20" i="16"/>
  <c r="G20" i="16" s="1"/>
  <c r="H20" i="16" s="1"/>
  <c r="F19" i="16"/>
  <c r="G19" i="16" s="1"/>
  <c r="H19" i="16" s="1"/>
  <c r="F18" i="16"/>
  <c r="G18" i="16" s="1"/>
  <c r="H18" i="16" s="1"/>
  <c r="F17" i="16"/>
  <c r="G17" i="16" s="1"/>
  <c r="H17" i="16" s="1"/>
  <c r="F16" i="16"/>
  <c r="G16" i="16" s="1"/>
  <c r="H16" i="16" s="1"/>
  <c r="F15" i="16"/>
  <c r="G15" i="16" s="1"/>
  <c r="H15" i="16" s="1"/>
  <c r="F14" i="16"/>
  <c r="F13" i="16"/>
  <c r="G13" i="16" s="1"/>
  <c r="H13" i="16" s="1"/>
  <c r="F12" i="16"/>
  <c r="F11" i="16"/>
  <c r="G11" i="16" s="1"/>
  <c r="H11" i="16" s="1"/>
  <c r="F10" i="16"/>
  <c r="G10" i="16" s="1"/>
  <c r="H10" i="16" s="1"/>
  <c r="G25" i="16"/>
  <c r="H25" i="16" s="1"/>
  <c r="G63" i="16"/>
  <c r="H63" i="16" s="1"/>
  <c r="G71" i="16"/>
  <c r="H71" i="16" s="1"/>
  <c r="G79" i="16"/>
  <c r="H79" i="16" s="1"/>
  <c r="G87" i="16"/>
  <c r="H87" i="16" s="1"/>
  <c r="G95" i="16"/>
  <c r="H95" i="16" s="1"/>
  <c r="G103" i="16"/>
  <c r="H103" i="16" s="1"/>
  <c r="G105" i="16"/>
  <c r="H105" i="16" s="1"/>
  <c r="G111" i="16"/>
  <c r="H111" i="16" s="1"/>
  <c r="G143" i="16"/>
  <c r="H143" i="16" s="1"/>
  <c r="G151" i="16"/>
  <c r="H151" i="16" s="1"/>
  <c r="G159" i="16"/>
  <c r="H159" i="16" s="1"/>
  <c r="G167" i="16"/>
  <c r="H167" i="16" s="1"/>
  <c r="G175" i="16"/>
  <c r="H175" i="16" s="1"/>
  <c r="G185" i="16"/>
  <c r="H185" i="16" s="1"/>
  <c r="G191" i="16"/>
  <c r="H191" i="16" s="1"/>
  <c r="G199" i="16"/>
  <c r="H199" i="16" s="1"/>
  <c r="G207" i="16"/>
  <c r="H207" i="16" s="1"/>
  <c r="G231" i="16"/>
  <c r="H231" i="16" s="1"/>
  <c r="G233" i="16"/>
  <c r="H233" i="16" s="1"/>
  <c r="G238" i="16"/>
  <c r="H238" i="16" s="1"/>
  <c r="G239" i="16"/>
  <c r="H239" i="16" s="1"/>
  <c r="G247" i="16"/>
  <c r="H247" i="16" s="1"/>
  <c r="G255" i="16"/>
  <c r="H255" i="16" s="1"/>
  <c r="G246" i="16"/>
  <c r="H246" i="16" s="1"/>
  <c r="F9" i="16"/>
  <c r="G9" i="16" s="1"/>
  <c r="T61" i="16"/>
  <c r="U61" i="16" s="1"/>
  <c r="T125" i="16"/>
  <c r="U125" i="16" s="1"/>
  <c r="T173" i="16"/>
  <c r="U173" i="16" s="1"/>
  <c r="T237" i="16"/>
  <c r="U237" i="16" s="1"/>
  <c r="T245" i="16"/>
  <c r="U245" i="16" s="1"/>
  <c r="T246" i="16"/>
  <c r="U246" i="16" s="1"/>
  <c r="Q257" i="16"/>
  <c r="H257" i="16"/>
  <c r="D257" i="16"/>
  <c r="A257" i="16"/>
  <c r="AH254" i="16"/>
  <c r="AI254" i="16" s="1"/>
  <c r="T253" i="16"/>
  <c r="U253" i="16" s="1"/>
  <c r="AH252" i="16"/>
  <c r="AI252" i="16" s="1"/>
  <c r="T251" i="16"/>
  <c r="U251" i="16" s="1"/>
  <c r="T250" i="16"/>
  <c r="U250" i="16" s="1"/>
  <c r="T249" i="16"/>
  <c r="U249" i="16" s="1"/>
  <c r="AH248" i="16"/>
  <c r="AI248" i="16" s="1"/>
  <c r="AH246" i="16"/>
  <c r="AI246" i="16" s="1"/>
  <c r="AH244" i="16"/>
  <c r="AI244" i="16" s="1"/>
  <c r="G244" i="16"/>
  <c r="H244" i="16" s="1"/>
  <c r="AH242" i="16"/>
  <c r="AI242" i="16" s="1"/>
  <c r="T242" i="16"/>
  <c r="U242" i="16" s="1"/>
  <c r="T241" i="16"/>
  <c r="U241" i="16" s="1"/>
  <c r="AH238" i="16"/>
  <c r="AI238" i="16" s="1"/>
  <c r="G237" i="16"/>
  <c r="H237" i="16" s="1"/>
  <c r="AH236" i="16"/>
  <c r="AI236" i="16" s="1"/>
  <c r="T235" i="16"/>
  <c r="U235" i="16" s="1"/>
  <c r="G235" i="16"/>
  <c r="H235" i="16" s="1"/>
  <c r="AH234" i="16"/>
  <c r="AI234" i="16" s="1"/>
  <c r="T234" i="16"/>
  <c r="U234" i="16" s="1"/>
  <c r="AH233" i="16"/>
  <c r="AI233" i="16" s="1"/>
  <c r="AH230" i="16"/>
  <c r="AI230" i="16" s="1"/>
  <c r="G230" i="16"/>
  <c r="H230" i="16" s="1"/>
  <c r="T229" i="16"/>
  <c r="U229" i="16" s="1"/>
  <c r="G229" i="16"/>
  <c r="H229" i="16" s="1"/>
  <c r="AH228" i="16"/>
  <c r="AI228" i="16" s="1"/>
  <c r="G228" i="16"/>
  <c r="H228" i="16" s="1"/>
  <c r="T226" i="16"/>
  <c r="U226" i="16" s="1"/>
  <c r="AH225" i="16"/>
  <c r="AI225" i="16" s="1"/>
  <c r="G223" i="16"/>
  <c r="H223" i="16" s="1"/>
  <c r="AH222" i="16"/>
  <c r="AI222" i="16" s="1"/>
  <c r="G222" i="16"/>
  <c r="H222" i="16" s="1"/>
  <c r="T221" i="16"/>
  <c r="U221" i="16" s="1"/>
  <c r="AH220" i="16"/>
  <c r="AI220" i="16" s="1"/>
  <c r="G220" i="16"/>
  <c r="H220" i="16" s="1"/>
  <c r="AH218" i="16"/>
  <c r="AI218" i="16" s="1"/>
  <c r="T218" i="16"/>
  <c r="U218" i="16" s="1"/>
  <c r="AH217" i="16"/>
  <c r="AI217" i="16" s="1"/>
  <c r="T215" i="16"/>
  <c r="U215" i="16" s="1"/>
  <c r="G215" i="16"/>
  <c r="H215" i="16" s="1"/>
  <c r="AH214" i="16"/>
  <c r="AI214" i="16" s="1"/>
  <c r="G214" i="16"/>
  <c r="H214" i="16" s="1"/>
  <c r="T213" i="16"/>
  <c r="U213" i="16" s="1"/>
  <c r="AH212" i="16"/>
  <c r="AI212" i="16" s="1"/>
  <c r="G212" i="16"/>
  <c r="H212" i="16" s="1"/>
  <c r="T211" i="16"/>
  <c r="U211" i="16" s="1"/>
  <c r="T210" i="16"/>
  <c r="U210" i="16" s="1"/>
  <c r="AH209" i="16"/>
  <c r="AI209" i="16" s="1"/>
  <c r="AH206" i="16"/>
  <c r="AI206" i="16" s="1"/>
  <c r="T206" i="16"/>
  <c r="U206" i="16" s="1"/>
  <c r="G206" i="16"/>
  <c r="H206" i="16" s="1"/>
  <c r="T205" i="16"/>
  <c r="U205" i="16" s="1"/>
  <c r="AH204" i="16"/>
  <c r="AI204" i="16" s="1"/>
  <c r="T203" i="16"/>
  <c r="U203" i="16" s="1"/>
  <c r="T202" i="16"/>
  <c r="U202" i="16" s="1"/>
  <c r="AH201" i="16"/>
  <c r="AI201" i="16" s="1"/>
  <c r="T199" i="16"/>
  <c r="U199" i="16" s="1"/>
  <c r="AH198" i="16"/>
  <c r="AI198" i="16" s="1"/>
  <c r="T197" i="16"/>
  <c r="U197" i="16" s="1"/>
  <c r="G197" i="16"/>
  <c r="H197" i="16" s="1"/>
  <c r="AH196" i="16"/>
  <c r="AI196" i="16" s="1"/>
  <c r="T196" i="16"/>
  <c r="U196" i="16" s="1"/>
  <c r="AH195" i="16"/>
  <c r="AI195" i="16" s="1"/>
  <c r="AH190" i="16"/>
  <c r="AI190" i="16" s="1"/>
  <c r="AH189" i="16"/>
  <c r="AI189" i="16" s="1"/>
  <c r="T189" i="16"/>
  <c r="U189" i="16" s="1"/>
  <c r="G189" i="16"/>
  <c r="H189" i="16" s="1"/>
  <c r="AH188" i="16"/>
  <c r="AI188" i="16" s="1"/>
  <c r="AH187" i="16"/>
  <c r="AI187" i="16" s="1"/>
  <c r="G186" i="16"/>
  <c r="H186" i="16" s="1"/>
  <c r="AH184" i="16"/>
  <c r="AI184" i="16" s="1"/>
  <c r="T183" i="16"/>
  <c r="U183" i="16" s="1"/>
  <c r="G183" i="16"/>
  <c r="H183" i="16" s="1"/>
  <c r="AH182" i="16"/>
  <c r="AI182" i="16" s="1"/>
  <c r="G182" i="16"/>
  <c r="H182" i="16" s="1"/>
  <c r="T181" i="16"/>
  <c r="U181" i="16" s="1"/>
  <c r="G181" i="16"/>
  <c r="H181" i="16" s="1"/>
  <c r="AH180" i="16"/>
  <c r="AI180" i="16" s="1"/>
  <c r="G180" i="16"/>
  <c r="H180" i="16" s="1"/>
  <c r="T178" i="16"/>
  <c r="U178" i="16" s="1"/>
  <c r="AH177" i="16"/>
  <c r="AI177" i="16" s="1"/>
  <c r="T177" i="16"/>
  <c r="U177" i="16" s="1"/>
  <c r="AH174" i="16"/>
  <c r="AI174" i="16" s="1"/>
  <c r="T174" i="16"/>
  <c r="U174" i="16" s="1"/>
  <c r="AH172" i="16"/>
  <c r="AI172" i="16" s="1"/>
  <c r="G172" i="16"/>
  <c r="H172" i="16" s="1"/>
  <c r="T170" i="16"/>
  <c r="U170" i="16" s="1"/>
  <c r="AH169" i="16"/>
  <c r="AI169" i="16" s="1"/>
  <c r="T167" i="16"/>
  <c r="U167" i="16" s="1"/>
  <c r="AH166" i="16"/>
  <c r="AI166" i="16" s="1"/>
  <c r="AH165" i="16"/>
  <c r="AI165" i="16" s="1"/>
  <c r="T165" i="16"/>
  <c r="U165" i="16" s="1"/>
  <c r="G165" i="16"/>
  <c r="H165" i="16" s="1"/>
  <c r="AH164" i="16"/>
  <c r="AI164" i="16" s="1"/>
  <c r="T164" i="16"/>
  <c r="U164" i="16" s="1"/>
  <c r="AH162" i="16"/>
  <c r="AI162" i="16" s="1"/>
  <c r="T162" i="16"/>
  <c r="U162" i="16" s="1"/>
  <c r="AH158" i="16"/>
  <c r="AI158" i="16" s="1"/>
  <c r="AH157" i="16"/>
  <c r="AI157" i="16" s="1"/>
  <c r="T157" i="16"/>
  <c r="U157" i="16" s="1"/>
  <c r="AH156" i="16"/>
  <c r="AI156" i="16" s="1"/>
  <c r="T156" i="16"/>
  <c r="U156" i="16" s="1"/>
  <c r="AH154" i="16"/>
  <c r="AI154" i="16" s="1"/>
  <c r="T154" i="16"/>
  <c r="U154" i="16" s="1"/>
  <c r="G154" i="16"/>
  <c r="H154" i="16" s="1"/>
  <c r="T151" i="16"/>
  <c r="U151" i="16" s="1"/>
  <c r="AH150" i="16"/>
  <c r="AI150" i="16" s="1"/>
  <c r="G150" i="16"/>
  <c r="H150" i="16" s="1"/>
  <c r="T149" i="16"/>
  <c r="U149" i="16" s="1"/>
  <c r="AH148" i="16"/>
  <c r="AI148" i="16" s="1"/>
  <c r="G148" i="16"/>
  <c r="H148" i="16" s="1"/>
  <c r="AH146" i="16"/>
  <c r="AI146" i="16" s="1"/>
  <c r="T146" i="16"/>
  <c r="U146" i="16" s="1"/>
  <c r="AH145" i="16"/>
  <c r="AI145" i="16" s="1"/>
  <c r="AH142" i="16"/>
  <c r="AI142" i="16" s="1"/>
  <c r="G142" i="16"/>
  <c r="H142" i="16" s="1"/>
  <c r="T141" i="16"/>
  <c r="U141" i="16" s="1"/>
  <c r="AH140" i="16"/>
  <c r="AI140" i="16" s="1"/>
  <c r="T139" i="16"/>
  <c r="U139" i="16" s="1"/>
  <c r="AH138" i="16"/>
  <c r="AI138" i="16" s="1"/>
  <c r="T138" i="16"/>
  <c r="U138" i="16" s="1"/>
  <c r="AH137" i="16"/>
  <c r="AI137" i="16" s="1"/>
  <c r="T135" i="16"/>
  <c r="U135" i="16" s="1"/>
  <c r="G135" i="16"/>
  <c r="H135" i="16" s="1"/>
  <c r="AH134" i="16"/>
  <c r="AI134" i="16" s="1"/>
  <c r="G134" i="16"/>
  <c r="H134" i="16" s="1"/>
  <c r="T133" i="16"/>
  <c r="U133" i="16" s="1"/>
  <c r="AH132" i="16"/>
  <c r="AI132" i="16" s="1"/>
  <c r="G132" i="16"/>
  <c r="H132" i="16" s="1"/>
  <c r="T131" i="16"/>
  <c r="U131" i="16" s="1"/>
  <c r="T130" i="16"/>
  <c r="U130" i="16" s="1"/>
  <c r="AH129" i="16"/>
  <c r="AI129" i="16" s="1"/>
  <c r="T129" i="16"/>
  <c r="U129" i="16" s="1"/>
  <c r="G127" i="16"/>
  <c r="H127" i="16" s="1"/>
  <c r="AH126" i="16"/>
  <c r="AI126" i="16" s="1"/>
  <c r="G126" i="16"/>
  <c r="H126" i="16" s="1"/>
  <c r="G125" i="16"/>
  <c r="H125" i="16" s="1"/>
  <c r="AH124" i="16"/>
  <c r="AI124" i="16" s="1"/>
  <c r="AH123" i="16"/>
  <c r="AI123" i="16" s="1"/>
  <c r="G122" i="16"/>
  <c r="H122" i="16" s="1"/>
  <c r="T119" i="16"/>
  <c r="U119" i="16" s="1"/>
  <c r="G119" i="16"/>
  <c r="H119" i="16" s="1"/>
  <c r="AH118" i="16"/>
  <c r="AI118" i="16" s="1"/>
  <c r="AH117" i="16"/>
  <c r="AI117" i="16" s="1"/>
  <c r="T117" i="16"/>
  <c r="U117" i="16" s="1"/>
  <c r="G117" i="16"/>
  <c r="H117" i="16" s="1"/>
  <c r="AH116" i="16"/>
  <c r="AI116" i="16" s="1"/>
  <c r="T116" i="16"/>
  <c r="U116" i="16" s="1"/>
  <c r="AH114" i="16"/>
  <c r="AI114" i="16" s="1"/>
  <c r="AH113" i="16"/>
  <c r="AI113" i="16" s="1"/>
  <c r="AH110" i="16"/>
  <c r="AI110" i="16" s="1"/>
  <c r="AH109" i="16"/>
  <c r="AI109" i="16" s="1"/>
  <c r="T109" i="16"/>
  <c r="U109" i="16" s="1"/>
  <c r="AH108" i="16"/>
  <c r="AI108" i="16" s="1"/>
  <c r="T108" i="16"/>
  <c r="U108" i="16" s="1"/>
  <c r="G107" i="16"/>
  <c r="H107" i="16" s="1"/>
  <c r="T106" i="16"/>
  <c r="U106" i="16" s="1"/>
  <c r="G106" i="16"/>
  <c r="H106" i="16" s="1"/>
  <c r="AH105" i="16"/>
  <c r="AI105" i="16" s="1"/>
  <c r="AH102" i="16"/>
  <c r="AI102" i="16" s="1"/>
  <c r="T102" i="16"/>
  <c r="U102" i="16" s="1"/>
  <c r="T101" i="16"/>
  <c r="U101" i="16" s="1"/>
  <c r="AH100" i="16"/>
  <c r="AI100" i="16" s="1"/>
  <c r="AH98" i="16"/>
  <c r="AI98" i="16" s="1"/>
  <c r="T98" i="16"/>
  <c r="U98" i="16" s="1"/>
  <c r="T95" i="16"/>
  <c r="U95" i="16" s="1"/>
  <c r="AH94" i="16"/>
  <c r="AI94" i="16" s="1"/>
  <c r="G94" i="16"/>
  <c r="H94" i="16" s="1"/>
  <c r="T93" i="16"/>
  <c r="U93" i="16" s="1"/>
  <c r="AH92" i="16"/>
  <c r="AI92" i="16" s="1"/>
  <c r="T91" i="16"/>
  <c r="U91" i="16" s="1"/>
  <c r="T90" i="16"/>
  <c r="U90" i="16" s="1"/>
  <c r="AH89" i="16"/>
  <c r="AI89" i="16" s="1"/>
  <c r="AH88" i="16"/>
  <c r="AI88" i="16" s="1"/>
  <c r="AH86" i="16"/>
  <c r="AI86" i="16" s="1"/>
  <c r="G86" i="16"/>
  <c r="H86" i="16" s="1"/>
  <c r="T85" i="16"/>
  <c r="U85" i="16" s="1"/>
  <c r="AH84" i="16"/>
  <c r="AI84" i="16" s="1"/>
  <c r="T83" i="16"/>
  <c r="U83" i="16" s="1"/>
  <c r="G83" i="16"/>
  <c r="H83" i="16" s="1"/>
  <c r="G82" i="16"/>
  <c r="H82" i="16" s="1"/>
  <c r="T79" i="16"/>
  <c r="U79" i="16" s="1"/>
  <c r="AH78" i="16"/>
  <c r="AI78" i="16" s="1"/>
  <c r="G78" i="16"/>
  <c r="H78" i="16" s="1"/>
  <c r="T77" i="16"/>
  <c r="U77" i="16" s="1"/>
  <c r="AH76" i="16"/>
  <c r="AI76" i="16" s="1"/>
  <c r="G76" i="16"/>
  <c r="H76" i="16" s="1"/>
  <c r="T74" i="16"/>
  <c r="U74" i="16" s="1"/>
  <c r="AH73" i="16"/>
  <c r="AI73" i="16" s="1"/>
  <c r="AH70" i="16"/>
  <c r="AI70" i="16" s="1"/>
  <c r="G70" i="16"/>
  <c r="H70" i="16" s="1"/>
  <c r="T69" i="16"/>
  <c r="U69" i="16" s="1"/>
  <c r="AH68" i="16"/>
  <c r="AI68" i="16" s="1"/>
  <c r="G68" i="16"/>
  <c r="H68" i="16" s="1"/>
  <c r="T66" i="16"/>
  <c r="U66" i="16" s="1"/>
  <c r="AH65" i="16"/>
  <c r="AI65" i="16" s="1"/>
  <c r="T63" i="16"/>
  <c r="U63" i="16" s="1"/>
  <c r="AH62" i="16"/>
  <c r="AI62" i="16" s="1"/>
  <c r="AH61" i="16"/>
  <c r="AI61" i="16" s="1"/>
  <c r="AH60" i="16"/>
  <c r="AI60" i="16" s="1"/>
  <c r="T59" i="16"/>
  <c r="U59" i="16" s="1"/>
  <c r="G59" i="16"/>
  <c r="H59" i="16" s="1"/>
  <c r="AH58" i="16"/>
  <c r="AI58" i="16" s="1"/>
  <c r="AH57" i="16"/>
  <c r="AI57" i="16" s="1"/>
  <c r="AH56" i="16"/>
  <c r="AI56" i="16" s="1"/>
  <c r="AH54" i="16"/>
  <c r="AI54" i="16" s="1"/>
  <c r="G54" i="16"/>
  <c r="H54" i="16" s="1"/>
  <c r="T53" i="16"/>
  <c r="U53" i="16" s="1"/>
  <c r="AH52" i="16"/>
  <c r="AI52" i="16" s="1"/>
  <c r="T51" i="16"/>
  <c r="U51" i="16" s="1"/>
  <c r="T50" i="16"/>
  <c r="U50" i="16" s="1"/>
  <c r="AH49" i="16"/>
  <c r="AI49" i="16" s="1"/>
  <c r="T47" i="16"/>
  <c r="U47" i="16" s="1"/>
  <c r="G47" i="16"/>
  <c r="H47" i="16" s="1"/>
  <c r="AH46" i="16"/>
  <c r="AI46" i="16" s="1"/>
  <c r="G46" i="16"/>
  <c r="H46" i="16" s="1"/>
  <c r="AH45" i="16"/>
  <c r="AI45" i="16" s="1"/>
  <c r="T45" i="16"/>
  <c r="U45" i="16" s="1"/>
  <c r="AH44" i="16"/>
  <c r="AI44" i="16" s="1"/>
  <c r="T43" i="16"/>
  <c r="U43" i="16" s="1"/>
  <c r="T42" i="16"/>
  <c r="U42" i="16" s="1"/>
  <c r="AH41" i="16"/>
  <c r="AI41" i="16" s="1"/>
  <c r="T41" i="16"/>
  <c r="U41" i="16" s="1"/>
  <c r="G39" i="16"/>
  <c r="H39" i="16" s="1"/>
  <c r="AH38" i="16"/>
  <c r="AI38" i="16" s="1"/>
  <c r="T38" i="16"/>
  <c r="U38" i="16" s="1"/>
  <c r="G38" i="16"/>
  <c r="H38" i="16" s="1"/>
  <c r="T37" i="16"/>
  <c r="U37" i="16" s="1"/>
  <c r="AH36" i="16"/>
  <c r="AI36" i="16" s="1"/>
  <c r="G36" i="16"/>
  <c r="H36" i="16" s="1"/>
  <c r="T35" i="16"/>
  <c r="U35" i="16" s="1"/>
  <c r="T34" i="16"/>
  <c r="U34" i="16" s="1"/>
  <c r="AH33" i="16"/>
  <c r="AI33" i="16" s="1"/>
  <c r="G31" i="16"/>
  <c r="H31" i="16" s="1"/>
  <c r="AH30" i="16"/>
  <c r="AI30" i="16" s="1"/>
  <c r="G30" i="16"/>
  <c r="H30" i="16" s="1"/>
  <c r="T29" i="16"/>
  <c r="U29" i="16" s="1"/>
  <c r="AH28" i="16"/>
  <c r="AI28" i="16" s="1"/>
  <c r="G28" i="16"/>
  <c r="H28" i="16" s="1"/>
  <c r="G27" i="16"/>
  <c r="H27" i="16" s="1"/>
  <c r="G26" i="16"/>
  <c r="H26" i="16" s="1"/>
  <c r="AH25" i="16"/>
  <c r="AI25" i="16" s="1"/>
  <c r="T23" i="16"/>
  <c r="U23" i="16" s="1"/>
  <c r="G23" i="16"/>
  <c r="H23" i="16" s="1"/>
  <c r="AH22" i="16"/>
  <c r="AI22" i="16" s="1"/>
  <c r="T22" i="16"/>
  <c r="U22" i="16" s="1"/>
  <c r="T21" i="16"/>
  <c r="U21" i="16" s="1"/>
  <c r="AH20" i="16"/>
  <c r="AI20" i="16" s="1"/>
  <c r="AH19" i="16"/>
  <c r="AI19" i="16" s="1"/>
  <c r="T18" i="16"/>
  <c r="U18" i="16" s="1"/>
  <c r="T17" i="16"/>
  <c r="U17" i="16" s="1"/>
  <c r="AH14" i="16"/>
  <c r="AI14" i="16" s="1"/>
  <c r="G14" i="16"/>
  <c r="H14" i="16" s="1"/>
  <c r="T13" i="16"/>
  <c r="U13" i="16" s="1"/>
  <c r="AH12" i="16"/>
  <c r="AI12" i="16" s="1"/>
  <c r="G12" i="16"/>
  <c r="H12" i="16" s="1"/>
  <c r="AH10" i="16"/>
  <c r="AI10" i="16" s="1"/>
  <c r="T10" i="16"/>
  <c r="U10" i="16" s="1"/>
  <c r="W17" i="16" l="1"/>
  <c r="AM14" i="16"/>
  <c r="AH9" i="16"/>
  <c r="AL16" i="16" s="1"/>
  <c r="Y15" i="16"/>
  <c r="J12" i="16"/>
  <c r="H9" i="16"/>
  <c r="L14" i="16" s="1"/>
  <c r="K14" i="16"/>
  <c r="L12" i="16"/>
  <c r="K12" i="16"/>
  <c r="U9" i="16"/>
  <c r="Y17" i="16" s="1"/>
  <c r="X17" i="16"/>
  <c r="X15" i="16"/>
  <c r="W15" i="16"/>
  <c r="W13" i="16"/>
  <c r="J14" i="16"/>
  <c r="AK16" i="16"/>
  <c r="AL14" i="16" l="1"/>
  <c r="AK12" i="16"/>
  <c r="AK14" i="16"/>
  <c r="AL10" i="16" s="1"/>
  <c r="AI9" i="16"/>
  <c r="AM16" i="16" s="1"/>
  <c r="W11" i="16"/>
  <c r="X11" i="16"/>
  <c r="K10" i="16"/>
  <c r="J10" i="16"/>
  <c r="AK10" i="16" l="1"/>
  <c r="AA9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8" i="1"/>
  <c r="AL9" i="1" l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8" i="1"/>
  <c r="AV9" i="1"/>
  <c r="BC9" i="1" s="1"/>
  <c r="AV10" i="1"/>
  <c r="BC10" i="1" s="1"/>
  <c r="AV11" i="1"/>
  <c r="BC11" i="1" s="1"/>
  <c r="AV12" i="1"/>
  <c r="BC12" i="1" s="1"/>
  <c r="AV13" i="1"/>
  <c r="BC13" i="1" s="1"/>
  <c r="AV14" i="1"/>
  <c r="BC14" i="1" s="1"/>
  <c r="AV15" i="1"/>
  <c r="BC15" i="1" s="1"/>
  <c r="AV16" i="1"/>
  <c r="BC16" i="1" s="1"/>
  <c r="AV17" i="1"/>
  <c r="BC17" i="1" s="1"/>
  <c r="AV18" i="1"/>
  <c r="BC18" i="1" s="1"/>
  <c r="AV19" i="1"/>
  <c r="BC19" i="1" s="1"/>
  <c r="AV20" i="1"/>
  <c r="BC20" i="1" s="1"/>
  <c r="AV21" i="1"/>
  <c r="BC21" i="1" s="1"/>
  <c r="AV22" i="1"/>
  <c r="BC22" i="1" s="1"/>
  <c r="AV23" i="1"/>
  <c r="BC23" i="1" s="1"/>
  <c r="AV24" i="1"/>
  <c r="BC24" i="1" s="1"/>
  <c r="AV25" i="1"/>
  <c r="BC25" i="1" s="1"/>
  <c r="AV26" i="1"/>
  <c r="BC26" i="1" s="1"/>
  <c r="AV27" i="1"/>
  <c r="BC27" i="1" s="1"/>
  <c r="AV28" i="1"/>
  <c r="BC28" i="1" s="1"/>
  <c r="AV29" i="1"/>
  <c r="BC29" i="1" s="1"/>
  <c r="AV30" i="1"/>
  <c r="BC30" i="1" s="1"/>
  <c r="AV31" i="1"/>
  <c r="BC31" i="1" s="1"/>
  <c r="AV32" i="1"/>
  <c r="BC32" i="1" s="1"/>
  <c r="AV33" i="1"/>
  <c r="BC33" i="1" s="1"/>
  <c r="AV34" i="1"/>
  <c r="BC34" i="1" s="1"/>
  <c r="AV35" i="1"/>
  <c r="BC35" i="1" s="1"/>
  <c r="AV36" i="1"/>
  <c r="BC36" i="1" s="1"/>
  <c r="AV37" i="1"/>
  <c r="BC37" i="1" s="1"/>
  <c r="AV38" i="1"/>
  <c r="BC38" i="1" s="1"/>
  <c r="AV39" i="1"/>
  <c r="BC39" i="1" s="1"/>
  <c r="AV40" i="1"/>
  <c r="BC40" i="1" s="1"/>
  <c r="AV41" i="1"/>
  <c r="BC41" i="1" s="1"/>
  <c r="AV42" i="1"/>
  <c r="BC42" i="1" s="1"/>
  <c r="AV43" i="1"/>
  <c r="BC43" i="1" s="1"/>
  <c r="AV44" i="1"/>
  <c r="BC44" i="1" s="1"/>
  <c r="AV45" i="1"/>
  <c r="BC45" i="1" s="1"/>
  <c r="AV46" i="1"/>
  <c r="BC46" i="1" s="1"/>
  <c r="AV47" i="1"/>
  <c r="BC47" i="1" s="1"/>
  <c r="AV48" i="1"/>
  <c r="BC48" i="1" s="1"/>
  <c r="AV49" i="1"/>
  <c r="BC49" i="1" s="1"/>
  <c r="AV50" i="1"/>
  <c r="BC50" i="1" s="1"/>
  <c r="AV51" i="1"/>
  <c r="BC51" i="1" s="1"/>
  <c r="AV52" i="1"/>
  <c r="BC52" i="1" s="1"/>
  <c r="AV53" i="1"/>
  <c r="BC53" i="1" s="1"/>
  <c r="AV54" i="1"/>
  <c r="BC54" i="1" s="1"/>
  <c r="AV55" i="1"/>
  <c r="BC55" i="1" s="1"/>
  <c r="AV56" i="1"/>
  <c r="BC56" i="1" s="1"/>
  <c r="AV57" i="1"/>
  <c r="BC57" i="1" s="1"/>
  <c r="AV58" i="1"/>
  <c r="BC58" i="1" s="1"/>
  <c r="AV59" i="1"/>
  <c r="BC59" i="1" s="1"/>
  <c r="AV60" i="1"/>
  <c r="BC60" i="1" s="1"/>
  <c r="AV61" i="1"/>
  <c r="BC61" i="1" s="1"/>
  <c r="AV62" i="1"/>
  <c r="BC62" i="1" s="1"/>
  <c r="AV63" i="1"/>
  <c r="BC63" i="1" s="1"/>
  <c r="AV64" i="1"/>
  <c r="BC64" i="1" s="1"/>
  <c r="AV65" i="1"/>
  <c r="BC65" i="1" s="1"/>
  <c r="AV66" i="1"/>
  <c r="BC66" i="1" s="1"/>
  <c r="AV67" i="1"/>
  <c r="BC67" i="1" s="1"/>
  <c r="AV68" i="1"/>
  <c r="BC68" i="1" s="1"/>
  <c r="AV69" i="1"/>
  <c r="BC69" i="1" s="1"/>
  <c r="AV70" i="1"/>
  <c r="BC70" i="1" s="1"/>
  <c r="AV71" i="1"/>
  <c r="BC71" i="1" s="1"/>
  <c r="AV72" i="1"/>
  <c r="BC72" i="1" s="1"/>
  <c r="AV73" i="1"/>
  <c r="BC73" i="1" s="1"/>
  <c r="AV74" i="1"/>
  <c r="BC74" i="1" s="1"/>
  <c r="AV75" i="1"/>
  <c r="BC75" i="1" s="1"/>
  <c r="AV76" i="1"/>
  <c r="BC76" i="1" s="1"/>
  <c r="AV77" i="1"/>
  <c r="BC77" i="1" s="1"/>
  <c r="AV78" i="1"/>
  <c r="BC78" i="1" s="1"/>
  <c r="AV79" i="1"/>
  <c r="BC79" i="1" s="1"/>
  <c r="AV80" i="1"/>
  <c r="BC80" i="1" s="1"/>
  <c r="AV81" i="1"/>
  <c r="BC81" i="1" s="1"/>
  <c r="AV82" i="1"/>
  <c r="BC82" i="1" s="1"/>
  <c r="AV83" i="1"/>
  <c r="BC83" i="1" s="1"/>
  <c r="AV84" i="1"/>
  <c r="BC84" i="1" s="1"/>
  <c r="AV85" i="1"/>
  <c r="BC85" i="1" s="1"/>
  <c r="AV86" i="1"/>
  <c r="BC86" i="1" s="1"/>
  <c r="AV87" i="1"/>
  <c r="BC87" i="1" s="1"/>
  <c r="AV88" i="1"/>
  <c r="BC88" i="1" s="1"/>
  <c r="AV89" i="1"/>
  <c r="BC89" i="1" s="1"/>
  <c r="AV90" i="1"/>
  <c r="BC90" i="1" s="1"/>
  <c r="AV91" i="1"/>
  <c r="BC91" i="1" s="1"/>
  <c r="AV92" i="1"/>
  <c r="BC92" i="1" s="1"/>
  <c r="AV93" i="1"/>
  <c r="BC93" i="1" s="1"/>
  <c r="AV94" i="1"/>
  <c r="BC94" i="1" s="1"/>
  <c r="AV95" i="1"/>
  <c r="BC95" i="1" s="1"/>
  <c r="AV96" i="1"/>
  <c r="BC96" i="1" s="1"/>
  <c r="AV97" i="1"/>
  <c r="BC97" i="1" s="1"/>
  <c r="AV98" i="1"/>
  <c r="BC98" i="1" s="1"/>
  <c r="AV99" i="1"/>
  <c r="BC99" i="1" s="1"/>
  <c r="AV100" i="1"/>
  <c r="BC100" i="1" s="1"/>
  <c r="AV101" i="1"/>
  <c r="BC101" i="1" s="1"/>
  <c r="AV102" i="1"/>
  <c r="BC102" i="1" s="1"/>
  <c r="AV103" i="1"/>
  <c r="BC103" i="1" s="1"/>
  <c r="AV104" i="1"/>
  <c r="BC104" i="1" s="1"/>
  <c r="AV105" i="1"/>
  <c r="BC105" i="1" s="1"/>
  <c r="AV106" i="1"/>
  <c r="BC106" i="1" s="1"/>
  <c r="AV107" i="1"/>
  <c r="BC107" i="1" s="1"/>
  <c r="AV108" i="1"/>
  <c r="BC108" i="1" s="1"/>
  <c r="AV109" i="1"/>
  <c r="BC109" i="1" s="1"/>
  <c r="AV110" i="1"/>
  <c r="BC110" i="1" s="1"/>
  <c r="AV111" i="1"/>
  <c r="BC111" i="1" s="1"/>
  <c r="AV112" i="1"/>
  <c r="BC112" i="1" s="1"/>
  <c r="AV113" i="1"/>
  <c r="BC113" i="1" s="1"/>
  <c r="AV114" i="1"/>
  <c r="BC114" i="1" s="1"/>
  <c r="AV115" i="1"/>
  <c r="BC115" i="1" s="1"/>
  <c r="AV116" i="1"/>
  <c r="BC116" i="1" s="1"/>
  <c r="AV117" i="1"/>
  <c r="BC117" i="1" s="1"/>
  <c r="AV118" i="1"/>
  <c r="BC118" i="1" s="1"/>
  <c r="AV119" i="1"/>
  <c r="BC119" i="1" s="1"/>
  <c r="AV120" i="1"/>
  <c r="BC120" i="1" s="1"/>
  <c r="AV121" i="1"/>
  <c r="BC121" i="1" s="1"/>
  <c r="AV122" i="1"/>
  <c r="BC122" i="1" s="1"/>
  <c r="AV123" i="1"/>
  <c r="BC123" i="1" s="1"/>
  <c r="AV124" i="1"/>
  <c r="BC124" i="1" s="1"/>
  <c r="AV125" i="1"/>
  <c r="BC125" i="1" s="1"/>
  <c r="AV126" i="1"/>
  <c r="BC126" i="1" s="1"/>
  <c r="AV127" i="1"/>
  <c r="BC127" i="1" s="1"/>
  <c r="AV128" i="1"/>
  <c r="BC128" i="1" s="1"/>
  <c r="AV129" i="1"/>
  <c r="BC129" i="1" s="1"/>
  <c r="AV130" i="1"/>
  <c r="BC130" i="1" s="1"/>
  <c r="AV131" i="1"/>
  <c r="BC131" i="1" s="1"/>
  <c r="AV132" i="1"/>
  <c r="BC132" i="1" s="1"/>
  <c r="AV133" i="1"/>
  <c r="BC133" i="1" s="1"/>
  <c r="AV134" i="1"/>
  <c r="BC134" i="1" s="1"/>
  <c r="AV135" i="1"/>
  <c r="BC135" i="1" s="1"/>
  <c r="AV136" i="1"/>
  <c r="BC136" i="1" s="1"/>
  <c r="AV137" i="1"/>
  <c r="BC137" i="1" s="1"/>
  <c r="AV138" i="1"/>
  <c r="BC138" i="1" s="1"/>
  <c r="AV139" i="1"/>
  <c r="BC139" i="1" s="1"/>
  <c r="AV140" i="1"/>
  <c r="BC140" i="1" s="1"/>
  <c r="AV141" i="1"/>
  <c r="BC141" i="1" s="1"/>
  <c r="AV142" i="1"/>
  <c r="BC142" i="1" s="1"/>
  <c r="AV143" i="1"/>
  <c r="BC143" i="1" s="1"/>
  <c r="AV144" i="1"/>
  <c r="BC144" i="1" s="1"/>
  <c r="AV145" i="1"/>
  <c r="BC145" i="1" s="1"/>
  <c r="AV146" i="1"/>
  <c r="BC146" i="1" s="1"/>
  <c r="AV147" i="1"/>
  <c r="BC147" i="1" s="1"/>
  <c r="AV148" i="1"/>
  <c r="BC148" i="1" s="1"/>
  <c r="AV149" i="1"/>
  <c r="BC149" i="1" s="1"/>
  <c r="AV150" i="1"/>
  <c r="BC150" i="1" s="1"/>
  <c r="AV151" i="1"/>
  <c r="BC151" i="1" s="1"/>
  <c r="AV152" i="1"/>
  <c r="BC152" i="1" s="1"/>
  <c r="AV153" i="1"/>
  <c r="BC153" i="1" s="1"/>
  <c r="AV154" i="1"/>
  <c r="BC154" i="1" s="1"/>
  <c r="AV155" i="1"/>
  <c r="BC155" i="1" s="1"/>
  <c r="AV156" i="1"/>
  <c r="BC156" i="1" s="1"/>
  <c r="AV157" i="1"/>
  <c r="BC157" i="1" s="1"/>
  <c r="AV158" i="1"/>
  <c r="BC158" i="1" s="1"/>
  <c r="AV159" i="1"/>
  <c r="BC159" i="1" s="1"/>
  <c r="AV160" i="1"/>
  <c r="BC160" i="1" s="1"/>
  <c r="AV161" i="1"/>
  <c r="BC161" i="1" s="1"/>
  <c r="AV162" i="1"/>
  <c r="BC162" i="1" s="1"/>
  <c r="AV163" i="1"/>
  <c r="BC163" i="1" s="1"/>
  <c r="AV164" i="1"/>
  <c r="BC164" i="1" s="1"/>
  <c r="AV165" i="1"/>
  <c r="BC165" i="1" s="1"/>
  <c r="AV166" i="1"/>
  <c r="BC166" i="1" s="1"/>
  <c r="AV167" i="1"/>
  <c r="BC167" i="1" s="1"/>
  <c r="AV168" i="1"/>
  <c r="BC168" i="1" s="1"/>
  <c r="AV169" i="1"/>
  <c r="BC169" i="1" s="1"/>
  <c r="AV170" i="1"/>
  <c r="BC170" i="1" s="1"/>
  <c r="AV171" i="1"/>
  <c r="BC171" i="1" s="1"/>
  <c r="AV172" i="1"/>
  <c r="BC172" i="1" s="1"/>
  <c r="AV173" i="1"/>
  <c r="BC173" i="1" s="1"/>
  <c r="AV174" i="1"/>
  <c r="BC174" i="1" s="1"/>
  <c r="AV175" i="1"/>
  <c r="BC175" i="1" s="1"/>
  <c r="AV176" i="1"/>
  <c r="BC176" i="1" s="1"/>
  <c r="AV177" i="1"/>
  <c r="BC177" i="1" s="1"/>
  <c r="AV178" i="1"/>
  <c r="BC178" i="1" s="1"/>
  <c r="AV179" i="1"/>
  <c r="BC179" i="1" s="1"/>
  <c r="AV180" i="1"/>
  <c r="BC180" i="1" s="1"/>
  <c r="AV181" i="1"/>
  <c r="BC181" i="1" s="1"/>
  <c r="AV182" i="1"/>
  <c r="BC182" i="1" s="1"/>
  <c r="AV183" i="1"/>
  <c r="BC183" i="1" s="1"/>
  <c r="AV184" i="1"/>
  <c r="BC184" i="1" s="1"/>
  <c r="AV185" i="1"/>
  <c r="BC185" i="1" s="1"/>
  <c r="AV186" i="1"/>
  <c r="BC186" i="1" s="1"/>
  <c r="AV187" i="1"/>
  <c r="BC187" i="1" s="1"/>
  <c r="AV188" i="1"/>
  <c r="BC188" i="1" s="1"/>
  <c r="AV189" i="1"/>
  <c r="BC189" i="1" s="1"/>
  <c r="AV190" i="1"/>
  <c r="BC190" i="1" s="1"/>
  <c r="AV191" i="1"/>
  <c r="BC191" i="1" s="1"/>
  <c r="AV192" i="1"/>
  <c r="BC192" i="1" s="1"/>
  <c r="AV193" i="1"/>
  <c r="BC193" i="1" s="1"/>
  <c r="AV194" i="1"/>
  <c r="BC194" i="1" s="1"/>
  <c r="AV195" i="1"/>
  <c r="BC195" i="1" s="1"/>
  <c r="AV196" i="1"/>
  <c r="BC196" i="1" s="1"/>
  <c r="AV197" i="1"/>
  <c r="BC197" i="1" s="1"/>
  <c r="AV198" i="1"/>
  <c r="BC198" i="1" s="1"/>
  <c r="AV199" i="1"/>
  <c r="BC199" i="1" s="1"/>
  <c r="AV200" i="1"/>
  <c r="BC200" i="1" s="1"/>
  <c r="AV201" i="1"/>
  <c r="BC201" i="1" s="1"/>
  <c r="AV202" i="1"/>
  <c r="BC202" i="1" s="1"/>
  <c r="AV203" i="1"/>
  <c r="BC203" i="1" s="1"/>
  <c r="AV204" i="1"/>
  <c r="BC204" i="1" s="1"/>
  <c r="AV205" i="1"/>
  <c r="BC205" i="1" s="1"/>
  <c r="AV206" i="1"/>
  <c r="BC206" i="1" s="1"/>
  <c r="AV207" i="1"/>
  <c r="BC207" i="1" s="1"/>
  <c r="AV208" i="1"/>
  <c r="BC208" i="1" s="1"/>
  <c r="AV209" i="1"/>
  <c r="BC209" i="1" s="1"/>
  <c r="AV210" i="1"/>
  <c r="BC210" i="1" s="1"/>
  <c r="AV211" i="1"/>
  <c r="BC211" i="1" s="1"/>
  <c r="AV212" i="1"/>
  <c r="BC212" i="1" s="1"/>
  <c r="AV213" i="1"/>
  <c r="BC213" i="1" s="1"/>
  <c r="AV214" i="1"/>
  <c r="BC214" i="1" s="1"/>
  <c r="AV215" i="1"/>
  <c r="BC215" i="1" s="1"/>
  <c r="AV216" i="1"/>
  <c r="BC216" i="1" s="1"/>
  <c r="AV217" i="1"/>
  <c r="BC217" i="1" s="1"/>
  <c r="AV218" i="1"/>
  <c r="BC218" i="1" s="1"/>
  <c r="AV219" i="1"/>
  <c r="BC219" i="1" s="1"/>
  <c r="AV220" i="1"/>
  <c r="BC220" i="1" s="1"/>
  <c r="AV221" i="1"/>
  <c r="BC221" i="1" s="1"/>
  <c r="AV222" i="1"/>
  <c r="BC222" i="1" s="1"/>
  <c r="AV223" i="1"/>
  <c r="BC223" i="1" s="1"/>
  <c r="AV224" i="1"/>
  <c r="BC224" i="1" s="1"/>
  <c r="AV225" i="1"/>
  <c r="BC225" i="1" s="1"/>
  <c r="AV226" i="1"/>
  <c r="BC226" i="1" s="1"/>
  <c r="AV227" i="1"/>
  <c r="BC227" i="1" s="1"/>
  <c r="AV228" i="1"/>
  <c r="BC228" i="1" s="1"/>
  <c r="AV229" i="1"/>
  <c r="BC229" i="1" s="1"/>
  <c r="AV230" i="1"/>
  <c r="BC230" i="1" s="1"/>
  <c r="AV231" i="1"/>
  <c r="BC231" i="1" s="1"/>
  <c r="AV232" i="1"/>
  <c r="BC232" i="1" s="1"/>
  <c r="AV233" i="1"/>
  <c r="BC233" i="1" s="1"/>
  <c r="AV234" i="1"/>
  <c r="BC234" i="1" s="1"/>
  <c r="AV235" i="1"/>
  <c r="BC235" i="1" s="1"/>
  <c r="AV236" i="1"/>
  <c r="BC236" i="1" s="1"/>
  <c r="AV237" i="1"/>
  <c r="BC237" i="1" s="1"/>
  <c r="AV238" i="1"/>
  <c r="BC238" i="1" s="1"/>
  <c r="AV239" i="1"/>
  <c r="BC239" i="1" s="1"/>
  <c r="AV240" i="1"/>
  <c r="BC240" i="1" s="1"/>
  <c r="AV241" i="1"/>
  <c r="BC241" i="1" s="1"/>
  <c r="AV242" i="1"/>
  <c r="BC242" i="1" s="1"/>
  <c r="AV243" i="1"/>
  <c r="BC243" i="1" s="1"/>
  <c r="AV244" i="1"/>
  <c r="BC244" i="1" s="1"/>
  <c r="AV245" i="1"/>
  <c r="BC245" i="1" s="1"/>
  <c r="AV246" i="1"/>
  <c r="BC246" i="1" s="1"/>
  <c r="AV247" i="1"/>
  <c r="BC247" i="1" s="1"/>
  <c r="AV248" i="1"/>
  <c r="BC248" i="1" s="1"/>
  <c r="AV249" i="1"/>
  <c r="BC249" i="1" s="1"/>
  <c r="AV250" i="1"/>
  <c r="BC250" i="1" s="1"/>
  <c r="AV251" i="1"/>
  <c r="BC251" i="1" s="1"/>
  <c r="AV252" i="1"/>
  <c r="BC252" i="1" s="1"/>
  <c r="AV253" i="1"/>
  <c r="BC253" i="1" s="1"/>
  <c r="AV254" i="1"/>
  <c r="BC254" i="1" s="1"/>
  <c r="AV255" i="1"/>
  <c r="BC255" i="1" s="1"/>
  <c r="AV256" i="1"/>
  <c r="BC256" i="1" s="1"/>
  <c r="AV257" i="1"/>
  <c r="BC257" i="1" s="1"/>
  <c r="AV258" i="1"/>
  <c r="BC258" i="1" s="1"/>
  <c r="AV259" i="1"/>
  <c r="BC259" i="1" s="1"/>
  <c r="AV260" i="1"/>
  <c r="BC260" i="1" s="1"/>
  <c r="AV261" i="1"/>
  <c r="BC261" i="1" s="1"/>
  <c r="AV262" i="1"/>
  <c r="BC262" i="1" s="1"/>
  <c r="AV263" i="1"/>
  <c r="BC263" i="1" s="1"/>
  <c r="AV264" i="1"/>
  <c r="BC264" i="1" s="1"/>
  <c r="AV265" i="1"/>
  <c r="BC265" i="1" s="1"/>
  <c r="AV266" i="1"/>
  <c r="BC266" i="1" s="1"/>
  <c r="AV267" i="1"/>
  <c r="BC267" i="1" s="1"/>
  <c r="AV268" i="1"/>
  <c r="BC268" i="1" s="1"/>
  <c r="AV269" i="1"/>
  <c r="BC269" i="1" s="1"/>
  <c r="AV270" i="1"/>
  <c r="BC270" i="1" s="1"/>
  <c r="AV271" i="1"/>
  <c r="BC271" i="1" s="1"/>
  <c r="AV272" i="1"/>
  <c r="BC272" i="1" s="1"/>
  <c r="AV273" i="1"/>
  <c r="BC273" i="1" s="1"/>
  <c r="AV274" i="1"/>
  <c r="BC274" i="1" s="1"/>
  <c r="AV275" i="1"/>
  <c r="BC275" i="1" s="1"/>
  <c r="AV276" i="1"/>
  <c r="BC276" i="1" s="1"/>
  <c r="AV277" i="1"/>
  <c r="BC277" i="1" s="1"/>
  <c r="AV278" i="1"/>
  <c r="BC278" i="1" s="1"/>
  <c r="AV279" i="1"/>
  <c r="BC279" i="1" s="1"/>
  <c r="AV280" i="1"/>
  <c r="BC280" i="1" s="1"/>
  <c r="AV281" i="1"/>
  <c r="BC281" i="1" s="1"/>
  <c r="AV282" i="1"/>
  <c r="BC282" i="1" s="1"/>
  <c r="AV283" i="1"/>
  <c r="BC283" i="1" s="1"/>
  <c r="AV284" i="1"/>
  <c r="BC284" i="1" s="1"/>
  <c r="AV285" i="1"/>
  <c r="BC285" i="1" s="1"/>
  <c r="AV286" i="1"/>
  <c r="BC286" i="1" s="1"/>
  <c r="AV287" i="1"/>
  <c r="BC287" i="1" s="1"/>
  <c r="AV288" i="1"/>
  <c r="BC288" i="1" s="1"/>
  <c r="AV289" i="1"/>
  <c r="BC289" i="1" s="1"/>
  <c r="AV290" i="1"/>
  <c r="BC290" i="1" s="1"/>
  <c r="AV291" i="1"/>
  <c r="BC291" i="1" s="1"/>
  <c r="AV292" i="1"/>
  <c r="BC292" i="1" s="1"/>
  <c r="AV293" i="1"/>
  <c r="BC293" i="1" s="1"/>
  <c r="AV294" i="1"/>
  <c r="BC294" i="1" s="1"/>
  <c r="AV295" i="1"/>
  <c r="BC295" i="1" s="1"/>
  <c r="AV296" i="1"/>
  <c r="BC296" i="1" s="1"/>
  <c r="AV297" i="1"/>
  <c r="BC297" i="1" s="1"/>
  <c r="AV298" i="1"/>
  <c r="BC298" i="1" s="1"/>
  <c r="AV299" i="1"/>
  <c r="BC299" i="1" s="1"/>
  <c r="AV300" i="1"/>
  <c r="BC300" i="1" s="1"/>
  <c r="AV301" i="1"/>
  <c r="BC301" i="1" s="1"/>
  <c r="AV302" i="1"/>
  <c r="BC302" i="1" s="1"/>
  <c r="AV8" i="1"/>
  <c r="BC8" i="1" s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8" i="1"/>
  <c r="X9" i="1"/>
  <c r="AE9" i="1" s="1"/>
  <c r="X10" i="1"/>
  <c r="AE10" i="1" s="1"/>
  <c r="X11" i="1"/>
  <c r="AE11" i="1" s="1"/>
  <c r="X12" i="1"/>
  <c r="AE12" i="1" s="1"/>
  <c r="X13" i="1"/>
  <c r="AE13" i="1" s="1"/>
  <c r="X14" i="1"/>
  <c r="AE14" i="1" s="1"/>
  <c r="X15" i="1"/>
  <c r="AE15" i="1" s="1"/>
  <c r="X16" i="1"/>
  <c r="AE16" i="1" s="1"/>
  <c r="X17" i="1"/>
  <c r="AE17" i="1" s="1"/>
  <c r="X18" i="1"/>
  <c r="AE18" i="1" s="1"/>
  <c r="X19" i="1"/>
  <c r="AE19" i="1" s="1"/>
  <c r="X20" i="1"/>
  <c r="AE20" i="1" s="1"/>
  <c r="X21" i="1"/>
  <c r="AE21" i="1" s="1"/>
  <c r="X22" i="1"/>
  <c r="AE22" i="1" s="1"/>
  <c r="X23" i="1"/>
  <c r="AE23" i="1" s="1"/>
  <c r="X24" i="1"/>
  <c r="AE24" i="1" s="1"/>
  <c r="X25" i="1"/>
  <c r="AE25" i="1" s="1"/>
  <c r="X26" i="1"/>
  <c r="AE26" i="1" s="1"/>
  <c r="X27" i="1"/>
  <c r="AE27" i="1" s="1"/>
  <c r="X28" i="1"/>
  <c r="AE28" i="1" s="1"/>
  <c r="X29" i="1"/>
  <c r="AE29" i="1" s="1"/>
  <c r="X30" i="1"/>
  <c r="AE30" i="1" s="1"/>
  <c r="X31" i="1"/>
  <c r="AE31" i="1" s="1"/>
  <c r="X32" i="1"/>
  <c r="AE32" i="1" s="1"/>
  <c r="X33" i="1"/>
  <c r="AE33" i="1" s="1"/>
  <c r="X34" i="1"/>
  <c r="AE34" i="1" s="1"/>
  <c r="X35" i="1"/>
  <c r="AE35" i="1" s="1"/>
  <c r="X36" i="1"/>
  <c r="AE36" i="1" s="1"/>
  <c r="X37" i="1"/>
  <c r="AE37" i="1" s="1"/>
  <c r="X38" i="1"/>
  <c r="AE38" i="1" s="1"/>
  <c r="X39" i="1"/>
  <c r="AE39" i="1" s="1"/>
  <c r="X40" i="1"/>
  <c r="AE40" i="1" s="1"/>
  <c r="X41" i="1"/>
  <c r="AE41" i="1" s="1"/>
  <c r="X42" i="1"/>
  <c r="AE42" i="1" s="1"/>
  <c r="X43" i="1"/>
  <c r="AE43" i="1" s="1"/>
  <c r="X44" i="1"/>
  <c r="AE44" i="1" s="1"/>
  <c r="X45" i="1"/>
  <c r="AE45" i="1" s="1"/>
  <c r="X46" i="1"/>
  <c r="AE46" i="1" s="1"/>
  <c r="X47" i="1"/>
  <c r="AE47" i="1" s="1"/>
  <c r="X48" i="1"/>
  <c r="AE48" i="1" s="1"/>
  <c r="X49" i="1"/>
  <c r="AE49" i="1" s="1"/>
  <c r="X50" i="1"/>
  <c r="AE50" i="1" s="1"/>
  <c r="X51" i="1"/>
  <c r="AE51" i="1" s="1"/>
  <c r="X52" i="1"/>
  <c r="AE52" i="1" s="1"/>
  <c r="X53" i="1"/>
  <c r="AE53" i="1" s="1"/>
  <c r="X54" i="1"/>
  <c r="AE54" i="1" s="1"/>
  <c r="X55" i="1"/>
  <c r="AE55" i="1" s="1"/>
  <c r="X56" i="1"/>
  <c r="AE56" i="1" s="1"/>
  <c r="X57" i="1"/>
  <c r="AE57" i="1" s="1"/>
  <c r="X58" i="1"/>
  <c r="AE58" i="1" s="1"/>
  <c r="X59" i="1"/>
  <c r="AE59" i="1" s="1"/>
  <c r="X60" i="1"/>
  <c r="AE60" i="1" s="1"/>
  <c r="X61" i="1"/>
  <c r="AE61" i="1" s="1"/>
  <c r="X62" i="1"/>
  <c r="AE62" i="1" s="1"/>
  <c r="X63" i="1"/>
  <c r="AE63" i="1" s="1"/>
  <c r="X64" i="1"/>
  <c r="AE64" i="1" s="1"/>
  <c r="X65" i="1"/>
  <c r="AE65" i="1" s="1"/>
  <c r="X66" i="1"/>
  <c r="AE66" i="1" s="1"/>
  <c r="X67" i="1"/>
  <c r="AE67" i="1" s="1"/>
  <c r="X68" i="1"/>
  <c r="AE68" i="1" s="1"/>
  <c r="X69" i="1"/>
  <c r="AE69" i="1" s="1"/>
  <c r="X70" i="1"/>
  <c r="AE70" i="1" s="1"/>
  <c r="X71" i="1"/>
  <c r="AE71" i="1" s="1"/>
  <c r="X72" i="1"/>
  <c r="AE72" i="1" s="1"/>
  <c r="X73" i="1"/>
  <c r="AE73" i="1" s="1"/>
  <c r="X74" i="1"/>
  <c r="AE74" i="1" s="1"/>
  <c r="X75" i="1"/>
  <c r="AE75" i="1" s="1"/>
  <c r="X76" i="1"/>
  <c r="AE76" i="1" s="1"/>
  <c r="X77" i="1"/>
  <c r="AE77" i="1" s="1"/>
  <c r="X78" i="1"/>
  <c r="AE78" i="1" s="1"/>
  <c r="X79" i="1"/>
  <c r="AE79" i="1" s="1"/>
  <c r="X80" i="1"/>
  <c r="AE80" i="1" s="1"/>
  <c r="X81" i="1"/>
  <c r="AE81" i="1" s="1"/>
  <c r="X82" i="1"/>
  <c r="AE82" i="1" s="1"/>
  <c r="X83" i="1"/>
  <c r="AE83" i="1" s="1"/>
  <c r="X84" i="1"/>
  <c r="AE84" i="1" s="1"/>
  <c r="X85" i="1"/>
  <c r="AE85" i="1" s="1"/>
  <c r="X86" i="1"/>
  <c r="AE86" i="1" s="1"/>
  <c r="X87" i="1"/>
  <c r="AE87" i="1" s="1"/>
  <c r="X88" i="1"/>
  <c r="AE88" i="1" s="1"/>
  <c r="X89" i="1"/>
  <c r="AE89" i="1" s="1"/>
  <c r="X90" i="1"/>
  <c r="AE90" i="1" s="1"/>
  <c r="X91" i="1"/>
  <c r="AE91" i="1" s="1"/>
  <c r="X92" i="1"/>
  <c r="AE92" i="1" s="1"/>
  <c r="X93" i="1"/>
  <c r="AE93" i="1" s="1"/>
  <c r="X94" i="1"/>
  <c r="AE94" i="1" s="1"/>
  <c r="X95" i="1"/>
  <c r="AE95" i="1" s="1"/>
  <c r="X96" i="1"/>
  <c r="AE96" i="1" s="1"/>
  <c r="X97" i="1"/>
  <c r="AE97" i="1" s="1"/>
  <c r="X98" i="1"/>
  <c r="AE98" i="1" s="1"/>
  <c r="X99" i="1"/>
  <c r="AE99" i="1" s="1"/>
  <c r="X100" i="1"/>
  <c r="AE100" i="1" s="1"/>
  <c r="X101" i="1"/>
  <c r="AE101" i="1" s="1"/>
  <c r="X102" i="1"/>
  <c r="AE102" i="1" s="1"/>
  <c r="X103" i="1"/>
  <c r="AE103" i="1" s="1"/>
  <c r="X104" i="1"/>
  <c r="AE104" i="1" s="1"/>
  <c r="X105" i="1"/>
  <c r="AE105" i="1" s="1"/>
  <c r="X106" i="1"/>
  <c r="AE106" i="1" s="1"/>
  <c r="X107" i="1"/>
  <c r="AE107" i="1" s="1"/>
  <c r="X108" i="1"/>
  <c r="AE108" i="1" s="1"/>
  <c r="X109" i="1"/>
  <c r="AE109" i="1" s="1"/>
  <c r="X110" i="1"/>
  <c r="AE110" i="1" s="1"/>
  <c r="X111" i="1"/>
  <c r="AE111" i="1" s="1"/>
  <c r="X112" i="1"/>
  <c r="AE112" i="1" s="1"/>
  <c r="X113" i="1"/>
  <c r="AE113" i="1" s="1"/>
  <c r="X114" i="1"/>
  <c r="AE114" i="1" s="1"/>
  <c r="X115" i="1"/>
  <c r="AE115" i="1" s="1"/>
  <c r="X116" i="1"/>
  <c r="AE116" i="1" s="1"/>
  <c r="X117" i="1"/>
  <c r="AE117" i="1" s="1"/>
  <c r="X118" i="1"/>
  <c r="AE118" i="1" s="1"/>
  <c r="X119" i="1"/>
  <c r="AE119" i="1" s="1"/>
  <c r="X120" i="1"/>
  <c r="AE120" i="1" s="1"/>
  <c r="X121" i="1"/>
  <c r="AE121" i="1" s="1"/>
  <c r="X122" i="1"/>
  <c r="AE122" i="1" s="1"/>
  <c r="X123" i="1"/>
  <c r="AE123" i="1" s="1"/>
  <c r="X124" i="1"/>
  <c r="AE124" i="1" s="1"/>
  <c r="X125" i="1"/>
  <c r="AE125" i="1" s="1"/>
  <c r="X126" i="1"/>
  <c r="AE126" i="1" s="1"/>
  <c r="X127" i="1"/>
  <c r="AE127" i="1" s="1"/>
  <c r="X128" i="1"/>
  <c r="AE128" i="1" s="1"/>
  <c r="X129" i="1"/>
  <c r="AE129" i="1" s="1"/>
  <c r="X130" i="1"/>
  <c r="AE130" i="1" s="1"/>
  <c r="X131" i="1"/>
  <c r="AE131" i="1" s="1"/>
  <c r="X132" i="1"/>
  <c r="AE132" i="1" s="1"/>
  <c r="X133" i="1"/>
  <c r="AE133" i="1" s="1"/>
  <c r="X134" i="1"/>
  <c r="AE134" i="1" s="1"/>
  <c r="X135" i="1"/>
  <c r="AE135" i="1" s="1"/>
  <c r="X136" i="1"/>
  <c r="AE136" i="1" s="1"/>
  <c r="X137" i="1"/>
  <c r="AE137" i="1" s="1"/>
  <c r="X138" i="1"/>
  <c r="AE138" i="1" s="1"/>
  <c r="X139" i="1"/>
  <c r="AE139" i="1" s="1"/>
  <c r="X140" i="1"/>
  <c r="AE140" i="1" s="1"/>
  <c r="X141" i="1"/>
  <c r="AE141" i="1" s="1"/>
  <c r="X142" i="1"/>
  <c r="AE142" i="1" s="1"/>
  <c r="X143" i="1"/>
  <c r="AE143" i="1" s="1"/>
  <c r="X144" i="1"/>
  <c r="AE144" i="1" s="1"/>
  <c r="X145" i="1"/>
  <c r="AE145" i="1" s="1"/>
  <c r="X146" i="1"/>
  <c r="AE146" i="1" s="1"/>
  <c r="X147" i="1"/>
  <c r="AE147" i="1" s="1"/>
  <c r="X148" i="1"/>
  <c r="AE148" i="1" s="1"/>
  <c r="X149" i="1"/>
  <c r="AE149" i="1" s="1"/>
  <c r="X150" i="1"/>
  <c r="AE150" i="1" s="1"/>
  <c r="X151" i="1"/>
  <c r="AE151" i="1" s="1"/>
  <c r="X152" i="1"/>
  <c r="AE152" i="1" s="1"/>
  <c r="X153" i="1"/>
  <c r="AE153" i="1" s="1"/>
  <c r="X154" i="1"/>
  <c r="AE154" i="1" s="1"/>
  <c r="X155" i="1"/>
  <c r="AE155" i="1" s="1"/>
  <c r="X156" i="1"/>
  <c r="AE156" i="1" s="1"/>
  <c r="X157" i="1"/>
  <c r="AE157" i="1" s="1"/>
  <c r="X158" i="1"/>
  <c r="AE158" i="1" s="1"/>
  <c r="X159" i="1"/>
  <c r="AE159" i="1" s="1"/>
  <c r="X160" i="1"/>
  <c r="AE160" i="1" s="1"/>
  <c r="X161" i="1"/>
  <c r="AE161" i="1" s="1"/>
  <c r="X162" i="1"/>
  <c r="AE162" i="1" s="1"/>
  <c r="X163" i="1"/>
  <c r="AE163" i="1" s="1"/>
  <c r="X164" i="1"/>
  <c r="AE164" i="1" s="1"/>
  <c r="X165" i="1"/>
  <c r="AE165" i="1" s="1"/>
  <c r="X166" i="1"/>
  <c r="AE166" i="1" s="1"/>
  <c r="X167" i="1"/>
  <c r="AE167" i="1" s="1"/>
  <c r="X168" i="1"/>
  <c r="AE168" i="1" s="1"/>
  <c r="X169" i="1"/>
  <c r="AE169" i="1" s="1"/>
  <c r="X170" i="1"/>
  <c r="AE170" i="1" s="1"/>
  <c r="X171" i="1"/>
  <c r="AE171" i="1" s="1"/>
  <c r="X172" i="1"/>
  <c r="AE172" i="1" s="1"/>
  <c r="X173" i="1"/>
  <c r="AE173" i="1" s="1"/>
  <c r="X174" i="1"/>
  <c r="AE174" i="1" s="1"/>
  <c r="X175" i="1"/>
  <c r="AE175" i="1" s="1"/>
  <c r="X176" i="1"/>
  <c r="AE176" i="1" s="1"/>
  <c r="X177" i="1"/>
  <c r="AE177" i="1" s="1"/>
  <c r="X178" i="1"/>
  <c r="AE178" i="1" s="1"/>
  <c r="X179" i="1"/>
  <c r="AE179" i="1" s="1"/>
  <c r="X180" i="1"/>
  <c r="AE180" i="1" s="1"/>
  <c r="X181" i="1"/>
  <c r="AE181" i="1" s="1"/>
  <c r="X182" i="1"/>
  <c r="AE182" i="1" s="1"/>
  <c r="X183" i="1"/>
  <c r="AE183" i="1" s="1"/>
  <c r="X184" i="1"/>
  <c r="AE184" i="1" s="1"/>
  <c r="X185" i="1"/>
  <c r="AE185" i="1" s="1"/>
  <c r="X186" i="1"/>
  <c r="AE186" i="1" s="1"/>
  <c r="X187" i="1"/>
  <c r="AE187" i="1" s="1"/>
  <c r="X188" i="1"/>
  <c r="AE188" i="1" s="1"/>
  <c r="X189" i="1"/>
  <c r="AE189" i="1" s="1"/>
  <c r="X190" i="1"/>
  <c r="AE190" i="1" s="1"/>
  <c r="X191" i="1"/>
  <c r="AE191" i="1" s="1"/>
  <c r="X192" i="1"/>
  <c r="AE192" i="1" s="1"/>
  <c r="X193" i="1"/>
  <c r="AE193" i="1" s="1"/>
  <c r="X194" i="1"/>
  <c r="AE194" i="1" s="1"/>
  <c r="X195" i="1"/>
  <c r="AE195" i="1" s="1"/>
  <c r="X196" i="1"/>
  <c r="AE196" i="1" s="1"/>
  <c r="X197" i="1"/>
  <c r="AE197" i="1" s="1"/>
  <c r="X198" i="1"/>
  <c r="AE198" i="1" s="1"/>
  <c r="X199" i="1"/>
  <c r="AE199" i="1" s="1"/>
  <c r="X200" i="1"/>
  <c r="AE200" i="1" s="1"/>
  <c r="X201" i="1"/>
  <c r="AE201" i="1" s="1"/>
  <c r="X202" i="1"/>
  <c r="AE202" i="1" s="1"/>
  <c r="X203" i="1"/>
  <c r="AE203" i="1" s="1"/>
  <c r="X204" i="1"/>
  <c r="AE204" i="1" s="1"/>
  <c r="X205" i="1"/>
  <c r="AE205" i="1" s="1"/>
  <c r="X206" i="1"/>
  <c r="AE206" i="1" s="1"/>
  <c r="X207" i="1"/>
  <c r="AE207" i="1" s="1"/>
  <c r="X208" i="1"/>
  <c r="AE208" i="1" s="1"/>
  <c r="X209" i="1"/>
  <c r="AE209" i="1" s="1"/>
  <c r="X210" i="1"/>
  <c r="AE210" i="1" s="1"/>
  <c r="X211" i="1"/>
  <c r="AE211" i="1" s="1"/>
  <c r="X212" i="1"/>
  <c r="AE212" i="1" s="1"/>
  <c r="X213" i="1"/>
  <c r="AE213" i="1" s="1"/>
  <c r="X214" i="1"/>
  <c r="AE214" i="1" s="1"/>
  <c r="X215" i="1"/>
  <c r="AE215" i="1" s="1"/>
  <c r="X216" i="1"/>
  <c r="AE216" i="1" s="1"/>
  <c r="X217" i="1"/>
  <c r="AE217" i="1" s="1"/>
  <c r="X218" i="1"/>
  <c r="AE218" i="1" s="1"/>
  <c r="X219" i="1"/>
  <c r="AE219" i="1" s="1"/>
  <c r="X220" i="1"/>
  <c r="AE220" i="1" s="1"/>
  <c r="X221" i="1"/>
  <c r="AE221" i="1" s="1"/>
  <c r="X222" i="1"/>
  <c r="AE222" i="1" s="1"/>
  <c r="X223" i="1"/>
  <c r="AE223" i="1" s="1"/>
  <c r="X224" i="1"/>
  <c r="AE224" i="1" s="1"/>
  <c r="X225" i="1"/>
  <c r="AE225" i="1" s="1"/>
  <c r="X226" i="1"/>
  <c r="AE226" i="1" s="1"/>
  <c r="X227" i="1"/>
  <c r="AE227" i="1" s="1"/>
  <c r="X228" i="1"/>
  <c r="AE228" i="1" s="1"/>
  <c r="X229" i="1"/>
  <c r="AE229" i="1" s="1"/>
  <c r="X230" i="1"/>
  <c r="AE230" i="1" s="1"/>
  <c r="X231" i="1"/>
  <c r="AE231" i="1" s="1"/>
  <c r="X232" i="1"/>
  <c r="AE232" i="1" s="1"/>
  <c r="X233" i="1"/>
  <c r="AE233" i="1" s="1"/>
  <c r="X234" i="1"/>
  <c r="AE234" i="1" s="1"/>
  <c r="X235" i="1"/>
  <c r="AE235" i="1" s="1"/>
  <c r="X236" i="1"/>
  <c r="AE236" i="1" s="1"/>
  <c r="X237" i="1"/>
  <c r="AE237" i="1" s="1"/>
  <c r="X238" i="1"/>
  <c r="AE238" i="1" s="1"/>
  <c r="X239" i="1"/>
  <c r="AE239" i="1" s="1"/>
  <c r="X240" i="1"/>
  <c r="AE240" i="1" s="1"/>
  <c r="X241" i="1"/>
  <c r="AE241" i="1" s="1"/>
  <c r="X242" i="1"/>
  <c r="AE242" i="1" s="1"/>
  <c r="X243" i="1"/>
  <c r="AE243" i="1" s="1"/>
  <c r="X244" i="1"/>
  <c r="AE244" i="1" s="1"/>
  <c r="X245" i="1"/>
  <c r="AE245" i="1" s="1"/>
  <c r="X246" i="1"/>
  <c r="AE246" i="1" s="1"/>
  <c r="X247" i="1"/>
  <c r="AE247" i="1" s="1"/>
  <c r="X248" i="1"/>
  <c r="AE248" i="1" s="1"/>
  <c r="X249" i="1"/>
  <c r="AE249" i="1" s="1"/>
  <c r="X250" i="1"/>
  <c r="AE250" i="1" s="1"/>
  <c r="X251" i="1"/>
  <c r="AE251" i="1" s="1"/>
  <c r="X252" i="1"/>
  <c r="AE252" i="1" s="1"/>
  <c r="X253" i="1"/>
  <c r="AE253" i="1" s="1"/>
  <c r="X254" i="1"/>
  <c r="AE254" i="1" s="1"/>
  <c r="X255" i="1"/>
  <c r="AE255" i="1" s="1"/>
  <c r="X256" i="1"/>
  <c r="AE256" i="1" s="1"/>
  <c r="X257" i="1"/>
  <c r="AE257" i="1" s="1"/>
  <c r="X258" i="1"/>
  <c r="AE258" i="1" s="1"/>
  <c r="X259" i="1"/>
  <c r="AE259" i="1" s="1"/>
  <c r="X260" i="1"/>
  <c r="AE260" i="1" s="1"/>
  <c r="X261" i="1"/>
  <c r="AE261" i="1" s="1"/>
  <c r="X262" i="1"/>
  <c r="AE262" i="1" s="1"/>
  <c r="X263" i="1"/>
  <c r="AE263" i="1" s="1"/>
  <c r="X264" i="1"/>
  <c r="AE264" i="1" s="1"/>
  <c r="X265" i="1"/>
  <c r="AE265" i="1" s="1"/>
  <c r="X266" i="1"/>
  <c r="AE266" i="1" s="1"/>
  <c r="X267" i="1"/>
  <c r="AE267" i="1" s="1"/>
  <c r="X268" i="1"/>
  <c r="AE268" i="1" s="1"/>
  <c r="X269" i="1"/>
  <c r="AE269" i="1" s="1"/>
  <c r="X270" i="1"/>
  <c r="AE270" i="1" s="1"/>
  <c r="X271" i="1"/>
  <c r="AE271" i="1" s="1"/>
  <c r="X272" i="1"/>
  <c r="AE272" i="1" s="1"/>
  <c r="X273" i="1"/>
  <c r="AE273" i="1" s="1"/>
  <c r="X274" i="1"/>
  <c r="AE274" i="1" s="1"/>
  <c r="X275" i="1"/>
  <c r="AE275" i="1" s="1"/>
  <c r="X276" i="1"/>
  <c r="AE276" i="1" s="1"/>
  <c r="X277" i="1"/>
  <c r="AE277" i="1" s="1"/>
  <c r="X278" i="1"/>
  <c r="AE278" i="1" s="1"/>
  <c r="X279" i="1"/>
  <c r="AE279" i="1" s="1"/>
  <c r="X280" i="1"/>
  <c r="AE280" i="1" s="1"/>
  <c r="X281" i="1"/>
  <c r="AE281" i="1" s="1"/>
  <c r="X282" i="1"/>
  <c r="AE282" i="1" s="1"/>
  <c r="X283" i="1"/>
  <c r="AE283" i="1" s="1"/>
  <c r="X284" i="1"/>
  <c r="AE284" i="1" s="1"/>
  <c r="X285" i="1"/>
  <c r="AE285" i="1" s="1"/>
  <c r="X286" i="1"/>
  <c r="AE286" i="1" s="1"/>
  <c r="X287" i="1"/>
  <c r="AE287" i="1" s="1"/>
  <c r="X288" i="1"/>
  <c r="AE288" i="1" s="1"/>
  <c r="X289" i="1"/>
  <c r="AE289" i="1" s="1"/>
  <c r="X290" i="1"/>
  <c r="AE290" i="1" s="1"/>
  <c r="X291" i="1"/>
  <c r="AE291" i="1" s="1"/>
  <c r="X292" i="1"/>
  <c r="AE292" i="1" s="1"/>
  <c r="X293" i="1"/>
  <c r="AE293" i="1" s="1"/>
  <c r="X294" i="1"/>
  <c r="AE294" i="1" s="1"/>
  <c r="X295" i="1"/>
  <c r="AE295" i="1" s="1"/>
  <c r="X296" i="1"/>
  <c r="AE296" i="1" s="1"/>
  <c r="X297" i="1"/>
  <c r="AE297" i="1" s="1"/>
  <c r="X298" i="1"/>
  <c r="AE298" i="1" s="1"/>
  <c r="X299" i="1"/>
  <c r="AE299" i="1" s="1"/>
  <c r="X300" i="1"/>
  <c r="AE300" i="1" s="1"/>
  <c r="X301" i="1"/>
  <c r="AE301" i="1" s="1"/>
  <c r="X302" i="1"/>
  <c r="AE302" i="1" s="1"/>
  <c r="X8" i="1"/>
  <c r="AE8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BE15" i="1" l="1"/>
  <c r="AC8" i="1"/>
  <c r="AG15" i="1"/>
  <c r="I1481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184" i="1"/>
  <c r="R1481" i="1" l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184" i="1"/>
  <c r="G257" i="16" l="1"/>
  <c r="BJ260" i="1"/>
  <c r="E1481" i="1"/>
  <c r="AC9" i="1" l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184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185" i="1"/>
  <c r="K1186" i="1"/>
  <c r="K1184" i="1"/>
  <c r="AZ9" i="1"/>
  <c r="BA9" i="1" s="1"/>
  <c r="BB9" i="1" s="1"/>
  <c r="AZ10" i="1"/>
  <c r="BA10" i="1" s="1"/>
  <c r="BB10" i="1" s="1"/>
  <c r="AZ11" i="1"/>
  <c r="BA11" i="1" s="1"/>
  <c r="BB11" i="1" s="1"/>
  <c r="AZ12" i="1"/>
  <c r="BA12" i="1" s="1"/>
  <c r="BB12" i="1" s="1"/>
  <c r="AZ13" i="1"/>
  <c r="BA13" i="1" s="1"/>
  <c r="BB13" i="1" s="1"/>
  <c r="AZ14" i="1"/>
  <c r="BA14" i="1" s="1"/>
  <c r="BB14" i="1" s="1"/>
  <c r="AZ15" i="1"/>
  <c r="BA15" i="1" s="1"/>
  <c r="BB15" i="1" s="1"/>
  <c r="AZ16" i="1"/>
  <c r="BA16" i="1" s="1"/>
  <c r="BB16" i="1" s="1"/>
  <c r="AZ17" i="1"/>
  <c r="BA17" i="1" s="1"/>
  <c r="BB17" i="1" s="1"/>
  <c r="AZ18" i="1"/>
  <c r="BA18" i="1" s="1"/>
  <c r="BB18" i="1" s="1"/>
  <c r="AZ19" i="1"/>
  <c r="BA19" i="1" s="1"/>
  <c r="BB19" i="1" s="1"/>
  <c r="AZ20" i="1"/>
  <c r="BA20" i="1" s="1"/>
  <c r="BB20" i="1" s="1"/>
  <c r="AZ21" i="1"/>
  <c r="BA21" i="1" s="1"/>
  <c r="BB21" i="1" s="1"/>
  <c r="AZ22" i="1"/>
  <c r="BA22" i="1" s="1"/>
  <c r="BB22" i="1" s="1"/>
  <c r="AZ23" i="1"/>
  <c r="BA23" i="1" s="1"/>
  <c r="BB23" i="1" s="1"/>
  <c r="AZ24" i="1"/>
  <c r="BA24" i="1" s="1"/>
  <c r="BB24" i="1" s="1"/>
  <c r="AZ25" i="1"/>
  <c r="BA25" i="1" s="1"/>
  <c r="BB25" i="1" s="1"/>
  <c r="AZ26" i="1"/>
  <c r="BA26" i="1" s="1"/>
  <c r="BB26" i="1" s="1"/>
  <c r="AZ27" i="1"/>
  <c r="BA27" i="1" s="1"/>
  <c r="BB27" i="1" s="1"/>
  <c r="AZ28" i="1"/>
  <c r="BA28" i="1" s="1"/>
  <c r="BB28" i="1" s="1"/>
  <c r="AZ29" i="1"/>
  <c r="BA29" i="1" s="1"/>
  <c r="BB29" i="1" s="1"/>
  <c r="AZ30" i="1"/>
  <c r="BA30" i="1" s="1"/>
  <c r="BB30" i="1" s="1"/>
  <c r="AZ31" i="1"/>
  <c r="BA31" i="1" s="1"/>
  <c r="BB31" i="1" s="1"/>
  <c r="AZ32" i="1"/>
  <c r="BA32" i="1" s="1"/>
  <c r="BB32" i="1" s="1"/>
  <c r="AZ33" i="1"/>
  <c r="BA33" i="1" s="1"/>
  <c r="BB33" i="1" s="1"/>
  <c r="AZ34" i="1"/>
  <c r="BA34" i="1" s="1"/>
  <c r="BB34" i="1" s="1"/>
  <c r="AZ35" i="1"/>
  <c r="BA35" i="1" s="1"/>
  <c r="BB35" i="1" s="1"/>
  <c r="AZ36" i="1"/>
  <c r="BA36" i="1" s="1"/>
  <c r="BB36" i="1" s="1"/>
  <c r="AZ37" i="1"/>
  <c r="BA37" i="1" s="1"/>
  <c r="BB37" i="1" s="1"/>
  <c r="AZ38" i="1"/>
  <c r="BA38" i="1" s="1"/>
  <c r="BB38" i="1" s="1"/>
  <c r="AZ39" i="1"/>
  <c r="BA39" i="1" s="1"/>
  <c r="BB39" i="1" s="1"/>
  <c r="AZ40" i="1"/>
  <c r="BA40" i="1" s="1"/>
  <c r="BB40" i="1" s="1"/>
  <c r="AZ41" i="1"/>
  <c r="BA41" i="1" s="1"/>
  <c r="BB41" i="1" s="1"/>
  <c r="AZ42" i="1"/>
  <c r="BA42" i="1" s="1"/>
  <c r="BB42" i="1" s="1"/>
  <c r="AZ43" i="1"/>
  <c r="BA43" i="1" s="1"/>
  <c r="BB43" i="1" s="1"/>
  <c r="AZ44" i="1"/>
  <c r="BA44" i="1" s="1"/>
  <c r="BB44" i="1" s="1"/>
  <c r="AZ45" i="1"/>
  <c r="BA45" i="1" s="1"/>
  <c r="BB45" i="1" s="1"/>
  <c r="AZ46" i="1"/>
  <c r="BA46" i="1" s="1"/>
  <c r="BB46" i="1" s="1"/>
  <c r="AZ47" i="1"/>
  <c r="BA47" i="1" s="1"/>
  <c r="BB47" i="1" s="1"/>
  <c r="AZ48" i="1"/>
  <c r="BA48" i="1" s="1"/>
  <c r="BB48" i="1" s="1"/>
  <c r="AZ49" i="1"/>
  <c r="BA49" i="1" s="1"/>
  <c r="BB49" i="1" s="1"/>
  <c r="AZ50" i="1"/>
  <c r="BA50" i="1" s="1"/>
  <c r="BB50" i="1" s="1"/>
  <c r="AZ51" i="1"/>
  <c r="BA51" i="1" s="1"/>
  <c r="BB51" i="1" s="1"/>
  <c r="AZ52" i="1"/>
  <c r="BA52" i="1" s="1"/>
  <c r="BB52" i="1" s="1"/>
  <c r="AZ53" i="1"/>
  <c r="BA53" i="1" s="1"/>
  <c r="BB53" i="1" s="1"/>
  <c r="AZ54" i="1"/>
  <c r="BA54" i="1" s="1"/>
  <c r="BB54" i="1" s="1"/>
  <c r="AZ55" i="1"/>
  <c r="BA55" i="1" s="1"/>
  <c r="BB55" i="1" s="1"/>
  <c r="AZ56" i="1"/>
  <c r="BA56" i="1" s="1"/>
  <c r="BB56" i="1" s="1"/>
  <c r="AZ57" i="1"/>
  <c r="BA57" i="1" s="1"/>
  <c r="BB57" i="1" s="1"/>
  <c r="AZ58" i="1"/>
  <c r="BA58" i="1" s="1"/>
  <c r="BB58" i="1" s="1"/>
  <c r="AZ59" i="1"/>
  <c r="BA59" i="1" s="1"/>
  <c r="BB59" i="1" s="1"/>
  <c r="AZ60" i="1"/>
  <c r="BA60" i="1" s="1"/>
  <c r="BB60" i="1" s="1"/>
  <c r="AZ61" i="1"/>
  <c r="BA61" i="1" s="1"/>
  <c r="BB61" i="1" s="1"/>
  <c r="AZ62" i="1"/>
  <c r="BA62" i="1" s="1"/>
  <c r="BB62" i="1" s="1"/>
  <c r="AZ63" i="1"/>
  <c r="BA63" i="1" s="1"/>
  <c r="BB63" i="1" s="1"/>
  <c r="AZ64" i="1"/>
  <c r="BA64" i="1" s="1"/>
  <c r="BB64" i="1" s="1"/>
  <c r="AZ65" i="1"/>
  <c r="BA65" i="1" s="1"/>
  <c r="BB65" i="1" s="1"/>
  <c r="AZ66" i="1"/>
  <c r="BA66" i="1" s="1"/>
  <c r="BB66" i="1" s="1"/>
  <c r="AZ67" i="1"/>
  <c r="BA67" i="1" s="1"/>
  <c r="BB67" i="1" s="1"/>
  <c r="AZ68" i="1"/>
  <c r="BA68" i="1" s="1"/>
  <c r="BB68" i="1" s="1"/>
  <c r="AZ69" i="1"/>
  <c r="BA69" i="1" s="1"/>
  <c r="BB69" i="1" s="1"/>
  <c r="AZ70" i="1"/>
  <c r="BA70" i="1" s="1"/>
  <c r="BB70" i="1" s="1"/>
  <c r="AZ71" i="1"/>
  <c r="BA71" i="1" s="1"/>
  <c r="BB71" i="1" s="1"/>
  <c r="AZ72" i="1"/>
  <c r="BA72" i="1" s="1"/>
  <c r="BB72" i="1" s="1"/>
  <c r="AZ73" i="1"/>
  <c r="BA73" i="1" s="1"/>
  <c r="BB73" i="1" s="1"/>
  <c r="AZ74" i="1"/>
  <c r="BA74" i="1" s="1"/>
  <c r="BB74" i="1" s="1"/>
  <c r="AZ75" i="1"/>
  <c r="BA75" i="1" s="1"/>
  <c r="BB75" i="1" s="1"/>
  <c r="AZ76" i="1"/>
  <c r="BA76" i="1" s="1"/>
  <c r="BB76" i="1" s="1"/>
  <c r="AZ77" i="1"/>
  <c r="BA77" i="1" s="1"/>
  <c r="BB77" i="1" s="1"/>
  <c r="AZ78" i="1"/>
  <c r="BA78" i="1" s="1"/>
  <c r="BB78" i="1" s="1"/>
  <c r="AZ79" i="1"/>
  <c r="BA79" i="1" s="1"/>
  <c r="BB79" i="1" s="1"/>
  <c r="AZ80" i="1"/>
  <c r="BA80" i="1" s="1"/>
  <c r="BB80" i="1" s="1"/>
  <c r="AZ81" i="1"/>
  <c r="BA81" i="1" s="1"/>
  <c r="BB81" i="1" s="1"/>
  <c r="AZ82" i="1"/>
  <c r="BA82" i="1" s="1"/>
  <c r="BB82" i="1" s="1"/>
  <c r="AZ83" i="1"/>
  <c r="BA83" i="1" s="1"/>
  <c r="BB83" i="1" s="1"/>
  <c r="AZ84" i="1"/>
  <c r="BA84" i="1" s="1"/>
  <c r="BB84" i="1" s="1"/>
  <c r="AZ85" i="1"/>
  <c r="BA85" i="1" s="1"/>
  <c r="BB85" i="1" s="1"/>
  <c r="AZ86" i="1"/>
  <c r="BA86" i="1" s="1"/>
  <c r="BB86" i="1" s="1"/>
  <c r="AZ87" i="1"/>
  <c r="BA87" i="1" s="1"/>
  <c r="BB87" i="1" s="1"/>
  <c r="AZ88" i="1"/>
  <c r="BA88" i="1" s="1"/>
  <c r="BB88" i="1" s="1"/>
  <c r="AZ89" i="1"/>
  <c r="BA89" i="1" s="1"/>
  <c r="BB89" i="1" s="1"/>
  <c r="AZ90" i="1"/>
  <c r="BA90" i="1" s="1"/>
  <c r="BB90" i="1" s="1"/>
  <c r="AZ91" i="1"/>
  <c r="BA91" i="1" s="1"/>
  <c r="BB91" i="1" s="1"/>
  <c r="AZ92" i="1"/>
  <c r="BA92" i="1" s="1"/>
  <c r="BB92" i="1" s="1"/>
  <c r="AZ93" i="1"/>
  <c r="BA93" i="1" s="1"/>
  <c r="BB93" i="1" s="1"/>
  <c r="AZ94" i="1"/>
  <c r="BA94" i="1" s="1"/>
  <c r="BB94" i="1" s="1"/>
  <c r="AZ95" i="1"/>
  <c r="BA95" i="1" s="1"/>
  <c r="BB95" i="1" s="1"/>
  <c r="AZ96" i="1"/>
  <c r="BA96" i="1" s="1"/>
  <c r="BB96" i="1" s="1"/>
  <c r="AZ97" i="1"/>
  <c r="BA97" i="1" s="1"/>
  <c r="BB97" i="1" s="1"/>
  <c r="AZ98" i="1"/>
  <c r="BA98" i="1" s="1"/>
  <c r="BB98" i="1" s="1"/>
  <c r="AZ99" i="1"/>
  <c r="BA99" i="1" s="1"/>
  <c r="BB99" i="1" s="1"/>
  <c r="AZ100" i="1"/>
  <c r="BA100" i="1" s="1"/>
  <c r="BB100" i="1" s="1"/>
  <c r="AZ101" i="1"/>
  <c r="BA101" i="1" s="1"/>
  <c r="BB101" i="1" s="1"/>
  <c r="AZ102" i="1"/>
  <c r="BA102" i="1" s="1"/>
  <c r="BB102" i="1" s="1"/>
  <c r="AZ103" i="1"/>
  <c r="BA103" i="1" s="1"/>
  <c r="BB103" i="1" s="1"/>
  <c r="AZ104" i="1"/>
  <c r="BA104" i="1" s="1"/>
  <c r="BB104" i="1" s="1"/>
  <c r="AZ105" i="1"/>
  <c r="BA105" i="1" s="1"/>
  <c r="BB105" i="1" s="1"/>
  <c r="AZ106" i="1"/>
  <c r="BA106" i="1" s="1"/>
  <c r="BB106" i="1" s="1"/>
  <c r="AZ107" i="1"/>
  <c r="BA107" i="1" s="1"/>
  <c r="BB107" i="1" s="1"/>
  <c r="AZ108" i="1"/>
  <c r="BA108" i="1" s="1"/>
  <c r="BB108" i="1" s="1"/>
  <c r="AZ109" i="1"/>
  <c r="BA109" i="1" s="1"/>
  <c r="BB109" i="1" s="1"/>
  <c r="AZ110" i="1"/>
  <c r="BA110" i="1" s="1"/>
  <c r="BB110" i="1" s="1"/>
  <c r="AZ111" i="1"/>
  <c r="BA111" i="1" s="1"/>
  <c r="BB111" i="1" s="1"/>
  <c r="AZ112" i="1"/>
  <c r="BA112" i="1" s="1"/>
  <c r="BB112" i="1" s="1"/>
  <c r="AZ113" i="1"/>
  <c r="BA113" i="1" s="1"/>
  <c r="BB113" i="1" s="1"/>
  <c r="AZ114" i="1"/>
  <c r="BA114" i="1" s="1"/>
  <c r="BB114" i="1" s="1"/>
  <c r="AZ115" i="1"/>
  <c r="BA115" i="1" s="1"/>
  <c r="BB115" i="1" s="1"/>
  <c r="AZ116" i="1"/>
  <c r="BA116" i="1" s="1"/>
  <c r="BB116" i="1" s="1"/>
  <c r="AZ117" i="1"/>
  <c r="BA117" i="1" s="1"/>
  <c r="BB117" i="1" s="1"/>
  <c r="AZ118" i="1"/>
  <c r="BA118" i="1" s="1"/>
  <c r="BB118" i="1" s="1"/>
  <c r="AZ119" i="1"/>
  <c r="BA119" i="1" s="1"/>
  <c r="BB119" i="1" s="1"/>
  <c r="AZ120" i="1"/>
  <c r="BA120" i="1" s="1"/>
  <c r="BB120" i="1" s="1"/>
  <c r="AZ121" i="1"/>
  <c r="BA121" i="1" s="1"/>
  <c r="BB121" i="1" s="1"/>
  <c r="AZ122" i="1"/>
  <c r="BA122" i="1" s="1"/>
  <c r="BB122" i="1" s="1"/>
  <c r="AZ123" i="1"/>
  <c r="BA123" i="1" s="1"/>
  <c r="BB123" i="1" s="1"/>
  <c r="AZ124" i="1"/>
  <c r="BA124" i="1" s="1"/>
  <c r="BB124" i="1" s="1"/>
  <c r="AZ125" i="1"/>
  <c r="BA125" i="1" s="1"/>
  <c r="BB125" i="1" s="1"/>
  <c r="AZ126" i="1"/>
  <c r="BA126" i="1" s="1"/>
  <c r="BB126" i="1" s="1"/>
  <c r="AZ127" i="1"/>
  <c r="BA127" i="1" s="1"/>
  <c r="BB127" i="1" s="1"/>
  <c r="AZ128" i="1"/>
  <c r="BA128" i="1" s="1"/>
  <c r="BB128" i="1" s="1"/>
  <c r="AZ129" i="1"/>
  <c r="BA129" i="1" s="1"/>
  <c r="BB129" i="1" s="1"/>
  <c r="AZ130" i="1"/>
  <c r="BA130" i="1" s="1"/>
  <c r="BB130" i="1" s="1"/>
  <c r="AZ131" i="1"/>
  <c r="BA131" i="1" s="1"/>
  <c r="BB131" i="1" s="1"/>
  <c r="AZ132" i="1"/>
  <c r="BA132" i="1" s="1"/>
  <c r="BB132" i="1" s="1"/>
  <c r="AZ133" i="1"/>
  <c r="BA133" i="1" s="1"/>
  <c r="BB133" i="1" s="1"/>
  <c r="AZ134" i="1"/>
  <c r="BA134" i="1" s="1"/>
  <c r="BB134" i="1" s="1"/>
  <c r="AZ135" i="1"/>
  <c r="BA135" i="1" s="1"/>
  <c r="BB135" i="1" s="1"/>
  <c r="AZ136" i="1"/>
  <c r="BA136" i="1" s="1"/>
  <c r="BB136" i="1" s="1"/>
  <c r="AZ137" i="1"/>
  <c r="BA137" i="1" s="1"/>
  <c r="BB137" i="1" s="1"/>
  <c r="AZ138" i="1"/>
  <c r="BA138" i="1" s="1"/>
  <c r="BB138" i="1" s="1"/>
  <c r="AZ139" i="1"/>
  <c r="BA139" i="1" s="1"/>
  <c r="BB139" i="1" s="1"/>
  <c r="AZ140" i="1"/>
  <c r="BA140" i="1" s="1"/>
  <c r="BB140" i="1" s="1"/>
  <c r="AZ141" i="1"/>
  <c r="BA141" i="1" s="1"/>
  <c r="BB141" i="1" s="1"/>
  <c r="AZ142" i="1"/>
  <c r="BA142" i="1" s="1"/>
  <c r="BB142" i="1" s="1"/>
  <c r="AZ143" i="1"/>
  <c r="BA143" i="1" s="1"/>
  <c r="BB143" i="1" s="1"/>
  <c r="AZ144" i="1"/>
  <c r="BA144" i="1" s="1"/>
  <c r="BB144" i="1" s="1"/>
  <c r="AZ145" i="1"/>
  <c r="BA145" i="1" s="1"/>
  <c r="BB145" i="1" s="1"/>
  <c r="AZ146" i="1"/>
  <c r="BA146" i="1" s="1"/>
  <c r="BB146" i="1" s="1"/>
  <c r="AZ147" i="1"/>
  <c r="BA147" i="1" s="1"/>
  <c r="BB147" i="1" s="1"/>
  <c r="AZ148" i="1"/>
  <c r="BA148" i="1" s="1"/>
  <c r="BB148" i="1" s="1"/>
  <c r="AZ149" i="1"/>
  <c r="BA149" i="1" s="1"/>
  <c r="BB149" i="1" s="1"/>
  <c r="AZ150" i="1"/>
  <c r="BA150" i="1" s="1"/>
  <c r="BB150" i="1" s="1"/>
  <c r="AZ151" i="1"/>
  <c r="BA151" i="1" s="1"/>
  <c r="BB151" i="1" s="1"/>
  <c r="AZ152" i="1"/>
  <c r="BA152" i="1" s="1"/>
  <c r="BB152" i="1" s="1"/>
  <c r="AZ153" i="1"/>
  <c r="BA153" i="1" s="1"/>
  <c r="BB153" i="1" s="1"/>
  <c r="AZ154" i="1"/>
  <c r="BA154" i="1" s="1"/>
  <c r="BB154" i="1" s="1"/>
  <c r="AZ155" i="1"/>
  <c r="BA155" i="1" s="1"/>
  <c r="BB155" i="1" s="1"/>
  <c r="AZ156" i="1"/>
  <c r="BA156" i="1" s="1"/>
  <c r="BB156" i="1" s="1"/>
  <c r="AZ157" i="1"/>
  <c r="BA157" i="1" s="1"/>
  <c r="BB157" i="1" s="1"/>
  <c r="AZ158" i="1"/>
  <c r="BA158" i="1" s="1"/>
  <c r="BB158" i="1" s="1"/>
  <c r="AZ159" i="1"/>
  <c r="BA159" i="1" s="1"/>
  <c r="BB159" i="1" s="1"/>
  <c r="AZ160" i="1"/>
  <c r="BA160" i="1" s="1"/>
  <c r="BB160" i="1" s="1"/>
  <c r="AZ161" i="1"/>
  <c r="BA161" i="1" s="1"/>
  <c r="BB161" i="1" s="1"/>
  <c r="AZ162" i="1"/>
  <c r="BA162" i="1" s="1"/>
  <c r="BB162" i="1" s="1"/>
  <c r="AZ163" i="1"/>
  <c r="BA163" i="1" s="1"/>
  <c r="BB163" i="1" s="1"/>
  <c r="AZ164" i="1"/>
  <c r="BA164" i="1" s="1"/>
  <c r="BB164" i="1" s="1"/>
  <c r="AZ165" i="1"/>
  <c r="BA165" i="1" s="1"/>
  <c r="BB165" i="1" s="1"/>
  <c r="AZ166" i="1"/>
  <c r="BA166" i="1" s="1"/>
  <c r="BB166" i="1" s="1"/>
  <c r="AZ167" i="1"/>
  <c r="BA167" i="1" s="1"/>
  <c r="BB167" i="1" s="1"/>
  <c r="AZ168" i="1"/>
  <c r="BA168" i="1" s="1"/>
  <c r="BB168" i="1" s="1"/>
  <c r="AZ169" i="1"/>
  <c r="BA169" i="1" s="1"/>
  <c r="BB169" i="1" s="1"/>
  <c r="AZ170" i="1"/>
  <c r="BA170" i="1" s="1"/>
  <c r="BB170" i="1" s="1"/>
  <c r="AZ171" i="1"/>
  <c r="BA171" i="1" s="1"/>
  <c r="BB171" i="1" s="1"/>
  <c r="AZ172" i="1"/>
  <c r="BA172" i="1" s="1"/>
  <c r="BB172" i="1" s="1"/>
  <c r="AZ173" i="1"/>
  <c r="BA173" i="1" s="1"/>
  <c r="BB173" i="1" s="1"/>
  <c r="AZ174" i="1"/>
  <c r="BA174" i="1" s="1"/>
  <c r="BB174" i="1" s="1"/>
  <c r="AZ175" i="1"/>
  <c r="BA175" i="1" s="1"/>
  <c r="BB175" i="1" s="1"/>
  <c r="AZ176" i="1"/>
  <c r="BA176" i="1" s="1"/>
  <c r="BB176" i="1" s="1"/>
  <c r="AZ177" i="1"/>
  <c r="BA177" i="1" s="1"/>
  <c r="BB177" i="1" s="1"/>
  <c r="AZ178" i="1"/>
  <c r="BA178" i="1" s="1"/>
  <c r="BB178" i="1" s="1"/>
  <c r="AZ179" i="1"/>
  <c r="BA179" i="1" s="1"/>
  <c r="BB179" i="1" s="1"/>
  <c r="AZ180" i="1"/>
  <c r="BA180" i="1" s="1"/>
  <c r="BB180" i="1" s="1"/>
  <c r="AZ181" i="1"/>
  <c r="BA181" i="1" s="1"/>
  <c r="BB181" i="1" s="1"/>
  <c r="AZ182" i="1"/>
  <c r="BA182" i="1" s="1"/>
  <c r="BB182" i="1" s="1"/>
  <c r="AZ183" i="1"/>
  <c r="BA183" i="1" s="1"/>
  <c r="BB183" i="1" s="1"/>
  <c r="AZ184" i="1"/>
  <c r="BA184" i="1" s="1"/>
  <c r="BB184" i="1" s="1"/>
  <c r="AZ185" i="1"/>
  <c r="BA185" i="1" s="1"/>
  <c r="BB185" i="1" s="1"/>
  <c r="AZ186" i="1"/>
  <c r="BA186" i="1" s="1"/>
  <c r="BB186" i="1" s="1"/>
  <c r="AZ187" i="1"/>
  <c r="BA187" i="1" s="1"/>
  <c r="BB187" i="1" s="1"/>
  <c r="AZ188" i="1"/>
  <c r="BA188" i="1" s="1"/>
  <c r="BB188" i="1" s="1"/>
  <c r="AZ189" i="1"/>
  <c r="BA189" i="1" s="1"/>
  <c r="BB189" i="1" s="1"/>
  <c r="AZ190" i="1"/>
  <c r="BA190" i="1" s="1"/>
  <c r="BB190" i="1" s="1"/>
  <c r="AZ191" i="1"/>
  <c r="BA191" i="1" s="1"/>
  <c r="BB191" i="1" s="1"/>
  <c r="AZ192" i="1"/>
  <c r="BA192" i="1" s="1"/>
  <c r="BB192" i="1" s="1"/>
  <c r="AZ193" i="1"/>
  <c r="BA193" i="1" s="1"/>
  <c r="BB193" i="1" s="1"/>
  <c r="AZ194" i="1"/>
  <c r="BA194" i="1" s="1"/>
  <c r="BB194" i="1" s="1"/>
  <c r="AZ195" i="1"/>
  <c r="BA195" i="1" s="1"/>
  <c r="BB195" i="1" s="1"/>
  <c r="AZ196" i="1"/>
  <c r="BA196" i="1" s="1"/>
  <c r="BB196" i="1" s="1"/>
  <c r="AZ197" i="1"/>
  <c r="BA197" i="1" s="1"/>
  <c r="BB197" i="1" s="1"/>
  <c r="AZ198" i="1"/>
  <c r="BA198" i="1" s="1"/>
  <c r="BB198" i="1" s="1"/>
  <c r="AZ199" i="1"/>
  <c r="BA199" i="1" s="1"/>
  <c r="BB199" i="1" s="1"/>
  <c r="AZ200" i="1"/>
  <c r="BA200" i="1" s="1"/>
  <c r="BB200" i="1" s="1"/>
  <c r="AZ201" i="1"/>
  <c r="BA201" i="1" s="1"/>
  <c r="BB201" i="1" s="1"/>
  <c r="AZ202" i="1"/>
  <c r="BA202" i="1" s="1"/>
  <c r="BB202" i="1" s="1"/>
  <c r="AZ203" i="1"/>
  <c r="BA203" i="1" s="1"/>
  <c r="BB203" i="1" s="1"/>
  <c r="AZ204" i="1"/>
  <c r="BA204" i="1" s="1"/>
  <c r="BB204" i="1" s="1"/>
  <c r="AZ205" i="1"/>
  <c r="BA205" i="1" s="1"/>
  <c r="BB205" i="1" s="1"/>
  <c r="AZ206" i="1"/>
  <c r="BA206" i="1" s="1"/>
  <c r="BB206" i="1" s="1"/>
  <c r="AZ207" i="1"/>
  <c r="BA207" i="1" s="1"/>
  <c r="BB207" i="1" s="1"/>
  <c r="AZ208" i="1"/>
  <c r="BA208" i="1" s="1"/>
  <c r="BB208" i="1" s="1"/>
  <c r="AZ209" i="1"/>
  <c r="BA209" i="1" s="1"/>
  <c r="BB209" i="1" s="1"/>
  <c r="AZ210" i="1"/>
  <c r="BA210" i="1" s="1"/>
  <c r="BB210" i="1" s="1"/>
  <c r="AZ211" i="1"/>
  <c r="BA211" i="1" s="1"/>
  <c r="BB211" i="1" s="1"/>
  <c r="AZ212" i="1"/>
  <c r="BA212" i="1" s="1"/>
  <c r="BB212" i="1" s="1"/>
  <c r="AZ213" i="1"/>
  <c r="BA213" i="1" s="1"/>
  <c r="BB213" i="1" s="1"/>
  <c r="AZ214" i="1"/>
  <c r="BA214" i="1" s="1"/>
  <c r="BB214" i="1" s="1"/>
  <c r="AZ215" i="1"/>
  <c r="BA215" i="1" s="1"/>
  <c r="BB215" i="1" s="1"/>
  <c r="AZ216" i="1"/>
  <c r="BA216" i="1" s="1"/>
  <c r="BB216" i="1" s="1"/>
  <c r="AZ217" i="1"/>
  <c r="BA217" i="1" s="1"/>
  <c r="BB217" i="1" s="1"/>
  <c r="AZ218" i="1"/>
  <c r="BA218" i="1" s="1"/>
  <c r="BB218" i="1" s="1"/>
  <c r="AZ219" i="1"/>
  <c r="BA219" i="1" s="1"/>
  <c r="BB219" i="1" s="1"/>
  <c r="AZ220" i="1"/>
  <c r="BA220" i="1" s="1"/>
  <c r="BB220" i="1" s="1"/>
  <c r="AZ221" i="1"/>
  <c r="BA221" i="1" s="1"/>
  <c r="BB221" i="1" s="1"/>
  <c r="AZ222" i="1"/>
  <c r="BA222" i="1" s="1"/>
  <c r="BB222" i="1" s="1"/>
  <c r="AZ223" i="1"/>
  <c r="BA223" i="1" s="1"/>
  <c r="BB223" i="1" s="1"/>
  <c r="AZ224" i="1"/>
  <c r="BA224" i="1" s="1"/>
  <c r="BB224" i="1" s="1"/>
  <c r="AZ225" i="1"/>
  <c r="BA225" i="1" s="1"/>
  <c r="BB225" i="1" s="1"/>
  <c r="AZ226" i="1"/>
  <c r="BA226" i="1" s="1"/>
  <c r="BB226" i="1" s="1"/>
  <c r="AZ227" i="1"/>
  <c r="BA227" i="1" s="1"/>
  <c r="BB227" i="1" s="1"/>
  <c r="AZ228" i="1"/>
  <c r="BA228" i="1" s="1"/>
  <c r="BB228" i="1" s="1"/>
  <c r="AZ229" i="1"/>
  <c r="BA229" i="1" s="1"/>
  <c r="BB229" i="1" s="1"/>
  <c r="AZ230" i="1"/>
  <c r="BA230" i="1" s="1"/>
  <c r="BB230" i="1" s="1"/>
  <c r="AZ231" i="1"/>
  <c r="BA231" i="1" s="1"/>
  <c r="BB231" i="1" s="1"/>
  <c r="AZ232" i="1"/>
  <c r="BA232" i="1" s="1"/>
  <c r="BB232" i="1" s="1"/>
  <c r="AZ233" i="1"/>
  <c r="BA233" i="1" s="1"/>
  <c r="BB233" i="1" s="1"/>
  <c r="AZ234" i="1"/>
  <c r="BA234" i="1" s="1"/>
  <c r="BB234" i="1" s="1"/>
  <c r="AZ235" i="1"/>
  <c r="BA235" i="1" s="1"/>
  <c r="BB235" i="1" s="1"/>
  <c r="AZ236" i="1"/>
  <c r="BA236" i="1" s="1"/>
  <c r="BB236" i="1" s="1"/>
  <c r="AZ237" i="1"/>
  <c r="BA237" i="1" s="1"/>
  <c r="BB237" i="1" s="1"/>
  <c r="AZ238" i="1"/>
  <c r="BA238" i="1" s="1"/>
  <c r="BB238" i="1" s="1"/>
  <c r="AZ239" i="1"/>
  <c r="BA239" i="1" s="1"/>
  <c r="BB239" i="1" s="1"/>
  <c r="AZ240" i="1"/>
  <c r="BA240" i="1" s="1"/>
  <c r="BB240" i="1" s="1"/>
  <c r="AZ241" i="1"/>
  <c r="BA241" i="1" s="1"/>
  <c r="BB241" i="1" s="1"/>
  <c r="AZ242" i="1"/>
  <c r="BA242" i="1" s="1"/>
  <c r="BB242" i="1" s="1"/>
  <c r="AZ243" i="1"/>
  <c r="BA243" i="1" s="1"/>
  <c r="BB243" i="1" s="1"/>
  <c r="AZ244" i="1"/>
  <c r="BA244" i="1" s="1"/>
  <c r="BB244" i="1" s="1"/>
  <c r="AZ245" i="1"/>
  <c r="BA245" i="1" s="1"/>
  <c r="BB245" i="1" s="1"/>
  <c r="AZ246" i="1"/>
  <c r="BA246" i="1" s="1"/>
  <c r="BB246" i="1" s="1"/>
  <c r="AZ247" i="1"/>
  <c r="BA247" i="1" s="1"/>
  <c r="BB247" i="1" s="1"/>
  <c r="AZ248" i="1"/>
  <c r="BA248" i="1" s="1"/>
  <c r="BB248" i="1" s="1"/>
  <c r="AZ249" i="1"/>
  <c r="BA249" i="1" s="1"/>
  <c r="BB249" i="1" s="1"/>
  <c r="AZ250" i="1"/>
  <c r="BA250" i="1" s="1"/>
  <c r="BB250" i="1" s="1"/>
  <c r="AZ251" i="1"/>
  <c r="BA251" i="1" s="1"/>
  <c r="BB251" i="1" s="1"/>
  <c r="AZ252" i="1"/>
  <c r="BA252" i="1" s="1"/>
  <c r="BB252" i="1" s="1"/>
  <c r="AZ253" i="1"/>
  <c r="BA253" i="1" s="1"/>
  <c r="BB253" i="1" s="1"/>
  <c r="AZ254" i="1"/>
  <c r="BA254" i="1" s="1"/>
  <c r="BB254" i="1" s="1"/>
  <c r="AZ255" i="1"/>
  <c r="BA255" i="1" s="1"/>
  <c r="BB255" i="1" s="1"/>
  <c r="AZ256" i="1"/>
  <c r="BA256" i="1" s="1"/>
  <c r="BB256" i="1" s="1"/>
  <c r="AZ257" i="1"/>
  <c r="BA257" i="1" s="1"/>
  <c r="BB257" i="1" s="1"/>
  <c r="AZ258" i="1"/>
  <c r="BA258" i="1" s="1"/>
  <c r="BB258" i="1" s="1"/>
  <c r="AZ259" i="1"/>
  <c r="BA259" i="1" s="1"/>
  <c r="BB259" i="1" s="1"/>
  <c r="AZ260" i="1"/>
  <c r="BA260" i="1" s="1"/>
  <c r="BB260" i="1" s="1"/>
  <c r="AZ261" i="1"/>
  <c r="BA261" i="1" s="1"/>
  <c r="BB261" i="1" s="1"/>
  <c r="AZ262" i="1"/>
  <c r="BA262" i="1" s="1"/>
  <c r="BB262" i="1" s="1"/>
  <c r="AZ263" i="1"/>
  <c r="BA263" i="1" s="1"/>
  <c r="BB263" i="1" s="1"/>
  <c r="AZ264" i="1"/>
  <c r="BA264" i="1" s="1"/>
  <c r="BB264" i="1" s="1"/>
  <c r="AZ265" i="1"/>
  <c r="BA265" i="1" s="1"/>
  <c r="BB265" i="1" s="1"/>
  <c r="AZ266" i="1"/>
  <c r="BA266" i="1" s="1"/>
  <c r="BB266" i="1" s="1"/>
  <c r="AZ267" i="1"/>
  <c r="BA267" i="1" s="1"/>
  <c r="BB267" i="1" s="1"/>
  <c r="AZ268" i="1"/>
  <c r="BA268" i="1" s="1"/>
  <c r="BB268" i="1" s="1"/>
  <c r="AZ269" i="1"/>
  <c r="BA269" i="1" s="1"/>
  <c r="BB269" i="1" s="1"/>
  <c r="AZ270" i="1"/>
  <c r="BA270" i="1" s="1"/>
  <c r="BB270" i="1" s="1"/>
  <c r="AZ271" i="1"/>
  <c r="BA271" i="1" s="1"/>
  <c r="BB271" i="1" s="1"/>
  <c r="AZ272" i="1"/>
  <c r="BA272" i="1" s="1"/>
  <c r="BB272" i="1" s="1"/>
  <c r="AZ273" i="1"/>
  <c r="BA273" i="1" s="1"/>
  <c r="BB273" i="1" s="1"/>
  <c r="AZ274" i="1"/>
  <c r="BA274" i="1" s="1"/>
  <c r="BB274" i="1" s="1"/>
  <c r="AZ275" i="1"/>
  <c r="BA275" i="1" s="1"/>
  <c r="BB275" i="1" s="1"/>
  <c r="AZ276" i="1"/>
  <c r="BA276" i="1" s="1"/>
  <c r="BB276" i="1" s="1"/>
  <c r="AZ277" i="1"/>
  <c r="BA277" i="1" s="1"/>
  <c r="BB277" i="1" s="1"/>
  <c r="AZ278" i="1"/>
  <c r="BA278" i="1" s="1"/>
  <c r="BB278" i="1" s="1"/>
  <c r="AZ279" i="1"/>
  <c r="BA279" i="1" s="1"/>
  <c r="BB279" i="1" s="1"/>
  <c r="AZ280" i="1"/>
  <c r="BA280" i="1" s="1"/>
  <c r="BB280" i="1" s="1"/>
  <c r="AZ281" i="1"/>
  <c r="BA281" i="1" s="1"/>
  <c r="BB281" i="1" s="1"/>
  <c r="AZ282" i="1"/>
  <c r="BA282" i="1" s="1"/>
  <c r="BB282" i="1" s="1"/>
  <c r="AZ283" i="1"/>
  <c r="BA283" i="1" s="1"/>
  <c r="BB283" i="1" s="1"/>
  <c r="AZ284" i="1"/>
  <c r="BA284" i="1" s="1"/>
  <c r="BB284" i="1" s="1"/>
  <c r="AZ285" i="1"/>
  <c r="BA285" i="1" s="1"/>
  <c r="BB285" i="1" s="1"/>
  <c r="AZ286" i="1"/>
  <c r="BA286" i="1" s="1"/>
  <c r="BB286" i="1" s="1"/>
  <c r="AZ287" i="1"/>
  <c r="BA287" i="1" s="1"/>
  <c r="BB287" i="1" s="1"/>
  <c r="AZ288" i="1"/>
  <c r="BA288" i="1" s="1"/>
  <c r="BB288" i="1" s="1"/>
  <c r="AZ289" i="1"/>
  <c r="BA289" i="1" s="1"/>
  <c r="BB289" i="1" s="1"/>
  <c r="AZ290" i="1"/>
  <c r="BA290" i="1" s="1"/>
  <c r="BB290" i="1" s="1"/>
  <c r="AZ291" i="1"/>
  <c r="BA291" i="1" s="1"/>
  <c r="BB291" i="1" s="1"/>
  <c r="AZ292" i="1"/>
  <c r="BA292" i="1" s="1"/>
  <c r="BB292" i="1" s="1"/>
  <c r="AZ293" i="1"/>
  <c r="BA293" i="1" s="1"/>
  <c r="BB293" i="1" s="1"/>
  <c r="AZ294" i="1"/>
  <c r="BA294" i="1" s="1"/>
  <c r="BB294" i="1" s="1"/>
  <c r="AZ295" i="1"/>
  <c r="BA295" i="1" s="1"/>
  <c r="BB295" i="1" s="1"/>
  <c r="AZ296" i="1"/>
  <c r="BA296" i="1" s="1"/>
  <c r="BB296" i="1" s="1"/>
  <c r="AZ297" i="1"/>
  <c r="BA297" i="1" s="1"/>
  <c r="BB297" i="1" s="1"/>
  <c r="AZ298" i="1"/>
  <c r="BA298" i="1" s="1"/>
  <c r="BB298" i="1" s="1"/>
  <c r="AZ299" i="1"/>
  <c r="BA299" i="1" s="1"/>
  <c r="BB299" i="1" s="1"/>
  <c r="AZ300" i="1"/>
  <c r="BA300" i="1" s="1"/>
  <c r="BB300" i="1" s="1"/>
  <c r="AZ301" i="1"/>
  <c r="BA301" i="1" s="1"/>
  <c r="BB301" i="1" s="1"/>
  <c r="AZ302" i="1"/>
  <c r="BA302" i="1" s="1"/>
  <c r="BB302" i="1" s="1"/>
  <c r="AZ8" i="1"/>
  <c r="BA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4" i="1"/>
  <c r="AP84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8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AD9" i="1" l="1"/>
  <c r="AG19" i="1"/>
  <c r="AG17" i="1"/>
  <c r="AG9" i="1"/>
  <c r="AD8" i="1"/>
  <c r="AG13" i="1" s="1"/>
  <c r="AH19" i="1"/>
  <c r="BF17" i="1"/>
  <c r="BE17" i="1"/>
  <c r="BB8" i="1"/>
  <c r="BE9" i="1"/>
  <c r="BE19" i="1"/>
  <c r="AS15" i="1"/>
  <c r="AP8" i="1"/>
  <c r="AR9" i="1"/>
  <c r="AR17" i="1"/>
  <c r="AR15" i="1"/>
  <c r="U1481" i="1"/>
  <c r="K1481" i="1"/>
  <c r="R1484" i="1" s="1"/>
  <c r="S1481" i="1"/>
  <c r="B1184" i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E13" i="1" l="1"/>
  <c r="BF13" i="1"/>
  <c r="AR13" i="1"/>
  <c r="AS13" i="1"/>
  <c r="AH13" i="1"/>
  <c r="S1484" i="1"/>
  <c r="BF11" i="1"/>
  <c r="BE11" i="1"/>
  <c r="AH11" i="1"/>
  <c r="AG11" i="1"/>
  <c r="U1484" i="1"/>
  <c r="AS11" i="1"/>
  <c r="AR11" i="1"/>
</calcChain>
</file>

<file path=xl/sharedStrings.xml><?xml version="1.0" encoding="utf-8"?>
<sst xmlns="http://schemas.openxmlformats.org/spreadsheetml/2006/main" count="164" uniqueCount="57">
  <si>
    <t>validation</t>
  </si>
  <si>
    <t>manual</t>
  </si>
  <si>
    <t>auto</t>
  </si>
  <si>
    <t>Testing</t>
  </si>
  <si>
    <t>unet</t>
  </si>
  <si>
    <t>low ci</t>
  </si>
  <si>
    <t>high ci</t>
  </si>
  <si>
    <t>origin</t>
  </si>
  <si>
    <t>train end</t>
  </si>
  <si>
    <t>val start</t>
  </si>
  <si>
    <t>axmaster</t>
  </si>
  <si>
    <t>testing</t>
  </si>
  <si>
    <t>corrected</t>
  </si>
  <si>
    <t>axonJ</t>
  </si>
  <si>
    <t>is in CI?</t>
  </si>
  <si>
    <t>sum not 3s</t>
  </si>
  <si>
    <t>in range</t>
  </si>
  <si>
    <t>axJ</t>
  </si>
  <si>
    <t>proportions</t>
  </si>
  <si>
    <t>UNET</t>
  </si>
  <si>
    <t>diff</t>
  </si>
  <si>
    <t>corr</t>
  </si>
  <si>
    <t>CI diff</t>
  </si>
  <si>
    <t>CI mean</t>
  </si>
  <si>
    <t>abs(mean(diff))</t>
  </si>
  <si>
    <t>abs(diff)</t>
  </si>
  <si>
    <t>loa low</t>
  </si>
  <si>
    <t>loa high</t>
  </si>
  <si>
    <t>loa</t>
  </si>
  <si>
    <t>mean error</t>
  </si>
  <si>
    <t>std err</t>
  </si>
  <si>
    <t>range CI</t>
  </si>
  <si>
    <t>avg range</t>
  </si>
  <si>
    <t>mean count</t>
  </si>
  <si>
    <t>mean man</t>
  </si>
  <si>
    <t>val ci mean</t>
  </si>
  <si>
    <t>nan</t>
  </si>
  <si>
    <t>MAV diff_val</t>
  </si>
  <si>
    <t>abs diff val</t>
  </si>
  <si>
    <t>std err diff</t>
  </si>
  <si>
    <t>AxonJ</t>
  </si>
  <si>
    <t>AxonMaster</t>
  </si>
  <si>
    <t>MAE</t>
  </si>
  <si>
    <t>MAE_val</t>
  </si>
  <si>
    <t>STDAE</t>
  </si>
  <si>
    <t>stdev</t>
  </si>
  <si>
    <t>corre</t>
  </si>
  <si>
    <t>mae corr</t>
  </si>
  <si>
    <t>uncorrected</t>
  </si>
  <si>
    <t>dataset origin</t>
  </si>
  <si>
    <t>validation set end</t>
  </si>
  <si>
    <t>testing set start</t>
  </si>
  <si>
    <t>Did this come from set 1 or 2?</t>
  </si>
  <si>
    <t>axonmaster</t>
  </si>
  <si>
    <t>Confidence Interval Analysis</t>
  </si>
  <si>
    <t>(mean(diff))</t>
  </si>
  <si>
    <t>AxoNet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</si>
</sst>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3" xfId="0" applyNumberFormat="1" applyBorder="1"/>
    <xf numFmtId="2" fontId="0" fillId="0" borderId="0" xfId="0" applyNumberFormat="1"/>
    <xf numFmtId="2" fontId="0" fillId="0" borderId="0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DBFD"/>
      <color rgb="FFECD0F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Rodent Validation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data'!$AW$1:$AW$6</c:f>
              <c:strCache>
                <c:ptCount val="6"/>
                <c:pt idx="5">
                  <c:v>validation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72620655781215"/>
                  <c:y val="-6.267279090113735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data'!$AV$8:$AV$302</c:f>
              <c:numCache>
                <c:formatCode>0.00E+00</c:formatCode>
                <c:ptCount val="295"/>
                <c:pt idx="0">
                  <c:v>25.702200000000001</c:v>
                </c:pt>
                <c:pt idx="1">
                  <c:v>61.071399999999997</c:v>
                </c:pt>
                <c:pt idx="2">
                  <c:v>25.345600000000001</c:v>
                </c:pt>
                <c:pt idx="3">
                  <c:v>15.760999999999999</c:v>
                </c:pt>
                <c:pt idx="4">
                  <c:v>18.531199999999998</c:v>
                </c:pt>
                <c:pt idx="5">
                  <c:v>44.2652</c:v>
                </c:pt>
                <c:pt idx="6">
                  <c:v>46.285400000000003</c:v>
                </c:pt>
                <c:pt idx="7">
                  <c:v>50.708199999999998</c:v>
                </c:pt>
                <c:pt idx="8">
                  <c:v>56</c:v>
                </c:pt>
                <c:pt idx="9">
                  <c:v>32.750500000000002</c:v>
                </c:pt>
                <c:pt idx="10">
                  <c:v>22.738399999999999</c:v>
                </c:pt>
                <c:pt idx="11">
                  <c:v>50</c:v>
                </c:pt>
                <c:pt idx="12">
                  <c:v>13.962300000000001</c:v>
                </c:pt>
                <c:pt idx="13">
                  <c:v>13.4087</c:v>
                </c:pt>
                <c:pt idx="14">
                  <c:v>24</c:v>
                </c:pt>
                <c:pt idx="15">
                  <c:v>35.7485</c:v>
                </c:pt>
                <c:pt idx="16">
                  <c:v>15.462999999999999</c:v>
                </c:pt>
                <c:pt idx="17">
                  <c:v>37.089300000000001</c:v>
                </c:pt>
                <c:pt idx="18">
                  <c:v>56.101999999999997</c:v>
                </c:pt>
                <c:pt idx="19">
                  <c:v>20</c:v>
                </c:pt>
                <c:pt idx="20">
                  <c:v>13.5846</c:v>
                </c:pt>
                <c:pt idx="21">
                  <c:v>7.6094299999999997</c:v>
                </c:pt>
                <c:pt idx="22">
                  <c:v>43.477699999999999</c:v>
                </c:pt>
                <c:pt idx="23">
                  <c:v>67.066599999999994</c:v>
                </c:pt>
                <c:pt idx="24">
                  <c:v>60.052500000000002</c:v>
                </c:pt>
                <c:pt idx="25">
                  <c:v>47.995899999999999</c:v>
                </c:pt>
                <c:pt idx="26">
                  <c:v>51.3949</c:v>
                </c:pt>
                <c:pt idx="27">
                  <c:v>35.763199999999998</c:v>
                </c:pt>
                <c:pt idx="28">
                  <c:v>25.151800000000001</c:v>
                </c:pt>
                <c:pt idx="29">
                  <c:v>43.636699999999998</c:v>
                </c:pt>
                <c:pt idx="30">
                  <c:v>52.8322</c:v>
                </c:pt>
                <c:pt idx="31">
                  <c:v>49.915999999999997</c:v>
                </c:pt>
                <c:pt idx="32">
                  <c:v>33.031500000000001</c:v>
                </c:pt>
                <c:pt idx="33">
                  <c:v>26.092099999999999</c:v>
                </c:pt>
                <c:pt idx="34">
                  <c:v>60.63</c:v>
                </c:pt>
                <c:pt idx="35">
                  <c:v>41.256999999999998</c:v>
                </c:pt>
                <c:pt idx="36">
                  <c:v>10</c:v>
                </c:pt>
                <c:pt idx="37">
                  <c:v>30</c:v>
                </c:pt>
                <c:pt idx="38">
                  <c:v>37.851399999999998</c:v>
                </c:pt>
                <c:pt idx="39">
                  <c:v>41.910200000000003</c:v>
                </c:pt>
                <c:pt idx="40">
                  <c:v>57</c:v>
                </c:pt>
                <c:pt idx="41">
                  <c:v>5.1760900000000003</c:v>
                </c:pt>
                <c:pt idx="42">
                  <c:v>30.5688</c:v>
                </c:pt>
                <c:pt idx="43">
                  <c:v>11.9763</c:v>
                </c:pt>
                <c:pt idx="44">
                  <c:v>11.225099999999999</c:v>
                </c:pt>
                <c:pt idx="45">
                  <c:v>26</c:v>
                </c:pt>
                <c:pt idx="46">
                  <c:v>47.377299999999998</c:v>
                </c:pt>
                <c:pt idx="47">
                  <c:v>19.285599999999999</c:v>
                </c:pt>
                <c:pt idx="48">
                  <c:v>85.882099999999994</c:v>
                </c:pt>
                <c:pt idx="49">
                  <c:v>4</c:v>
                </c:pt>
                <c:pt idx="50">
                  <c:v>30.801200000000001</c:v>
                </c:pt>
                <c:pt idx="51">
                  <c:v>43</c:v>
                </c:pt>
                <c:pt idx="52">
                  <c:v>4</c:v>
                </c:pt>
                <c:pt idx="53">
                  <c:v>73.276899999999998</c:v>
                </c:pt>
                <c:pt idx="54">
                  <c:v>25.767499999999998</c:v>
                </c:pt>
                <c:pt idx="55">
                  <c:v>10.597099999999999</c:v>
                </c:pt>
                <c:pt idx="56">
                  <c:v>36.412199999999999</c:v>
                </c:pt>
                <c:pt idx="57">
                  <c:v>22.075199999999999</c:v>
                </c:pt>
                <c:pt idx="58">
                  <c:v>7.1142399999999997</c:v>
                </c:pt>
                <c:pt idx="59">
                  <c:v>37.2087</c:v>
                </c:pt>
                <c:pt idx="60">
                  <c:v>44</c:v>
                </c:pt>
                <c:pt idx="61">
                  <c:v>39.830800000000004</c:v>
                </c:pt>
                <c:pt idx="62">
                  <c:v>68</c:v>
                </c:pt>
                <c:pt idx="63">
                  <c:v>19.477599999999999</c:v>
                </c:pt>
                <c:pt idx="64">
                  <c:v>88.119200000000006</c:v>
                </c:pt>
                <c:pt idx="65">
                  <c:v>3</c:v>
                </c:pt>
                <c:pt idx="66">
                  <c:v>59.2378</c:v>
                </c:pt>
                <c:pt idx="67">
                  <c:v>30.0107</c:v>
                </c:pt>
                <c:pt idx="68">
                  <c:v>42.766199999999998</c:v>
                </c:pt>
                <c:pt idx="69">
                  <c:v>21.747900000000001</c:v>
                </c:pt>
                <c:pt idx="70">
                  <c:v>41.123199999999997</c:v>
                </c:pt>
                <c:pt idx="71">
                  <c:v>52.076999999999998</c:v>
                </c:pt>
                <c:pt idx="72">
                  <c:v>55</c:v>
                </c:pt>
                <c:pt idx="73">
                  <c:v>4.7491399999999997</c:v>
                </c:pt>
                <c:pt idx="74">
                  <c:v>61.831099999999999</c:v>
                </c:pt>
                <c:pt idx="75">
                  <c:v>52.487000000000002</c:v>
                </c:pt>
                <c:pt idx="76">
                  <c:v>69.156099999999995</c:v>
                </c:pt>
                <c:pt idx="77">
                  <c:v>74.006799999999998</c:v>
                </c:pt>
                <c:pt idx="78">
                  <c:v>35</c:v>
                </c:pt>
                <c:pt idx="79">
                  <c:v>14.656499999999999</c:v>
                </c:pt>
                <c:pt idx="80">
                  <c:v>53.051099999999998</c:v>
                </c:pt>
                <c:pt idx="81">
                  <c:v>38</c:v>
                </c:pt>
                <c:pt idx="82">
                  <c:v>38.061399999999999</c:v>
                </c:pt>
                <c:pt idx="83">
                  <c:v>35.836399999999998</c:v>
                </c:pt>
                <c:pt idx="84">
                  <c:v>3</c:v>
                </c:pt>
                <c:pt idx="85">
                  <c:v>57.2821</c:v>
                </c:pt>
                <c:pt idx="86">
                  <c:v>49.552300000000002</c:v>
                </c:pt>
                <c:pt idx="87">
                  <c:v>25.543500000000002</c:v>
                </c:pt>
                <c:pt idx="88">
                  <c:v>19.803599999999999</c:v>
                </c:pt>
                <c:pt idx="89">
                  <c:v>15.238200000000001</c:v>
                </c:pt>
                <c:pt idx="90">
                  <c:v>11.859</c:v>
                </c:pt>
                <c:pt idx="91">
                  <c:v>4.8903800000000004</c:v>
                </c:pt>
                <c:pt idx="92">
                  <c:v>59.462800000000001</c:v>
                </c:pt>
                <c:pt idx="93">
                  <c:v>37.708399999999997</c:v>
                </c:pt>
                <c:pt idx="94">
                  <c:v>32</c:v>
                </c:pt>
                <c:pt idx="95">
                  <c:v>23</c:v>
                </c:pt>
                <c:pt idx="96">
                  <c:v>12.1191</c:v>
                </c:pt>
                <c:pt idx="97">
                  <c:v>47.491999999999997</c:v>
                </c:pt>
                <c:pt idx="98">
                  <c:v>13</c:v>
                </c:pt>
                <c:pt idx="99">
                  <c:v>44.5124</c:v>
                </c:pt>
                <c:pt idx="100">
                  <c:v>47</c:v>
                </c:pt>
                <c:pt idx="101">
                  <c:v>42.026899999999998</c:v>
                </c:pt>
                <c:pt idx="102">
                  <c:v>27.406500000000001</c:v>
                </c:pt>
                <c:pt idx="103">
                  <c:v>54.562399999999997</c:v>
                </c:pt>
                <c:pt idx="104">
                  <c:v>42.7986</c:v>
                </c:pt>
                <c:pt idx="105">
                  <c:v>24.311</c:v>
                </c:pt>
                <c:pt idx="106">
                  <c:v>50.430100000000003</c:v>
                </c:pt>
                <c:pt idx="107">
                  <c:v>57.112200000000001</c:v>
                </c:pt>
                <c:pt idx="108">
                  <c:v>51.717500000000001</c:v>
                </c:pt>
                <c:pt idx="109">
                  <c:v>0.94890799999999997</c:v>
                </c:pt>
                <c:pt idx="110">
                  <c:v>11.212300000000001</c:v>
                </c:pt>
                <c:pt idx="111">
                  <c:v>57.317300000000003</c:v>
                </c:pt>
                <c:pt idx="112">
                  <c:v>34</c:v>
                </c:pt>
                <c:pt idx="113">
                  <c:v>24.957100000000001</c:v>
                </c:pt>
                <c:pt idx="114">
                  <c:v>24.998699999999999</c:v>
                </c:pt>
                <c:pt idx="115">
                  <c:v>37.0152</c:v>
                </c:pt>
                <c:pt idx="116">
                  <c:v>59.268700000000003</c:v>
                </c:pt>
                <c:pt idx="117">
                  <c:v>11.128299999999999</c:v>
                </c:pt>
                <c:pt idx="118">
                  <c:v>8</c:v>
                </c:pt>
                <c:pt idx="119">
                  <c:v>54</c:v>
                </c:pt>
                <c:pt idx="120">
                  <c:v>57.883299999999998</c:v>
                </c:pt>
                <c:pt idx="121">
                  <c:v>56.630200000000002</c:v>
                </c:pt>
                <c:pt idx="122">
                  <c:v>20.039300000000001</c:v>
                </c:pt>
                <c:pt idx="123">
                  <c:v>4.9983300000000002</c:v>
                </c:pt>
                <c:pt idx="124">
                  <c:v>39.896299999999997</c:v>
                </c:pt>
                <c:pt idx="125">
                  <c:v>40.774799999999999</c:v>
                </c:pt>
                <c:pt idx="126">
                  <c:v>57</c:v>
                </c:pt>
                <c:pt idx="127">
                  <c:v>9.1187000000000005</c:v>
                </c:pt>
                <c:pt idx="128">
                  <c:v>17.3064</c:v>
                </c:pt>
                <c:pt idx="129">
                  <c:v>45.69</c:v>
                </c:pt>
                <c:pt idx="130">
                  <c:v>21.005099999999999</c:v>
                </c:pt>
                <c:pt idx="131">
                  <c:v>48.862099999999998</c:v>
                </c:pt>
                <c:pt idx="132">
                  <c:v>51.796900000000001</c:v>
                </c:pt>
                <c:pt idx="133">
                  <c:v>41.322200000000002</c:v>
                </c:pt>
                <c:pt idx="134">
                  <c:v>13.3066</c:v>
                </c:pt>
                <c:pt idx="135">
                  <c:v>39.145200000000003</c:v>
                </c:pt>
                <c:pt idx="136">
                  <c:v>49</c:v>
                </c:pt>
                <c:pt idx="137">
                  <c:v>31.974799999999998</c:v>
                </c:pt>
                <c:pt idx="138">
                  <c:v>12.738200000000001</c:v>
                </c:pt>
                <c:pt idx="139">
                  <c:v>39.856000000000002</c:v>
                </c:pt>
                <c:pt idx="140">
                  <c:v>15.2798</c:v>
                </c:pt>
                <c:pt idx="141">
                  <c:v>57.445599999999999</c:v>
                </c:pt>
                <c:pt idx="142">
                  <c:v>25.3581</c:v>
                </c:pt>
                <c:pt idx="143">
                  <c:v>15.880599999999999</c:v>
                </c:pt>
                <c:pt idx="144">
                  <c:v>63.662199999999999</c:v>
                </c:pt>
                <c:pt idx="145">
                  <c:v>26.4285</c:v>
                </c:pt>
                <c:pt idx="146">
                  <c:v>19.736899999999999</c:v>
                </c:pt>
                <c:pt idx="147">
                  <c:v>49.572000000000003</c:v>
                </c:pt>
                <c:pt idx="148">
                  <c:v>17.426300000000001</c:v>
                </c:pt>
                <c:pt idx="149">
                  <c:v>26.235499999999998</c:v>
                </c:pt>
                <c:pt idx="150">
                  <c:v>43</c:v>
                </c:pt>
                <c:pt idx="151">
                  <c:v>47.570099999999996</c:v>
                </c:pt>
                <c:pt idx="152">
                  <c:v>17.225000000000001</c:v>
                </c:pt>
                <c:pt idx="153">
                  <c:v>28</c:v>
                </c:pt>
                <c:pt idx="154">
                  <c:v>39.294400000000003</c:v>
                </c:pt>
                <c:pt idx="155">
                  <c:v>51</c:v>
                </c:pt>
                <c:pt idx="156">
                  <c:v>51.963999999999999</c:v>
                </c:pt>
                <c:pt idx="157">
                  <c:v>78</c:v>
                </c:pt>
                <c:pt idx="158">
                  <c:v>30.014299999999999</c:v>
                </c:pt>
                <c:pt idx="159">
                  <c:v>71.879099999999994</c:v>
                </c:pt>
                <c:pt idx="160">
                  <c:v>22.337800000000001</c:v>
                </c:pt>
                <c:pt idx="161">
                  <c:v>45.8245</c:v>
                </c:pt>
                <c:pt idx="162">
                  <c:v>37.942700000000002</c:v>
                </c:pt>
                <c:pt idx="163">
                  <c:v>9</c:v>
                </c:pt>
                <c:pt idx="164">
                  <c:v>50</c:v>
                </c:pt>
                <c:pt idx="165">
                  <c:v>39.255899999999997</c:v>
                </c:pt>
                <c:pt idx="166">
                  <c:v>21.3566</c:v>
                </c:pt>
                <c:pt idx="167">
                  <c:v>64</c:v>
                </c:pt>
                <c:pt idx="168">
                  <c:v>25.727599999999999</c:v>
                </c:pt>
                <c:pt idx="169">
                  <c:v>29</c:v>
                </c:pt>
                <c:pt idx="170">
                  <c:v>34.696800000000003</c:v>
                </c:pt>
                <c:pt idx="171">
                  <c:v>34.529800000000002</c:v>
                </c:pt>
                <c:pt idx="172">
                  <c:v>15</c:v>
                </c:pt>
                <c:pt idx="173">
                  <c:v>29.827400000000001</c:v>
                </c:pt>
                <c:pt idx="174">
                  <c:v>53.186599999999999</c:v>
                </c:pt>
                <c:pt idx="175">
                  <c:v>43.638800000000003</c:v>
                </c:pt>
                <c:pt idx="176">
                  <c:v>5.1759599999999999</c:v>
                </c:pt>
                <c:pt idx="177">
                  <c:v>23.537400000000002</c:v>
                </c:pt>
                <c:pt idx="178">
                  <c:v>58.698099999999997</c:v>
                </c:pt>
                <c:pt idx="179">
                  <c:v>15.9078</c:v>
                </c:pt>
                <c:pt idx="180">
                  <c:v>16.8948</c:v>
                </c:pt>
                <c:pt idx="181">
                  <c:v>43</c:v>
                </c:pt>
                <c:pt idx="182">
                  <c:v>17.843900000000001</c:v>
                </c:pt>
                <c:pt idx="183">
                  <c:v>5</c:v>
                </c:pt>
                <c:pt idx="184">
                  <c:v>50</c:v>
                </c:pt>
                <c:pt idx="185">
                  <c:v>14</c:v>
                </c:pt>
                <c:pt idx="186">
                  <c:v>15.9253</c:v>
                </c:pt>
                <c:pt idx="187">
                  <c:v>6</c:v>
                </c:pt>
                <c:pt idx="188">
                  <c:v>10</c:v>
                </c:pt>
                <c:pt idx="189">
                  <c:v>49</c:v>
                </c:pt>
                <c:pt idx="190">
                  <c:v>31.939800000000002</c:v>
                </c:pt>
                <c:pt idx="191">
                  <c:v>14.8818</c:v>
                </c:pt>
                <c:pt idx="192">
                  <c:v>17</c:v>
                </c:pt>
                <c:pt idx="193">
                  <c:v>9.8090299999999999</c:v>
                </c:pt>
                <c:pt idx="194">
                  <c:v>60.400700000000001</c:v>
                </c:pt>
                <c:pt idx="195">
                  <c:v>53.110900000000001</c:v>
                </c:pt>
                <c:pt idx="196">
                  <c:v>49.911700000000003</c:v>
                </c:pt>
                <c:pt idx="197">
                  <c:v>43.836100000000002</c:v>
                </c:pt>
                <c:pt idx="198">
                  <c:v>14.269600000000001</c:v>
                </c:pt>
                <c:pt idx="199">
                  <c:v>67</c:v>
                </c:pt>
                <c:pt idx="200">
                  <c:v>35.174100000000003</c:v>
                </c:pt>
                <c:pt idx="201">
                  <c:v>53.049199999999999</c:v>
                </c:pt>
                <c:pt idx="202">
                  <c:v>59.884500000000003</c:v>
                </c:pt>
                <c:pt idx="203">
                  <c:v>42.21</c:v>
                </c:pt>
                <c:pt idx="204">
                  <c:v>9.2301800000000007</c:v>
                </c:pt>
                <c:pt idx="205">
                  <c:v>4.3747600000000002</c:v>
                </c:pt>
                <c:pt idx="206">
                  <c:v>56.7059</c:v>
                </c:pt>
                <c:pt idx="207">
                  <c:v>15.5815</c:v>
                </c:pt>
                <c:pt idx="208">
                  <c:v>51.718800000000002</c:v>
                </c:pt>
                <c:pt idx="209">
                  <c:v>19.1433</c:v>
                </c:pt>
                <c:pt idx="210">
                  <c:v>51</c:v>
                </c:pt>
                <c:pt idx="211">
                  <c:v>62.883200000000002</c:v>
                </c:pt>
                <c:pt idx="212">
                  <c:v>42.383499999999998</c:v>
                </c:pt>
                <c:pt idx="213">
                  <c:v>6.6528</c:v>
                </c:pt>
                <c:pt idx="214">
                  <c:v>12.287699999999999</c:v>
                </c:pt>
                <c:pt idx="215">
                  <c:v>43.743600000000001</c:v>
                </c:pt>
                <c:pt idx="216">
                  <c:v>72.653199999999998</c:v>
                </c:pt>
                <c:pt idx="217">
                  <c:v>20</c:v>
                </c:pt>
                <c:pt idx="218">
                  <c:v>45.240600000000001</c:v>
                </c:pt>
                <c:pt idx="219">
                  <c:v>51.137799999999999</c:v>
                </c:pt>
                <c:pt idx="220">
                  <c:v>58</c:v>
                </c:pt>
                <c:pt idx="221">
                  <c:v>59</c:v>
                </c:pt>
                <c:pt idx="222">
                  <c:v>46</c:v>
                </c:pt>
                <c:pt idx="223">
                  <c:v>58</c:v>
                </c:pt>
                <c:pt idx="224">
                  <c:v>29.981200000000001</c:v>
                </c:pt>
                <c:pt idx="225">
                  <c:v>62.182699999999997</c:v>
                </c:pt>
                <c:pt idx="226">
                  <c:v>36.380600000000001</c:v>
                </c:pt>
                <c:pt idx="227">
                  <c:v>18.310600000000001</c:v>
                </c:pt>
                <c:pt idx="228">
                  <c:v>9.1643899999999991</c:v>
                </c:pt>
                <c:pt idx="229">
                  <c:v>39.6922</c:v>
                </c:pt>
                <c:pt idx="230">
                  <c:v>22.296099999999999</c:v>
                </c:pt>
                <c:pt idx="231">
                  <c:v>47.786700000000003</c:v>
                </c:pt>
                <c:pt idx="232">
                  <c:v>40</c:v>
                </c:pt>
                <c:pt idx="233">
                  <c:v>51.138399999999997</c:v>
                </c:pt>
                <c:pt idx="234">
                  <c:v>35.950099999999999</c:v>
                </c:pt>
                <c:pt idx="235">
                  <c:v>30.510999999999999</c:v>
                </c:pt>
                <c:pt idx="236">
                  <c:v>6.4674800000000001</c:v>
                </c:pt>
                <c:pt idx="237">
                  <c:v>75.078100000000006</c:v>
                </c:pt>
                <c:pt idx="238">
                  <c:v>46.346800000000002</c:v>
                </c:pt>
                <c:pt idx="239">
                  <c:v>36.747999999999998</c:v>
                </c:pt>
                <c:pt idx="240">
                  <c:v>47.9938</c:v>
                </c:pt>
                <c:pt idx="241">
                  <c:v>33.020299999999999</c:v>
                </c:pt>
                <c:pt idx="242">
                  <c:v>36.120199999999997</c:v>
                </c:pt>
                <c:pt idx="243">
                  <c:v>30.886399999999998</c:v>
                </c:pt>
                <c:pt idx="244">
                  <c:v>20.4054</c:v>
                </c:pt>
                <c:pt idx="245">
                  <c:v>63.503700000000002</c:v>
                </c:pt>
                <c:pt idx="246">
                  <c:v>56.773099999999999</c:v>
                </c:pt>
                <c:pt idx="247">
                  <c:v>36.062199999999997</c:v>
                </c:pt>
                <c:pt idx="248">
                  <c:v>38.962800000000001</c:v>
                </c:pt>
                <c:pt idx="249">
                  <c:v>46.200699999999998</c:v>
                </c:pt>
                <c:pt idx="250">
                  <c:v>8.9743499999999994</c:v>
                </c:pt>
                <c:pt idx="251">
                  <c:v>37.497599999999998</c:v>
                </c:pt>
                <c:pt idx="252">
                  <c:v>49.142699999999998</c:v>
                </c:pt>
                <c:pt idx="253">
                  <c:v>13.113300000000001</c:v>
                </c:pt>
                <c:pt idx="254">
                  <c:v>70.388499999999993</c:v>
                </c:pt>
                <c:pt idx="255">
                  <c:v>34</c:v>
                </c:pt>
                <c:pt idx="256">
                  <c:v>40.142499999999998</c:v>
                </c:pt>
                <c:pt idx="257">
                  <c:v>51.634</c:v>
                </c:pt>
                <c:pt idx="258">
                  <c:v>32</c:v>
                </c:pt>
                <c:pt idx="259">
                  <c:v>40.6312</c:v>
                </c:pt>
                <c:pt idx="260">
                  <c:v>43.966299999999997</c:v>
                </c:pt>
                <c:pt idx="261">
                  <c:v>40.242699999999999</c:v>
                </c:pt>
                <c:pt idx="262">
                  <c:v>1</c:v>
                </c:pt>
                <c:pt idx="263">
                  <c:v>25</c:v>
                </c:pt>
                <c:pt idx="264">
                  <c:v>10.914300000000001</c:v>
                </c:pt>
                <c:pt idx="265">
                  <c:v>14.6553</c:v>
                </c:pt>
                <c:pt idx="266">
                  <c:v>9.5390499999999996</c:v>
                </c:pt>
                <c:pt idx="267">
                  <c:v>42.627600000000001</c:v>
                </c:pt>
                <c:pt idx="268">
                  <c:v>36</c:v>
                </c:pt>
                <c:pt idx="269">
                  <c:v>12.321199999999999</c:v>
                </c:pt>
                <c:pt idx="270">
                  <c:v>15.664899999999999</c:v>
                </c:pt>
                <c:pt idx="271">
                  <c:v>22.959700000000002</c:v>
                </c:pt>
                <c:pt idx="272">
                  <c:v>56.5702</c:v>
                </c:pt>
                <c:pt idx="273">
                  <c:v>45.742100000000001</c:v>
                </c:pt>
                <c:pt idx="274">
                  <c:v>41.184899999999999</c:v>
                </c:pt>
                <c:pt idx="275">
                  <c:v>60.465400000000002</c:v>
                </c:pt>
                <c:pt idx="276">
                  <c:v>55.261000000000003</c:v>
                </c:pt>
                <c:pt idx="277">
                  <c:v>34.850999999999999</c:v>
                </c:pt>
                <c:pt idx="278">
                  <c:v>24.919899999999998</c:v>
                </c:pt>
                <c:pt idx="279">
                  <c:v>35</c:v>
                </c:pt>
                <c:pt idx="280">
                  <c:v>21.904699999999998</c:v>
                </c:pt>
                <c:pt idx="281">
                  <c:v>4.44998</c:v>
                </c:pt>
                <c:pt idx="282">
                  <c:v>49.51</c:v>
                </c:pt>
                <c:pt idx="283">
                  <c:v>7.62934</c:v>
                </c:pt>
                <c:pt idx="284">
                  <c:v>34.500900000000001</c:v>
                </c:pt>
                <c:pt idx="285">
                  <c:v>12.632999999999999</c:v>
                </c:pt>
                <c:pt idx="286">
                  <c:v>26.647400000000001</c:v>
                </c:pt>
                <c:pt idx="287">
                  <c:v>40.097999999999999</c:v>
                </c:pt>
                <c:pt idx="288">
                  <c:v>76.8566</c:v>
                </c:pt>
                <c:pt idx="289">
                  <c:v>65.545699999999997</c:v>
                </c:pt>
                <c:pt idx="290">
                  <c:v>35.266800000000003</c:v>
                </c:pt>
                <c:pt idx="291">
                  <c:v>59.696199999999997</c:v>
                </c:pt>
                <c:pt idx="292">
                  <c:v>25.125299999999999</c:v>
                </c:pt>
                <c:pt idx="293">
                  <c:v>56</c:v>
                </c:pt>
                <c:pt idx="294">
                  <c:v>45.698099999999997</c:v>
                </c:pt>
              </c:numCache>
            </c:numRef>
          </c:xVal>
          <c:yVal>
            <c:numRef>
              <c:f>'rat count data'!$AW$8:$AW$302</c:f>
              <c:numCache>
                <c:formatCode>General</c:formatCode>
                <c:ptCount val="295"/>
                <c:pt idx="0">
                  <c:v>31</c:v>
                </c:pt>
                <c:pt idx="1">
                  <c:v>53</c:v>
                </c:pt>
                <c:pt idx="2">
                  <c:v>41</c:v>
                </c:pt>
                <c:pt idx="3">
                  <c:v>27</c:v>
                </c:pt>
                <c:pt idx="4">
                  <c:v>18</c:v>
                </c:pt>
                <c:pt idx="5">
                  <c:v>63</c:v>
                </c:pt>
                <c:pt idx="6">
                  <c:v>34</c:v>
                </c:pt>
                <c:pt idx="7">
                  <c:v>40</c:v>
                </c:pt>
                <c:pt idx="8">
                  <c:v>53</c:v>
                </c:pt>
                <c:pt idx="9">
                  <c:v>49</c:v>
                </c:pt>
                <c:pt idx="10">
                  <c:v>41</c:v>
                </c:pt>
                <c:pt idx="11">
                  <c:v>53</c:v>
                </c:pt>
                <c:pt idx="12">
                  <c:v>26</c:v>
                </c:pt>
                <c:pt idx="13">
                  <c:v>21</c:v>
                </c:pt>
                <c:pt idx="14">
                  <c:v>52</c:v>
                </c:pt>
                <c:pt idx="15">
                  <c:v>28</c:v>
                </c:pt>
                <c:pt idx="16">
                  <c:v>16</c:v>
                </c:pt>
                <c:pt idx="17">
                  <c:v>45</c:v>
                </c:pt>
                <c:pt idx="18">
                  <c:v>40</c:v>
                </c:pt>
                <c:pt idx="19">
                  <c:v>23</c:v>
                </c:pt>
                <c:pt idx="20">
                  <c:v>33</c:v>
                </c:pt>
                <c:pt idx="21">
                  <c:v>18</c:v>
                </c:pt>
                <c:pt idx="22">
                  <c:v>40</c:v>
                </c:pt>
                <c:pt idx="23">
                  <c:v>61</c:v>
                </c:pt>
                <c:pt idx="24">
                  <c:v>55</c:v>
                </c:pt>
                <c:pt idx="25">
                  <c:v>46</c:v>
                </c:pt>
                <c:pt idx="26">
                  <c:v>66</c:v>
                </c:pt>
                <c:pt idx="27">
                  <c:v>31</c:v>
                </c:pt>
                <c:pt idx="28">
                  <c:v>36</c:v>
                </c:pt>
                <c:pt idx="29">
                  <c:v>25</c:v>
                </c:pt>
                <c:pt idx="30">
                  <c:v>50</c:v>
                </c:pt>
                <c:pt idx="31">
                  <c:v>55</c:v>
                </c:pt>
                <c:pt idx="32">
                  <c:v>17</c:v>
                </c:pt>
                <c:pt idx="33">
                  <c:v>21</c:v>
                </c:pt>
                <c:pt idx="34">
                  <c:v>64</c:v>
                </c:pt>
                <c:pt idx="35">
                  <c:v>31</c:v>
                </c:pt>
                <c:pt idx="36">
                  <c:v>17</c:v>
                </c:pt>
                <c:pt idx="37">
                  <c:v>30</c:v>
                </c:pt>
                <c:pt idx="38">
                  <c:v>38</c:v>
                </c:pt>
                <c:pt idx="39">
                  <c:v>45</c:v>
                </c:pt>
                <c:pt idx="40">
                  <c:v>38</c:v>
                </c:pt>
                <c:pt idx="41">
                  <c:v>20</c:v>
                </c:pt>
                <c:pt idx="42">
                  <c:v>30</c:v>
                </c:pt>
                <c:pt idx="43">
                  <c:v>29</c:v>
                </c:pt>
                <c:pt idx="44">
                  <c:v>33</c:v>
                </c:pt>
                <c:pt idx="45">
                  <c:v>40</c:v>
                </c:pt>
                <c:pt idx="46">
                  <c:v>54</c:v>
                </c:pt>
                <c:pt idx="47">
                  <c:v>31</c:v>
                </c:pt>
                <c:pt idx="48">
                  <c:v>53</c:v>
                </c:pt>
                <c:pt idx="49">
                  <c:v>19</c:v>
                </c:pt>
                <c:pt idx="50">
                  <c:v>43</c:v>
                </c:pt>
                <c:pt idx="51">
                  <c:v>30</c:v>
                </c:pt>
                <c:pt idx="52">
                  <c:v>24</c:v>
                </c:pt>
                <c:pt idx="53">
                  <c:v>63</c:v>
                </c:pt>
                <c:pt idx="54">
                  <c:v>52</c:v>
                </c:pt>
                <c:pt idx="55">
                  <c:v>21</c:v>
                </c:pt>
                <c:pt idx="56">
                  <c:v>41</c:v>
                </c:pt>
                <c:pt idx="57">
                  <c:v>23</c:v>
                </c:pt>
                <c:pt idx="58">
                  <c:v>25</c:v>
                </c:pt>
                <c:pt idx="59">
                  <c:v>46</c:v>
                </c:pt>
                <c:pt idx="60">
                  <c:v>45</c:v>
                </c:pt>
                <c:pt idx="61">
                  <c:v>40</c:v>
                </c:pt>
                <c:pt idx="62">
                  <c:v>55</c:v>
                </c:pt>
                <c:pt idx="63">
                  <c:v>27</c:v>
                </c:pt>
                <c:pt idx="64">
                  <c:v>72</c:v>
                </c:pt>
                <c:pt idx="65">
                  <c:v>36</c:v>
                </c:pt>
                <c:pt idx="66">
                  <c:v>59</c:v>
                </c:pt>
                <c:pt idx="67">
                  <c:v>31</c:v>
                </c:pt>
                <c:pt idx="68">
                  <c:v>51</c:v>
                </c:pt>
                <c:pt idx="69">
                  <c:v>20</c:v>
                </c:pt>
                <c:pt idx="70">
                  <c:v>36</c:v>
                </c:pt>
                <c:pt idx="71">
                  <c:v>46</c:v>
                </c:pt>
                <c:pt idx="72">
                  <c:v>44</c:v>
                </c:pt>
                <c:pt idx="73">
                  <c:v>18</c:v>
                </c:pt>
                <c:pt idx="74">
                  <c:v>55</c:v>
                </c:pt>
                <c:pt idx="75">
                  <c:v>42</c:v>
                </c:pt>
                <c:pt idx="76">
                  <c:v>82</c:v>
                </c:pt>
                <c:pt idx="77">
                  <c:v>72</c:v>
                </c:pt>
                <c:pt idx="78">
                  <c:v>42</c:v>
                </c:pt>
                <c:pt idx="79">
                  <c:v>14</c:v>
                </c:pt>
                <c:pt idx="80">
                  <c:v>49</c:v>
                </c:pt>
                <c:pt idx="81">
                  <c:v>46</c:v>
                </c:pt>
                <c:pt idx="82">
                  <c:v>37</c:v>
                </c:pt>
                <c:pt idx="83">
                  <c:v>38</c:v>
                </c:pt>
                <c:pt idx="84">
                  <c:v>27</c:v>
                </c:pt>
                <c:pt idx="85">
                  <c:v>52</c:v>
                </c:pt>
                <c:pt idx="86">
                  <c:v>42</c:v>
                </c:pt>
                <c:pt idx="87">
                  <c:v>26</c:v>
                </c:pt>
                <c:pt idx="88">
                  <c:v>16</c:v>
                </c:pt>
                <c:pt idx="89">
                  <c:v>39</c:v>
                </c:pt>
                <c:pt idx="90">
                  <c:v>40</c:v>
                </c:pt>
                <c:pt idx="91">
                  <c:v>11</c:v>
                </c:pt>
                <c:pt idx="92">
                  <c:v>63</c:v>
                </c:pt>
                <c:pt idx="93">
                  <c:v>34</c:v>
                </c:pt>
                <c:pt idx="94">
                  <c:v>43</c:v>
                </c:pt>
                <c:pt idx="95">
                  <c:v>18</c:v>
                </c:pt>
                <c:pt idx="96">
                  <c:v>17</c:v>
                </c:pt>
                <c:pt idx="97">
                  <c:v>59</c:v>
                </c:pt>
                <c:pt idx="98">
                  <c:v>24</c:v>
                </c:pt>
                <c:pt idx="99">
                  <c:v>45</c:v>
                </c:pt>
                <c:pt idx="100">
                  <c:v>43</c:v>
                </c:pt>
                <c:pt idx="101">
                  <c:v>37</c:v>
                </c:pt>
                <c:pt idx="102">
                  <c:v>27</c:v>
                </c:pt>
                <c:pt idx="103">
                  <c:v>57</c:v>
                </c:pt>
                <c:pt idx="104">
                  <c:v>52</c:v>
                </c:pt>
                <c:pt idx="105">
                  <c:v>25</c:v>
                </c:pt>
                <c:pt idx="106">
                  <c:v>42</c:v>
                </c:pt>
                <c:pt idx="107">
                  <c:v>62</c:v>
                </c:pt>
                <c:pt idx="108">
                  <c:v>45</c:v>
                </c:pt>
                <c:pt idx="109">
                  <c:v>21</c:v>
                </c:pt>
                <c:pt idx="110">
                  <c:v>33</c:v>
                </c:pt>
                <c:pt idx="111">
                  <c:v>50</c:v>
                </c:pt>
                <c:pt idx="112">
                  <c:v>42</c:v>
                </c:pt>
                <c:pt idx="113">
                  <c:v>26</c:v>
                </c:pt>
                <c:pt idx="114">
                  <c:v>19</c:v>
                </c:pt>
                <c:pt idx="115">
                  <c:v>35</c:v>
                </c:pt>
                <c:pt idx="116">
                  <c:v>50</c:v>
                </c:pt>
                <c:pt idx="117">
                  <c:v>25</c:v>
                </c:pt>
                <c:pt idx="118">
                  <c:v>24</c:v>
                </c:pt>
                <c:pt idx="119">
                  <c:v>53</c:v>
                </c:pt>
                <c:pt idx="120">
                  <c:v>55</c:v>
                </c:pt>
                <c:pt idx="121">
                  <c:v>55</c:v>
                </c:pt>
                <c:pt idx="122">
                  <c:v>36</c:v>
                </c:pt>
                <c:pt idx="123">
                  <c:v>23</c:v>
                </c:pt>
                <c:pt idx="124">
                  <c:v>35</c:v>
                </c:pt>
                <c:pt idx="125">
                  <c:v>42</c:v>
                </c:pt>
                <c:pt idx="126">
                  <c:v>59</c:v>
                </c:pt>
                <c:pt idx="127">
                  <c:v>32</c:v>
                </c:pt>
                <c:pt idx="128">
                  <c:v>24</c:v>
                </c:pt>
                <c:pt idx="129">
                  <c:v>56</c:v>
                </c:pt>
                <c:pt idx="130">
                  <c:v>33</c:v>
                </c:pt>
                <c:pt idx="131">
                  <c:v>49</c:v>
                </c:pt>
                <c:pt idx="132">
                  <c:v>63</c:v>
                </c:pt>
                <c:pt idx="133">
                  <c:v>52</c:v>
                </c:pt>
                <c:pt idx="134">
                  <c:v>24</c:v>
                </c:pt>
                <c:pt idx="135">
                  <c:v>55</c:v>
                </c:pt>
                <c:pt idx="136">
                  <c:v>54</c:v>
                </c:pt>
                <c:pt idx="137">
                  <c:v>43</c:v>
                </c:pt>
                <c:pt idx="138">
                  <c:v>14</c:v>
                </c:pt>
                <c:pt idx="139">
                  <c:v>48</c:v>
                </c:pt>
                <c:pt idx="140">
                  <c:v>28</c:v>
                </c:pt>
                <c:pt idx="141">
                  <c:v>62</c:v>
                </c:pt>
                <c:pt idx="142">
                  <c:v>33</c:v>
                </c:pt>
                <c:pt idx="143">
                  <c:v>23</c:v>
                </c:pt>
                <c:pt idx="144">
                  <c:v>43</c:v>
                </c:pt>
                <c:pt idx="145">
                  <c:v>38</c:v>
                </c:pt>
                <c:pt idx="146">
                  <c:v>18</c:v>
                </c:pt>
                <c:pt idx="147">
                  <c:v>39</c:v>
                </c:pt>
                <c:pt idx="148">
                  <c:v>17</c:v>
                </c:pt>
                <c:pt idx="149">
                  <c:v>22</c:v>
                </c:pt>
                <c:pt idx="150">
                  <c:v>35</c:v>
                </c:pt>
                <c:pt idx="151">
                  <c:v>58</c:v>
                </c:pt>
                <c:pt idx="152">
                  <c:v>27</c:v>
                </c:pt>
                <c:pt idx="153">
                  <c:v>27</c:v>
                </c:pt>
                <c:pt idx="154">
                  <c:v>49</c:v>
                </c:pt>
                <c:pt idx="155">
                  <c:v>70</c:v>
                </c:pt>
                <c:pt idx="156">
                  <c:v>43</c:v>
                </c:pt>
                <c:pt idx="157">
                  <c:v>72</c:v>
                </c:pt>
                <c:pt idx="158">
                  <c:v>41</c:v>
                </c:pt>
                <c:pt idx="159">
                  <c:v>64</c:v>
                </c:pt>
                <c:pt idx="160">
                  <c:v>23</c:v>
                </c:pt>
                <c:pt idx="161">
                  <c:v>41</c:v>
                </c:pt>
                <c:pt idx="162">
                  <c:v>31</c:v>
                </c:pt>
                <c:pt idx="163">
                  <c:v>32</c:v>
                </c:pt>
                <c:pt idx="164">
                  <c:v>38</c:v>
                </c:pt>
                <c:pt idx="165">
                  <c:v>50</c:v>
                </c:pt>
                <c:pt idx="166">
                  <c:v>24</c:v>
                </c:pt>
                <c:pt idx="167">
                  <c:v>51</c:v>
                </c:pt>
                <c:pt idx="168">
                  <c:v>36</c:v>
                </c:pt>
                <c:pt idx="169">
                  <c:v>33</c:v>
                </c:pt>
                <c:pt idx="170">
                  <c:v>35</c:v>
                </c:pt>
                <c:pt idx="171">
                  <c:v>34</c:v>
                </c:pt>
                <c:pt idx="172">
                  <c:v>22</c:v>
                </c:pt>
                <c:pt idx="173">
                  <c:v>41</c:v>
                </c:pt>
                <c:pt idx="174">
                  <c:v>37</c:v>
                </c:pt>
                <c:pt idx="175">
                  <c:v>51</c:v>
                </c:pt>
                <c:pt idx="176">
                  <c:v>7</c:v>
                </c:pt>
                <c:pt idx="177">
                  <c:v>38</c:v>
                </c:pt>
                <c:pt idx="178">
                  <c:v>61</c:v>
                </c:pt>
                <c:pt idx="179">
                  <c:v>23</c:v>
                </c:pt>
                <c:pt idx="180">
                  <c:v>23</c:v>
                </c:pt>
                <c:pt idx="181">
                  <c:v>41</c:v>
                </c:pt>
                <c:pt idx="182">
                  <c:v>36</c:v>
                </c:pt>
                <c:pt idx="183">
                  <c:v>23</c:v>
                </c:pt>
                <c:pt idx="184">
                  <c:v>50</c:v>
                </c:pt>
                <c:pt idx="185">
                  <c:v>23</c:v>
                </c:pt>
                <c:pt idx="186">
                  <c:v>17</c:v>
                </c:pt>
                <c:pt idx="187">
                  <c:v>36</c:v>
                </c:pt>
                <c:pt idx="188">
                  <c:v>23</c:v>
                </c:pt>
                <c:pt idx="189">
                  <c:v>46</c:v>
                </c:pt>
                <c:pt idx="190">
                  <c:v>52</c:v>
                </c:pt>
                <c:pt idx="191">
                  <c:v>22</c:v>
                </c:pt>
                <c:pt idx="192">
                  <c:v>25</c:v>
                </c:pt>
                <c:pt idx="193">
                  <c:v>18</c:v>
                </c:pt>
                <c:pt idx="194">
                  <c:v>70</c:v>
                </c:pt>
                <c:pt idx="195">
                  <c:v>68</c:v>
                </c:pt>
                <c:pt idx="196">
                  <c:v>41</c:v>
                </c:pt>
                <c:pt idx="197">
                  <c:v>47</c:v>
                </c:pt>
                <c:pt idx="198">
                  <c:v>25</c:v>
                </c:pt>
                <c:pt idx="199">
                  <c:v>66</c:v>
                </c:pt>
                <c:pt idx="200">
                  <c:v>34</c:v>
                </c:pt>
                <c:pt idx="201">
                  <c:v>45</c:v>
                </c:pt>
                <c:pt idx="202">
                  <c:v>45</c:v>
                </c:pt>
                <c:pt idx="203">
                  <c:v>40</c:v>
                </c:pt>
                <c:pt idx="204">
                  <c:v>31</c:v>
                </c:pt>
                <c:pt idx="205">
                  <c:v>19</c:v>
                </c:pt>
                <c:pt idx="206">
                  <c:v>56</c:v>
                </c:pt>
                <c:pt idx="207">
                  <c:v>29</c:v>
                </c:pt>
                <c:pt idx="208">
                  <c:v>53</c:v>
                </c:pt>
                <c:pt idx="209">
                  <c:v>14</c:v>
                </c:pt>
                <c:pt idx="210">
                  <c:v>51</c:v>
                </c:pt>
                <c:pt idx="211">
                  <c:v>38</c:v>
                </c:pt>
                <c:pt idx="212">
                  <c:v>38</c:v>
                </c:pt>
                <c:pt idx="213">
                  <c:v>32</c:v>
                </c:pt>
                <c:pt idx="214">
                  <c:v>20</c:v>
                </c:pt>
                <c:pt idx="215">
                  <c:v>53</c:v>
                </c:pt>
                <c:pt idx="216">
                  <c:v>68</c:v>
                </c:pt>
                <c:pt idx="217">
                  <c:v>29</c:v>
                </c:pt>
                <c:pt idx="218">
                  <c:v>45</c:v>
                </c:pt>
                <c:pt idx="219">
                  <c:v>48</c:v>
                </c:pt>
                <c:pt idx="220">
                  <c:v>57</c:v>
                </c:pt>
                <c:pt idx="221">
                  <c:v>53</c:v>
                </c:pt>
                <c:pt idx="222">
                  <c:v>43</c:v>
                </c:pt>
                <c:pt idx="223">
                  <c:v>54</c:v>
                </c:pt>
                <c:pt idx="224">
                  <c:v>40</c:v>
                </c:pt>
                <c:pt idx="225">
                  <c:v>56</c:v>
                </c:pt>
                <c:pt idx="226">
                  <c:v>47</c:v>
                </c:pt>
                <c:pt idx="227">
                  <c:v>31</c:v>
                </c:pt>
                <c:pt idx="228">
                  <c:v>24</c:v>
                </c:pt>
                <c:pt idx="229">
                  <c:v>46</c:v>
                </c:pt>
                <c:pt idx="230">
                  <c:v>26</c:v>
                </c:pt>
                <c:pt idx="231">
                  <c:v>50</c:v>
                </c:pt>
                <c:pt idx="232">
                  <c:v>42</c:v>
                </c:pt>
                <c:pt idx="233">
                  <c:v>62</c:v>
                </c:pt>
                <c:pt idx="234">
                  <c:v>32</c:v>
                </c:pt>
                <c:pt idx="235">
                  <c:v>51</c:v>
                </c:pt>
                <c:pt idx="236">
                  <c:v>25</c:v>
                </c:pt>
                <c:pt idx="237">
                  <c:v>46</c:v>
                </c:pt>
                <c:pt idx="238">
                  <c:v>40</c:v>
                </c:pt>
                <c:pt idx="239">
                  <c:v>42</c:v>
                </c:pt>
                <c:pt idx="240">
                  <c:v>56</c:v>
                </c:pt>
                <c:pt idx="241">
                  <c:v>30</c:v>
                </c:pt>
                <c:pt idx="242">
                  <c:v>59</c:v>
                </c:pt>
                <c:pt idx="243">
                  <c:v>40</c:v>
                </c:pt>
                <c:pt idx="244">
                  <c:v>27</c:v>
                </c:pt>
                <c:pt idx="245">
                  <c:v>47</c:v>
                </c:pt>
                <c:pt idx="246">
                  <c:v>60</c:v>
                </c:pt>
                <c:pt idx="247">
                  <c:v>45</c:v>
                </c:pt>
                <c:pt idx="248">
                  <c:v>40</c:v>
                </c:pt>
                <c:pt idx="249">
                  <c:v>36</c:v>
                </c:pt>
                <c:pt idx="250">
                  <c:v>24</c:v>
                </c:pt>
                <c:pt idx="251">
                  <c:v>30</c:v>
                </c:pt>
                <c:pt idx="252">
                  <c:v>49</c:v>
                </c:pt>
                <c:pt idx="253">
                  <c:v>34</c:v>
                </c:pt>
                <c:pt idx="254">
                  <c:v>61</c:v>
                </c:pt>
                <c:pt idx="255">
                  <c:v>46</c:v>
                </c:pt>
                <c:pt idx="256">
                  <c:v>52</c:v>
                </c:pt>
                <c:pt idx="257">
                  <c:v>56</c:v>
                </c:pt>
                <c:pt idx="258">
                  <c:v>35</c:v>
                </c:pt>
                <c:pt idx="259">
                  <c:v>42</c:v>
                </c:pt>
                <c:pt idx="260">
                  <c:v>44</c:v>
                </c:pt>
                <c:pt idx="261">
                  <c:v>56</c:v>
                </c:pt>
                <c:pt idx="262">
                  <c:v>24</c:v>
                </c:pt>
                <c:pt idx="263">
                  <c:v>42</c:v>
                </c:pt>
                <c:pt idx="264">
                  <c:v>18</c:v>
                </c:pt>
                <c:pt idx="265">
                  <c:v>42</c:v>
                </c:pt>
                <c:pt idx="266">
                  <c:v>21</c:v>
                </c:pt>
                <c:pt idx="267">
                  <c:v>48</c:v>
                </c:pt>
                <c:pt idx="268">
                  <c:v>54</c:v>
                </c:pt>
                <c:pt idx="269">
                  <c:v>30</c:v>
                </c:pt>
                <c:pt idx="270">
                  <c:v>27</c:v>
                </c:pt>
                <c:pt idx="271">
                  <c:v>43</c:v>
                </c:pt>
                <c:pt idx="272">
                  <c:v>59</c:v>
                </c:pt>
                <c:pt idx="273">
                  <c:v>43</c:v>
                </c:pt>
                <c:pt idx="274">
                  <c:v>31</c:v>
                </c:pt>
                <c:pt idx="275">
                  <c:v>56</c:v>
                </c:pt>
                <c:pt idx="276">
                  <c:v>54</c:v>
                </c:pt>
                <c:pt idx="277">
                  <c:v>46</c:v>
                </c:pt>
                <c:pt idx="278">
                  <c:v>28</c:v>
                </c:pt>
                <c:pt idx="279">
                  <c:v>26</c:v>
                </c:pt>
                <c:pt idx="280">
                  <c:v>32</c:v>
                </c:pt>
                <c:pt idx="281">
                  <c:v>32</c:v>
                </c:pt>
                <c:pt idx="282">
                  <c:v>55</c:v>
                </c:pt>
                <c:pt idx="283">
                  <c:v>18</c:v>
                </c:pt>
                <c:pt idx="284">
                  <c:v>49</c:v>
                </c:pt>
                <c:pt idx="285">
                  <c:v>19</c:v>
                </c:pt>
                <c:pt idx="286">
                  <c:v>31</c:v>
                </c:pt>
                <c:pt idx="287">
                  <c:v>46</c:v>
                </c:pt>
                <c:pt idx="288">
                  <c:v>41</c:v>
                </c:pt>
                <c:pt idx="289">
                  <c:v>53</c:v>
                </c:pt>
                <c:pt idx="290">
                  <c:v>51</c:v>
                </c:pt>
                <c:pt idx="291">
                  <c:v>59</c:v>
                </c:pt>
                <c:pt idx="292">
                  <c:v>37</c:v>
                </c:pt>
                <c:pt idx="293">
                  <c:v>19</c:v>
                </c:pt>
                <c:pt idx="29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B-4CFF-8845-49516D81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59688"/>
        <c:axId val="310060080"/>
      </c:scatterChart>
      <c:valAx>
        <c:axId val="31005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0080"/>
        <c:crosses val="autoZero"/>
        <c:crossBetween val="midCat"/>
        <c:majorUnit val="10"/>
        <c:minorUnit val="2"/>
      </c:valAx>
      <c:valAx>
        <c:axId val="31006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59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U-Net NHP Validation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'NHP count data'!$A$1:$A$4</c:f>
              <c:strCache>
                <c:ptCount val="4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36460497265"/>
                  <c:y val="-5.439085739282589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data'!$A$9:$A$255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data'!$B$9:$B$255</c:f>
              <c:numCache>
                <c:formatCode>General</c:formatCode>
                <c:ptCount val="247"/>
                <c:pt idx="0">
                  <c:v>259.52300000000002</c:v>
                </c:pt>
                <c:pt idx="1">
                  <c:v>181.92</c:v>
                </c:pt>
                <c:pt idx="2">
                  <c:v>384.12700000000001</c:v>
                </c:pt>
                <c:pt idx="3">
                  <c:v>143.22399999999999</c:v>
                </c:pt>
                <c:pt idx="4">
                  <c:v>105.78400000000001</c:v>
                </c:pt>
                <c:pt idx="5">
                  <c:v>235.66900000000001</c:v>
                </c:pt>
                <c:pt idx="6">
                  <c:v>412.392</c:v>
                </c:pt>
                <c:pt idx="7">
                  <c:v>58.579300000000003</c:v>
                </c:pt>
                <c:pt idx="8">
                  <c:v>223.26499999999999</c:v>
                </c:pt>
                <c:pt idx="9">
                  <c:v>324.18299999999999</c:v>
                </c:pt>
                <c:pt idx="10">
                  <c:v>292.20800000000003</c:v>
                </c:pt>
                <c:pt idx="11">
                  <c:v>83.458699999999993</c:v>
                </c:pt>
                <c:pt idx="12">
                  <c:v>194.501</c:v>
                </c:pt>
                <c:pt idx="13">
                  <c:v>368.59899999999999</c:v>
                </c:pt>
                <c:pt idx="14">
                  <c:v>231.11500000000001</c:v>
                </c:pt>
                <c:pt idx="15">
                  <c:v>272.589</c:v>
                </c:pt>
                <c:pt idx="16">
                  <c:v>275.40199999999999</c:v>
                </c:pt>
                <c:pt idx="17">
                  <c:v>221.26599999999999</c:v>
                </c:pt>
                <c:pt idx="18">
                  <c:v>307.14600000000002</c:v>
                </c:pt>
                <c:pt idx="19">
                  <c:v>267.99799999999999</c:v>
                </c:pt>
                <c:pt idx="20">
                  <c:v>379.38799999999998</c:v>
                </c:pt>
                <c:pt idx="21">
                  <c:v>442.22300000000001</c:v>
                </c:pt>
                <c:pt idx="22">
                  <c:v>500.43400000000003</c:v>
                </c:pt>
                <c:pt idx="23">
                  <c:v>382.44499999999999</c:v>
                </c:pt>
                <c:pt idx="24">
                  <c:v>218.87700000000001</c:v>
                </c:pt>
                <c:pt idx="25">
                  <c:v>236.86699999999999</c:v>
                </c:pt>
                <c:pt idx="26">
                  <c:v>353.017</c:v>
                </c:pt>
                <c:pt idx="27">
                  <c:v>310.18700000000001</c:v>
                </c:pt>
                <c:pt idx="28">
                  <c:v>337.26499999999999</c:v>
                </c:pt>
                <c:pt idx="29">
                  <c:v>131.965</c:v>
                </c:pt>
                <c:pt idx="30">
                  <c:v>284.33999999999997</c:v>
                </c:pt>
                <c:pt idx="31">
                  <c:v>256.75</c:v>
                </c:pt>
                <c:pt idx="32">
                  <c:v>319.32</c:v>
                </c:pt>
                <c:pt idx="33">
                  <c:v>99.335300000000004</c:v>
                </c:pt>
                <c:pt idx="34">
                  <c:v>314.58300000000003</c:v>
                </c:pt>
                <c:pt idx="35">
                  <c:v>238.691</c:v>
                </c:pt>
                <c:pt idx="36">
                  <c:v>271.19200000000001</c:v>
                </c:pt>
                <c:pt idx="37">
                  <c:v>277.72300000000001</c:v>
                </c:pt>
                <c:pt idx="38">
                  <c:v>144.47</c:v>
                </c:pt>
                <c:pt idx="39">
                  <c:v>124.908</c:v>
                </c:pt>
                <c:pt idx="40">
                  <c:v>309.36700000000002</c:v>
                </c:pt>
                <c:pt idx="41">
                  <c:v>182.268</c:v>
                </c:pt>
                <c:pt idx="42">
                  <c:v>124.622</c:v>
                </c:pt>
                <c:pt idx="43">
                  <c:v>236.55600000000001</c:v>
                </c:pt>
                <c:pt idx="44">
                  <c:v>380.14100000000002</c:v>
                </c:pt>
                <c:pt idx="45">
                  <c:v>369.32900000000001</c:v>
                </c:pt>
                <c:pt idx="46">
                  <c:v>252.352</c:v>
                </c:pt>
                <c:pt idx="47">
                  <c:v>382.14499999999998</c:v>
                </c:pt>
                <c:pt idx="48">
                  <c:v>306.726</c:v>
                </c:pt>
                <c:pt idx="49">
                  <c:v>202.81899999999999</c:v>
                </c:pt>
                <c:pt idx="50">
                  <c:v>312.42399999999998</c:v>
                </c:pt>
                <c:pt idx="51">
                  <c:v>439.03100000000001</c:v>
                </c:pt>
                <c:pt idx="52">
                  <c:v>425.98200000000003</c:v>
                </c:pt>
                <c:pt idx="53">
                  <c:v>267.69299999999998</c:v>
                </c:pt>
                <c:pt idx="54">
                  <c:v>74.497200000000007</c:v>
                </c:pt>
                <c:pt idx="55">
                  <c:v>338.92700000000002</c:v>
                </c:pt>
                <c:pt idx="56">
                  <c:v>103.313</c:v>
                </c:pt>
                <c:pt idx="57">
                  <c:v>89.197900000000004</c:v>
                </c:pt>
                <c:pt idx="58">
                  <c:v>296.39800000000002</c:v>
                </c:pt>
                <c:pt idx="59">
                  <c:v>221.21700000000001</c:v>
                </c:pt>
                <c:pt idx="60">
                  <c:v>415.63099999999997</c:v>
                </c:pt>
                <c:pt idx="61">
                  <c:v>348.96699999999998</c:v>
                </c:pt>
                <c:pt idx="62">
                  <c:v>248.77799999999999</c:v>
                </c:pt>
                <c:pt idx="63">
                  <c:v>434.39499999999998</c:v>
                </c:pt>
                <c:pt idx="64">
                  <c:v>470.29399999999998</c:v>
                </c:pt>
                <c:pt idx="65">
                  <c:v>268.35300000000001</c:v>
                </c:pt>
                <c:pt idx="66">
                  <c:v>121.06</c:v>
                </c:pt>
                <c:pt idx="67">
                  <c:v>246.155</c:v>
                </c:pt>
                <c:pt idx="68">
                  <c:v>302.47300000000001</c:v>
                </c:pt>
                <c:pt idx="69">
                  <c:v>296.21699999999998</c:v>
                </c:pt>
                <c:pt idx="70">
                  <c:v>412.96</c:v>
                </c:pt>
                <c:pt idx="71">
                  <c:v>333.17399999999998</c:v>
                </c:pt>
                <c:pt idx="72">
                  <c:v>305.363</c:v>
                </c:pt>
                <c:pt idx="73">
                  <c:v>232.20099999999999</c:v>
                </c:pt>
                <c:pt idx="74">
                  <c:v>106.864</c:v>
                </c:pt>
                <c:pt idx="75">
                  <c:v>213.01400000000001</c:v>
                </c:pt>
                <c:pt idx="76">
                  <c:v>114.88500000000001</c:v>
                </c:pt>
                <c:pt idx="77">
                  <c:v>353.42399999999998</c:v>
                </c:pt>
                <c:pt idx="78">
                  <c:v>163.09800000000001</c:v>
                </c:pt>
                <c:pt idx="79">
                  <c:v>150.62100000000001</c:v>
                </c:pt>
                <c:pt idx="80">
                  <c:v>139.709</c:v>
                </c:pt>
                <c:pt idx="81">
                  <c:v>206.86</c:v>
                </c:pt>
                <c:pt idx="82">
                  <c:v>260.52999999999997</c:v>
                </c:pt>
                <c:pt idx="83">
                  <c:v>276.18700000000001</c:v>
                </c:pt>
                <c:pt idx="84">
                  <c:v>331.97199999999998</c:v>
                </c:pt>
                <c:pt idx="85">
                  <c:v>255.95599999999999</c:v>
                </c:pt>
                <c:pt idx="86">
                  <c:v>251.55</c:v>
                </c:pt>
                <c:pt idx="87">
                  <c:v>329.78500000000003</c:v>
                </c:pt>
                <c:pt idx="88">
                  <c:v>213.77</c:v>
                </c:pt>
                <c:pt idx="89">
                  <c:v>268.798</c:v>
                </c:pt>
                <c:pt idx="90">
                  <c:v>113.098</c:v>
                </c:pt>
                <c:pt idx="91">
                  <c:v>384.38600000000002</c:v>
                </c:pt>
                <c:pt idx="92">
                  <c:v>301.548</c:v>
                </c:pt>
                <c:pt idx="93">
                  <c:v>211.672</c:v>
                </c:pt>
                <c:pt idx="94">
                  <c:v>335.79500000000002</c:v>
                </c:pt>
                <c:pt idx="95">
                  <c:v>52.725200000000001</c:v>
                </c:pt>
                <c:pt idx="96">
                  <c:v>172.03200000000001</c:v>
                </c:pt>
                <c:pt idx="97">
                  <c:v>399.565</c:v>
                </c:pt>
                <c:pt idx="98">
                  <c:v>322.55</c:v>
                </c:pt>
                <c:pt idx="99">
                  <c:v>226.13</c:v>
                </c:pt>
                <c:pt idx="100">
                  <c:v>272.94799999999998</c:v>
                </c:pt>
                <c:pt idx="101">
                  <c:v>382.291</c:v>
                </c:pt>
                <c:pt idx="102">
                  <c:v>311.94299999999998</c:v>
                </c:pt>
                <c:pt idx="103">
                  <c:v>106.294</c:v>
                </c:pt>
                <c:pt idx="104">
                  <c:v>228.53899999999999</c:v>
                </c:pt>
                <c:pt idx="105">
                  <c:v>258.81099999999998</c:v>
                </c:pt>
                <c:pt idx="106">
                  <c:v>405.89100000000002</c:v>
                </c:pt>
                <c:pt idx="107">
                  <c:v>215.547</c:v>
                </c:pt>
                <c:pt idx="108">
                  <c:v>269.416</c:v>
                </c:pt>
                <c:pt idx="109">
                  <c:v>228.001</c:v>
                </c:pt>
                <c:pt idx="110">
                  <c:v>315.02600000000001</c:v>
                </c:pt>
                <c:pt idx="111">
                  <c:v>346.15499999999997</c:v>
                </c:pt>
                <c:pt idx="112">
                  <c:v>342.48899999999998</c:v>
                </c:pt>
                <c:pt idx="113">
                  <c:v>319.95600000000002</c:v>
                </c:pt>
                <c:pt idx="114">
                  <c:v>92.270399999999995</c:v>
                </c:pt>
                <c:pt idx="115">
                  <c:v>316.20999999999998</c:v>
                </c:pt>
                <c:pt idx="116">
                  <c:v>248.095</c:v>
                </c:pt>
                <c:pt idx="117">
                  <c:v>364.95800000000003</c:v>
                </c:pt>
                <c:pt idx="118">
                  <c:v>147.053</c:v>
                </c:pt>
                <c:pt idx="119">
                  <c:v>96.826700000000002</c:v>
                </c:pt>
                <c:pt idx="120">
                  <c:v>610.73900000000003</c:v>
                </c:pt>
                <c:pt idx="121">
                  <c:v>223.39400000000001</c:v>
                </c:pt>
                <c:pt idx="122">
                  <c:v>221.977</c:v>
                </c:pt>
                <c:pt idx="123">
                  <c:v>350.14100000000002</c:v>
                </c:pt>
                <c:pt idx="124">
                  <c:v>251.708</c:v>
                </c:pt>
                <c:pt idx="125">
                  <c:v>90.445800000000006</c:v>
                </c:pt>
                <c:pt idx="126">
                  <c:v>214.023</c:v>
                </c:pt>
                <c:pt idx="127">
                  <c:v>99.952500000000001</c:v>
                </c:pt>
                <c:pt idx="128">
                  <c:v>346.52699999999999</c:v>
                </c:pt>
                <c:pt idx="129">
                  <c:v>189.286</c:v>
                </c:pt>
                <c:pt idx="130">
                  <c:v>443.53</c:v>
                </c:pt>
                <c:pt idx="131">
                  <c:v>365.2</c:v>
                </c:pt>
                <c:pt idx="132">
                  <c:v>380.91300000000001</c:v>
                </c:pt>
                <c:pt idx="133">
                  <c:v>393.286</c:v>
                </c:pt>
                <c:pt idx="134">
                  <c:v>218.89500000000001</c:v>
                </c:pt>
                <c:pt idx="135">
                  <c:v>256.512</c:v>
                </c:pt>
                <c:pt idx="136">
                  <c:v>209.197</c:v>
                </c:pt>
                <c:pt idx="137">
                  <c:v>272.21699999999998</c:v>
                </c:pt>
                <c:pt idx="138">
                  <c:v>216.22800000000001</c:v>
                </c:pt>
                <c:pt idx="139">
                  <c:v>254.899</c:v>
                </c:pt>
                <c:pt idx="140">
                  <c:v>309.47000000000003</c:v>
                </c:pt>
                <c:pt idx="141">
                  <c:v>285.10599999999999</c:v>
                </c:pt>
                <c:pt idx="142">
                  <c:v>186.93600000000001</c:v>
                </c:pt>
                <c:pt idx="143">
                  <c:v>394.71800000000002</c:v>
                </c:pt>
                <c:pt idx="144">
                  <c:v>111.47499999999999</c:v>
                </c:pt>
                <c:pt idx="145">
                  <c:v>320.12299999999999</c:v>
                </c:pt>
                <c:pt idx="146">
                  <c:v>157.601</c:v>
                </c:pt>
                <c:pt idx="147">
                  <c:v>355.62099999999998</c:v>
                </c:pt>
                <c:pt idx="148">
                  <c:v>340.19499999999999</c:v>
                </c:pt>
                <c:pt idx="149">
                  <c:v>238.67699999999999</c:v>
                </c:pt>
                <c:pt idx="150">
                  <c:v>196.976</c:v>
                </c:pt>
                <c:pt idx="151">
                  <c:v>204.364</c:v>
                </c:pt>
                <c:pt idx="152">
                  <c:v>321.00400000000002</c:v>
                </c:pt>
                <c:pt idx="153">
                  <c:v>333.601</c:v>
                </c:pt>
                <c:pt idx="154">
                  <c:v>203.072</c:v>
                </c:pt>
                <c:pt idx="155">
                  <c:v>331.22500000000002</c:v>
                </c:pt>
                <c:pt idx="156">
                  <c:v>68.981899999999996</c:v>
                </c:pt>
                <c:pt idx="157">
                  <c:v>272.779</c:v>
                </c:pt>
                <c:pt idx="158">
                  <c:v>412.82400000000001</c:v>
                </c:pt>
                <c:pt idx="159">
                  <c:v>78.279700000000005</c:v>
                </c:pt>
                <c:pt idx="160">
                  <c:v>221.50800000000001</c:v>
                </c:pt>
                <c:pt idx="161">
                  <c:v>305.53399999999999</c:v>
                </c:pt>
                <c:pt idx="162">
                  <c:v>223.30199999999999</c:v>
                </c:pt>
                <c:pt idx="163">
                  <c:v>380.06700000000001</c:v>
                </c:pt>
                <c:pt idx="164">
                  <c:v>457.65300000000002</c:v>
                </c:pt>
                <c:pt idx="165">
                  <c:v>329.63299999999998</c:v>
                </c:pt>
                <c:pt idx="166">
                  <c:v>334.74400000000003</c:v>
                </c:pt>
                <c:pt idx="167">
                  <c:v>139.821</c:v>
                </c:pt>
                <c:pt idx="168">
                  <c:v>126.307</c:v>
                </c:pt>
                <c:pt idx="169">
                  <c:v>641.26900000000001</c:v>
                </c:pt>
                <c:pt idx="170">
                  <c:v>342.49099999999999</c:v>
                </c:pt>
                <c:pt idx="171">
                  <c:v>257.80500000000001</c:v>
                </c:pt>
                <c:pt idx="172">
                  <c:v>224.559</c:v>
                </c:pt>
                <c:pt idx="173">
                  <c:v>331.53500000000003</c:v>
                </c:pt>
                <c:pt idx="174">
                  <c:v>406.59100000000001</c:v>
                </c:pt>
                <c:pt idx="175">
                  <c:v>399.53199999999998</c:v>
                </c:pt>
                <c:pt idx="176">
                  <c:v>150.71600000000001</c:v>
                </c:pt>
                <c:pt idx="177">
                  <c:v>246.84899999999999</c:v>
                </c:pt>
                <c:pt idx="178">
                  <c:v>355.41399999999999</c:v>
                </c:pt>
                <c:pt idx="179">
                  <c:v>313.279</c:v>
                </c:pt>
                <c:pt idx="180">
                  <c:v>72.045000000000002</c:v>
                </c:pt>
                <c:pt idx="181">
                  <c:v>232.19800000000001</c:v>
                </c:pt>
                <c:pt idx="182">
                  <c:v>423.70400000000001</c:v>
                </c:pt>
                <c:pt idx="183">
                  <c:v>201.24</c:v>
                </c:pt>
                <c:pt idx="184">
                  <c:v>88.030699999999996</c:v>
                </c:pt>
                <c:pt idx="185">
                  <c:v>67.840999999999994</c:v>
                </c:pt>
                <c:pt idx="186">
                  <c:v>312.31200000000001</c:v>
                </c:pt>
                <c:pt idx="187">
                  <c:v>559.91399999999999</c:v>
                </c:pt>
                <c:pt idx="188">
                  <c:v>90.2393</c:v>
                </c:pt>
                <c:pt idx="189">
                  <c:v>305.20100000000002</c:v>
                </c:pt>
                <c:pt idx="190">
                  <c:v>227.83600000000001</c:v>
                </c:pt>
                <c:pt idx="191">
                  <c:v>355.36700000000002</c:v>
                </c:pt>
                <c:pt idx="192">
                  <c:v>164.779</c:v>
                </c:pt>
                <c:pt idx="193">
                  <c:v>157.00700000000001</c:v>
                </c:pt>
                <c:pt idx="194">
                  <c:v>216.20500000000001</c:v>
                </c:pt>
                <c:pt idx="195">
                  <c:v>285.86900000000003</c:v>
                </c:pt>
                <c:pt idx="196">
                  <c:v>464.77800000000002</c:v>
                </c:pt>
                <c:pt idx="197">
                  <c:v>304.50400000000002</c:v>
                </c:pt>
                <c:pt idx="198">
                  <c:v>336.577</c:v>
                </c:pt>
                <c:pt idx="199">
                  <c:v>255.34700000000001</c:v>
                </c:pt>
                <c:pt idx="200">
                  <c:v>178.625</c:v>
                </c:pt>
                <c:pt idx="201">
                  <c:v>278.50700000000001</c:v>
                </c:pt>
                <c:pt idx="202">
                  <c:v>195.15899999999999</c:v>
                </c:pt>
                <c:pt idx="203">
                  <c:v>427.678</c:v>
                </c:pt>
                <c:pt idx="204">
                  <c:v>221.399</c:v>
                </c:pt>
                <c:pt idx="205">
                  <c:v>319.94</c:v>
                </c:pt>
                <c:pt idx="206">
                  <c:v>311.49</c:v>
                </c:pt>
                <c:pt idx="207">
                  <c:v>109.98699999999999</c:v>
                </c:pt>
                <c:pt idx="208">
                  <c:v>586.721</c:v>
                </c:pt>
                <c:pt idx="209">
                  <c:v>495.36900000000003</c:v>
                </c:pt>
                <c:pt idx="210">
                  <c:v>278.80099999999999</c:v>
                </c:pt>
                <c:pt idx="211">
                  <c:v>239.61699999999999</c:v>
                </c:pt>
                <c:pt idx="212">
                  <c:v>271.154</c:v>
                </c:pt>
                <c:pt idx="213">
                  <c:v>249.488</c:v>
                </c:pt>
                <c:pt idx="214">
                  <c:v>83.406599999999997</c:v>
                </c:pt>
                <c:pt idx="215">
                  <c:v>144.16999999999999</c:v>
                </c:pt>
                <c:pt idx="216">
                  <c:v>399.74900000000002</c:v>
                </c:pt>
                <c:pt idx="217">
                  <c:v>310.83300000000003</c:v>
                </c:pt>
                <c:pt idx="218">
                  <c:v>277.04899999999998</c:v>
                </c:pt>
                <c:pt idx="219">
                  <c:v>347.173</c:v>
                </c:pt>
                <c:pt idx="220">
                  <c:v>288.286</c:v>
                </c:pt>
                <c:pt idx="221">
                  <c:v>318.14</c:v>
                </c:pt>
                <c:pt idx="222">
                  <c:v>149.79599999999999</c:v>
                </c:pt>
                <c:pt idx="223">
                  <c:v>252.13300000000001</c:v>
                </c:pt>
                <c:pt idx="224">
                  <c:v>541.99800000000005</c:v>
                </c:pt>
                <c:pt idx="225">
                  <c:v>331.05</c:v>
                </c:pt>
                <c:pt idx="226">
                  <c:v>80.644800000000004</c:v>
                </c:pt>
                <c:pt idx="227">
                  <c:v>265.80900000000003</c:v>
                </c:pt>
                <c:pt idx="228">
                  <c:v>318.82400000000001</c:v>
                </c:pt>
                <c:pt idx="229">
                  <c:v>86.634399999999999</c:v>
                </c:pt>
                <c:pt idx="230">
                  <c:v>282.18200000000002</c:v>
                </c:pt>
                <c:pt idx="231">
                  <c:v>346.673</c:v>
                </c:pt>
                <c:pt idx="232">
                  <c:v>278.661</c:v>
                </c:pt>
                <c:pt idx="233">
                  <c:v>230.761</c:v>
                </c:pt>
                <c:pt idx="234">
                  <c:v>87.488</c:v>
                </c:pt>
                <c:pt idx="235">
                  <c:v>223.74700000000001</c:v>
                </c:pt>
                <c:pt idx="236">
                  <c:v>76.574200000000005</c:v>
                </c:pt>
                <c:pt idx="237">
                  <c:v>338.61599999999999</c:v>
                </c:pt>
                <c:pt idx="238">
                  <c:v>267.39999999999998</c:v>
                </c:pt>
                <c:pt idx="239">
                  <c:v>174.447</c:v>
                </c:pt>
                <c:pt idx="240">
                  <c:v>139.93299999999999</c:v>
                </c:pt>
                <c:pt idx="241">
                  <c:v>313.75200000000001</c:v>
                </c:pt>
                <c:pt idx="242">
                  <c:v>83.031700000000001</c:v>
                </c:pt>
                <c:pt idx="243">
                  <c:v>338.089</c:v>
                </c:pt>
                <c:pt idx="244">
                  <c:v>252.54300000000001</c:v>
                </c:pt>
                <c:pt idx="245">
                  <c:v>83.971800000000002</c:v>
                </c:pt>
                <c:pt idx="246">
                  <c:v>330.18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3-4629-B7A8-D4BB3CD9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39248"/>
        <c:axId val="310339640"/>
      </c:scatterChart>
      <c:valAx>
        <c:axId val="31033924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9640"/>
        <c:crosses val="autoZero"/>
        <c:crossBetween val="midCat"/>
        <c:majorUnit val="100"/>
        <c:minorUnit val="100"/>
      </c:valAx>
      <c:valAx>
        <c:axId val="31033964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9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700" b="0" i="0" baseline="0">
                <a:effectLst/>
              </a:rPr>
              <a:t>AxonMaster NHP Validation Set Results</a:t>
            </a:r>
            <a:endParaRPr lang="en-US" sz="1700">
              <a:effectLst/>
            </a:endParaRPr>
          </a:p>
        </c:rich>
      </c:tx>
      <c:layout>
        <c:manualLayout>
          <c:xMode val="edge"/>
          <c:yMode val="edge"/>
          <c:x val="0.17000192249110779"/>
          <c:y val="4.0616524496937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48687125085805"/>
                  <c:y val="-0.1321978893263341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data'!$O$9:$O$255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data'!$P$9:$P$255</c:f>
              <c:numCache>
                <c:formatCode>General</c:formatCode>
                <c:ptCount val="247"/>
                <c:pt idx="0">
                  <c:v>236</c:v>
                </c:pt>
                <c:pt idx="1">
                  <c:v>169</c:v>
                </c:pt>
                <c:pt idx="2">
                  <c:v>346</c:v>
                </c:pt>
                <c:pt idx="3">
                  <c:v>75</c:v>
                </c:pt>
                <c:pt idx="4">
                  <c:v>91</c:v>
                </c:pt>
                <c:pt idx="5">
                  <c:v>200</c:v>
                </c:pt>
                <c:pt idx="6">
                  <c:v>395</c:v>
                </c:pt>
                <c:pt idx="7">
                  <c:v>53</c:v>
                </c:pt>
                <c:pt idx="8">
                  <c:v>171</c:v>
                </c:pt>
                <c:pt idx="9">
                  <c:v>245</c:v>
                </c:pt>
                <c:pt idx="10">
                  <c:v>235</c:v>
                </c:pt>
                <c:pt idx="11">
                  <c:v>78</c:v>
                </c:pt>
                <c:pt idx="12">
                  <c:v>171</c:v>
                </c:pt>
                <c:pt idx="13">
                  <c:v>317</c:v>
                </c:pt>
                <c:pt idx="14">
                  <c:v>239</c:v>
                </c:pt>
                <c:pt idx="15">
                  <c:v>226</c:v>
                </c:pt>
                <c:pt idx="16">
                  <c:v>264</c:v>
                </c:pt>
                <c:pt idx="17">
                  <c:v>184</c:v>
                </c:pt>
                <c:pt idx="18">
                  <c:v>301</c:v>
                </c:pt>
                <c:pt idx="19">
                  <c:v>258</c:v>
                </c:pt>
                <c:pt idx="20">
                  <c:v>348</c:v>
                </c:pt>
                <c:pt idx="21">
                  <c:v>321</c:v>
                </c:pt>
                <c:pt idx="22">
                  <c:v>401</c:v>
                </c:pt>
                <c:pt idx="23">
                  <c:v>305</c:v>
                </c:pt>
                <c:pt idx="24">
                  <c:v>195</c:v>
                </c:pt>
                <c:pt idx="25">
                  <c:v>142</c:v>
                </c:pt>
                <c:pt idx="26">
                  <c:v>301</c:v>
                </c:pt>
                <c:pt idx="27">
                  <c:v>250</c:v>
                </c:pt>
                <c:pt idx="28">
                  <c:v>257</c:v>
                </c:pt>
                <c:pt idx="29">
                  <c:v>115</c:v>
                </c:pt>
                <c:pt idx="30">
                  <c:v>251</c:v>
                </c:pt>
                <c:pt idx="31">
                  <c:v>249</c:v>
                </c:pt>
                <c:pt idx="32">
                  <c:v>292</c:v>
                </c:pt>
                <c:pt idx="33">
                  <c:v>82</c:v>
                </c:pt>
                <c:pt idx="34">
                  <c:v>284</c:v>
                </c:pt>
                <c:pt idx="35">
                  <c:v>253</c:v>
                </c:pt>
                <c:pt idx="36">
                  <c:v>228</c:v>
                </c:pt>
                <c:pt idx="37">
                  <c:v>253</c:v>
                </c:pt>
                <c:pt idx="38">
                  <c:v>104</c:v>
                </c:pt>
                <c:pt idx="39">
                  <c:v>106</c:v>
                </c:pt>
                <c:pt idx="40">
                  <c:v>282</c:v>
                </c:pt>
                <c:pt idx="41">
                  <c:v>159</c:v>
                </c:pt>
                <c:pt idx="42">
                  <c:v>121</c:v>
                </c:pt>
                <c:pt idx="43">
                  <c:v>222</c:v>
                </c:pt>
                <c:pt idx="44">
                  <c:v>327</c:v>
                </c:pt>
                <c:pt idx="45">
                  <c:v>254</c:v>
                </c:pt>
                <c:pt idx="46">
                  <c:v>224</c:v>
                </c:pt>
                <c:pt idx="47">
                  <c:v>358</c:v>
                </c:pt>
                <c:pt idx="48">
                  <c:v>302</c:v>
                </c:pt>
                <c:pt idx="49">
                  <c:v>198</c:v>
                </c:pt>
                <c:pt idx="50">
                  <c:v>242</c:v>
                </c:pt>
                <c:pt idx="51">
                  <c:v>413</c:v>
                </c:pt>
                <c:pt idx="52">
                  <c:v>345</c:v>
                </c:pt>
                <c:pt idx="53">
                  <c:v>201</c:v>
                </c:pt>
                <c:pt idx="54">
                  <c:v>77</c:v>
                </c:pt>
                <c:pt idx="55">
                  <c:v>336</c:v>
                </c:pt>
                <c:pt idx="56">
                  <c:v>99</c:v>
                </c:pt>
                <c:pt idx="57">
                  <c:v>79</c:v>
                </c:pt>
                <c:pt idx="58">
                  <c:v>265</c:v>
                </c:pt>
                <c:pt idx="59">
                  <c:v>149</c:v>
                </c:pt>
                <c:pt idx="60">
                  <c:v>363</c:v>
                </c:pt>
                <c:pt idx="61">
                  <c:v>325</c:v>
                </c:pt>
                <c:pt idx="62">
                  <c:v>219</c:v>
                </c:pt>
                <c:pt idx="63">
                  <c:v>388</c:v>
                </c:pt>
                <c:pt idx="64">
                  <c:v>392</c:v>
                </c:pt>
                <c:pt idx="65">
                  <c:v>228</c:v>
                </c:pt>
                <c:pt idx="66">
                  <c:v>100</c:v>
                </c:pt>
                <c:pt idx="67">
                  <c:v>214</c:v>
                </c:pt>
                <c:pt idx="68">
                  <c:v>293</c:v>
                </c:pt>
                <c:pt idx="69">
                  <c:v>264</c:v>
                </c:pt>
                <c:pt idx="70">
                  <c:v>363</c:v>
                </c:pt>
                <c:pt idx="71">
                  <c:v>294</c:v>
                </c:pt>
                <c:pt idx="72">
                  <c:v>274</c:v>
                </c:pt>
                <c:pt idx="73">
                  <c:v>186</c:v>
                </c:pt>
                <c:pt idx="74">
                  <c:v>65</c:v>
                </c:pt>
                <c:pt idx="75">
                  <c:v>150</c:v>
                </c:pt>
                <c:pt idx="76">
                  <c:v>93</c:v>
                </c:pt>
                <c:pt idx="77">
                  <c:v>303</c:v>
                </c:pt>
                <c:pt idx="78">
                  <c:v>128</c:v>
                </c:pt>
                <c:pt idx="79">
                  <c:v>112</c:v>
                </c:pt>
                <c:pt idx="80">
                  <c:v>111</c:v>
                </c:pt>
                <c:pt idx="81">
                  <c:v>196</c:v>
                </c:pt>
                <c:pt idx="82">
                  <c:v>223</c:v>
                </c:pt>
                <c:pt idx="83">
                  <c:v>244</c:v>
                </c:pt>
                <c:pt idx="84">
                  <c:v>255</c:v>
                </c:pt>
                <c:pt idx="85">
                  <c:v>193</c:v>
                </c:pt>
                <c:pt idx="86">
                  <c:v>184</c:v>
                </c:pt>
                <c:pt idx="87">
                  <c:v>264</c:v>
                </c:pt>
                <c:pt idx="88">
                  <c:v>187</c:v>
                </c:pt>
                <c:pt idx="89">
                  <c:v>246</c:v>
                </c:pt>
                <c:pt idx="90">
                  <c:v>104</c:v>
                </c:pt>
                <c:pt idx="91">
                  <c:v>347</c:v>
                </c:pt>
                <c:pt idx="92">
                  <c:v>272</c:v>
                </c:pt>
                <c:pt idx="93">
                  <c:v>194</c:v>
                </c:pt>
                <c:pt idx="94">
                  <c:v>286</c:v>
                </c:pt>
                <c:pt idx="95">
                  <c:v>47</c:v>
                </c:pt>
                <c:pt idx="96">
                  <c:v>128</c:v>
                </c:pt>
                <c:pt idx="97">
                  <c:v>386</c:v>
                </c:pt>
                <c:pt idx="98">
                  <c:v>287</c:v>
                </c:pt>
                <c:pt idx="99">
                  <c:v>168</c:v>
                </c:pt>
                <c:pt idx="100">
                  <c:v>250</c:v>
                </c:pt>
                <c:pt idx="101">
                  <c:v>338</c:v>
                </c:pt>
                <c:pt idx="102">
                  <c:v>273</c:v>
                </c:pt>
                <c:pt idx="103">
                  <c:v>85</c:v>
                </c:pt>
                <c:pt idx="104">
                  <c:v>195</c:v>
                </c:pt>
                <c:pt idx="105">
                  <c:v>214</c:v>
                </c:pt>
                <c:pt idx="106">
                  <c:v>384</c:v>
                </c:pt>
                <c:pt idx="107">
                  <c:v>167</c:v>
                </c:pt>
                <c:pt idx="108">
                  <c:v>244</c:v>
                </c:pt>
                <c:pt idx="109">
                  <c:v>165</c:v>
                </c:pt>
                <c:pt idx="110">
                  <c:v>295</c:v>
                </c:pt>
                <c:pt idx="111">
                  <c:v>295</c:v>
                </c:pt>
                <c:pt idx="112">
                  <c:v>343</c:v>
                </c:pt>
                <c:pt idx="113">
                  <c:v>282</c:v>
                </c:pt>
                <c:pt idx="114">
                  <c:v>105</c:v>
                </c:pt>
                <c:pt idx="115">
                  <c:v>290</c:v>
                </c:pt>
                <c:pt idx="116">
                  <c:v>233</c:v>
                </c:pt>
                <c:pt idx="117">
                  <c:v>327</c:v>
                </c:pt>
                <c:pt idx="118">
                  <c:v>112</c:v>
                </c:pt>
                <c:pt idx="119">
                  <c:v>73</c:v>
                </c:pt>
                <c:pt idx="120">
                  <c:v>477</c:v>
                </c:pt>
                <c:pt idx="121">
                  <c:v>200</c:v>
                </c:pt>
                <c:pt idx="122">
                  <c:v>165</c:v>
                </c:pt>
                <c:pt idx="123">
                  <c:v>264</c:v>
                </c:pt>
                <c:pt idx="124">
                  <c:v>240</c:v>
                </c:pt>
                <c:pt idx="125">
                  <c:v>89</c:v>
                </c:pt>
                <c:pt idx="126">
                  <c:v>193</c:v>
                </c:pt>
                <c:pt idx="127">
                  <c:v>86</c:v>
                </c:pt>
                <c:pt idx="128">
                  <c:v>295</c:v>
                </c:pt>
                <c:pt idx="129">
                  <c:v>179</c:v>
                </c:pt>
                <c:pt idx="130">
                  <c:v>429</c:v>
                </c:pt>
                <c:pt idx="131">
                  <c:v>283</c:v>
                </c:pt>
                <c:pt idx="132">
                  <c:v>305</c:v>
                </c:pt>
                <c:pt idx="133">
                  <c:v>313</c:v>
                </c:pt>
                <c:pt idx="134">
                  <c:v>221</c:v>
                </c:pt>
                <c:pt idx="135">
                  <c:v>229</c:v>
                </c:pt>
                <c:pt idx="136">
                  <c:v>121</c:v>
                </c:pt>
                <c:pt idx="137">
                  <c:v>221</c:v>
                </c:pt>
                <c:pt idx="138">
                  <c:v>173</c:v>
                </c:pt>
                <c:pt idx="139">
                  <c:v>205</c:v>
                </c:pt>
                <c:pt idx="140">
                  <c:v>271</c:v>
                </c:pt>
                <c:pt idx="141">
                  <c:v>247</c:v>
                </c:pt>
                <c:pt idx="142">
                  <c:v>175</c:v>
                </c:pt>
                <c:pt idx="143">
                  <c:v>315</c:v>
                </c:pt>
                <c:pt idx="144">
                  <c:v>103</c:v>
                </c:pt>
                <c:pt idx="145">
                  <c:v>277</c:v>
                </c:pt>
                <c:pt idx="146">
                  <c:v>119</c:v>
                </c:pt>
                <c:pt idx="147">
                  <c:v>295</c:v>
                </c:pt>
                <c:pt idx="148">
                  <c:v>332</c:v>
                </c:pt>
                <c:pt idx="149">
                  <c:v>223</c:v>
                </c:pt>
                <c:pt idx="150">
                  <c:v>191</c:v>
                </c:pt>
                <c:pt idx="151">
                  <c:v>174</c:v>
                </c:pt>
                <c:pt idx="152">
                  <c:v>284</c:v>
                </c:pt>
                <c:pt idx="153">
                  <c:v>265</c:v>
                </c:pt>
                <c:pt idx="154">
                  <c:v>166</c:v>
                </c:pt>
                <c:pt idx="155">
                  <c:v>258</c:v>
                </c:pt>
                <c:pt idx="156">
                  <c:v>64</c:v>
                </c:pt>
                <c:pt idx="157">
                  <c:v>239</c:v>
                </c:pt>
                <c:pt idx="158">
                  <c:v>390</c:v>
                </c:pt>
                <c:pt idx="159">
                  <c:v>49</c:v>
                </c:pt>
                <c:pt idx="160">
                  <c:v>175</c:v>
                </c:pt>
                <c:pt idx="161">
                  <c:v>264</c:v>
                </c:pt>
                <c:pt idx="162">
                  <c:v>228</c:v>
                </c:pt>
                <c:pt idx="163">
                  <c:v>316</c:v>
                </c:pt>
                <c:pt idx="164">
                  <c:v>396</c:v>
                </c:pt>
                <c:pt idx="165">
                  <c:v>287</c:v>
                </c:pt>
                <c:pt idx="166">
                  <c:v>320</c:v>
                </c:pt>
                <c:pt idx="167">
                  <c:v>100</c:v>
                </c:pt>
                <c:pt idx="168">
                  <c:v>71</c:v>
                </c:pt>
                <c:pt idx="169">
                  <c:v>498</c:v>
                </c:pt>
                <c:pt idx="170">
                  <c:v>312</c:v>
                </c:pt>
                <c:pt idx="171">
                  <c:v>234</c:v>
                </c:pt>
                <c:pt idx="172">
                  <c:v>123</c:v>
                </c:pt>
                <c:pt idx="173">
                  <c:v>286</c:v>
                </c:pt>
                <c:pt idx="174">
                  <c:v>334</c:v>
                </c:pt>
                <c:pt idx="175">
                  <c:v>376</c:v>
                </c:pt>
                <c:pt idx="176">
                  <c:v>138</c:v>
                </c:pt>
                <c:pt idx="177">
                  <c:v>193</c:v>
                </c:pt>
                <c:pt idx="178">
                  <c:v>338</c:v>
                </c:pt>
                <c:pt idx="179">
                  <c:v>275</c:v>
                </c:pt>
                <c:pt idx="180">
                  <c:v>71</c:v>
                </c:pt>
                <c:pt idx="181">
                  <c:v>164</c:v>
                </c:pt>
                <c:pt idx="182">
                  <c:v>374</c:v>
                </c:pt>
                <c:pt idx="183">
                  <c:v>167</c:v>
                </c:pt>
                <c:pt idx="184">
                  <c:v>76</c:v>
                </c:pt>
                <c:pt idx="185">
                  <c:v>49</c:v>
                </c:pt>
                <c:pt idx="186">
                  <c:v>278</c:v>
                </c:pt>
                <c:pt idx="187">
                  <c:v>491</c:v>
                </c:pt>
                <c:pt idx="188">
                  <c:v>90</c:v>
                </c:pt>
                <c:pt idx="189">
                  <c:v>275</c:v>
                </c:pt>
                <c:pt idx="190">
                  <c:v>161</c:v>
                </c:pt>
                <c:pt idx="191">
                  <c:v>299</c:v>
                </c:pt>
                <c:pt idx="192">
                  <c:v>138</c:v>
                </c:pt>
                <c:pt idx="193">
                  <c:v>123</c:v>
                </c:pt>
                <c:pt idx="194">
                  <c:v>125</c:v>
                </c:pt>
                <c:pt idx="195">
                  <c:v>172</c:v>
                </c:pt>
                <c:pt idx="196">
                  <c:v>377</c:v>
                </c:pt>
                <c:pt idx="197">
                  <c:v>283</c:v>
                </c:pt>
                <c:pt idx="198">
                  <c:v>280</c:v>
                </c:pt>
                <c:pt idx="199">
                  <c:v>228</c:v>
                </c:pt>
                <c:pt idx="200">
                  <c:v>144</c:v>
                </c:pt>
                <c:pt idx="201">
                  <c:v>258</c:v>
                </c:pt>
                <c:pt idx="202">
                  <c:v>183</c:v>
                </c:pt>
                <c:pt idx="203">
                  <c:v>397</c:v>
                </c:pt>
                <c:pt idx="204">
                  <c:v>203</c:v>
                </c:pt>
                <c:pt idx="205">
                  <c:v>250</c:v>
                </c:pt>
                <c:pt idx="206">
                  <c:v>280</c:v>
                </c:pt>
                <c:pt idx="207">
                  <c:v>112</c:v>
                </c:pt>
                <c:pt idx="208">
                  <c:v>503</c:v>
                </c:pt>
                <c:pt idx="209">
                  <c:v>461</c:v>
                </c:pt>
                <c:pt idx="210">
                  <c:v>265</c:v>
                </c:pt>
                <c:pt idx="211">
                  <c:v>230</c:v>
                </c:pt>
                <c:pt idx="212">
                  <c:v>233</c:v>
                </c:pt>
                <c:pt idx="213">
                  <c:v>209</c:v>
                </c:pt>
                <c:pt idx="214">
                  <c:v>62</c:v>
                </c:pt>
                <c:pt idx="215">
                  <c:v>127</c:v>
                </c:pt>
                <c:pt idx="216">
                  <c:v>338</c:v>
                </c:pt>
                <c:pt idx="217">
                  <c:v>288</c:v>
                </c:pt>
                <c:pt idx="218">
                  <c:v>254</c:v>
                </c:pt>
                <c:pt idx="219">
                  <c:v>240</c:v>
                </c:pt>
                <c:pt idx="220">
                  <c:v>214</c:v>
                </c:pt>
                <c:pt idx="221">
                  <c:v>304</c:v>
                </c:pt>
                <c:pt idx="222">
                  <c:v>119</c:v>
                </c:pt>
                <c:pt idx="223">
                  <c:v>227</c:v>
                </c:pt>
                <c:pt idx="224">
                  <c:v>392</c:v>
                </c:pt>
                <c:pt idx="225">
                  <c:v>273</c:v>
                </c:pt>
                <c:pt idx="226">
                  <c:v>54</c:v>
                </c:pt>
                <c:pt idx="227">
                  <c:v>196</c:v>
                </c:pt>
                <c:pt idx="228">
                  <c:v>282</c:v>
                </c:pt>
                <c:pt idx="229">
                  <c:v>79</c:v>
                </c:pt>
                <c:pt idx="230">
                  <c:v>254</c:v>
                </c:pt>
                <c:pt idx="231">
                  <c:v>302</c:v>
                </c:pt>
                <c:pt idx="232">
                  <c:v>248</c:v>
                </c:pt>
                <c:pt idx="233">
                  <c:v>196</c:v>
                </c:pt>
                <c:pt idx="234">
                  <c:v>72</c:v>
                </c:pt>
                <c:pt idx="235">
                  <c:v>184</c:v>
                </c:pt>
                <c:pt idx="236">
                  <c:v>74</c:v>
                </c:pt>
                <c:pt idx="237">
                  <c:v>161</c:v>
                </c:pt>
                <c:pt idx="238">
                  <c:v>251</c:v>
                </c:pt>
                <c:pt idx="239">
                  <c:v>150</c:v>
                </c:pt>
                <c:pt idx="240">
                  <c:v>107</c:v>
                </c:pt>
                <c:pt idx="241">
                  <c:v>278</c:v>
                </c:pt>
                <c:pt idx="242">
                  <c:v>74</c:v>
                </c:pt>
                <c:pt idx="243">
                  <c:v>249</c:v>
                </c:pt>
                <c:pt idx="244">
                  <c:v>216</c:v>
                </c:pt>
                <c:pt idx="245">
                  <c:v>66</c:v>
                </c:pt>
                <c:pt idx="246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1-4117-8A4D-41566640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1840"/>
        <c:axId val="310522232"/>
      </c:scatterChart>
      <c:valAx>
        <c:axId val="3105218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2232"/>
        <c:crosses val="autoZero"/>
        <c:crossBetween val="midCat"/>
        <c:majorUnit val="100"/>
        <c:minorUnit val="100"/>
      </c:valAx>
      <c:valAx>
        <c:axId val="3105222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1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Axonmaster NHP Testing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9540223097112858"/>
          <c:y val="3.1588801399825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34983313100404E-2"/>
                  <c:y val="-0.1568826552930883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data'!$Q$9:$Q$255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data'!$S$9:$S$255</c:f>
              <c:numCache>
                <c:formatCode>General</c:formatCode>
                <c:ptCount val="247"/>
                <c:pt idx="0">
                  <c:v>98.081023454157773</c:v>
                </c:pt>
                <c:pt idx="1">
                  <c:v>246.31942329170474</c:v>
                </c:pt>
                <c:pt idx="2">
                  <c:v>28.023149558330797</c:v>
                </c:pt>
                <c:pt idx="3">
                  <c:v>186.41486445324398</c:v>
                </c:pt>
                <c:pt idx="4">
                  <c:v>138.6942836836227</c:v>
                </c:pt>
                <c:pt idx="5">
                  <c:v>56.452431718956241</c:v>
                </c:pt>
                <c:pt idx="6">
                  <c:v>204.69083155650318</c:v>
                </c:pt>
                <c:pt idx="7">
                  <c:v>130.57163163772972</c:v>
                </c:pt>
                <c:pt idx="8">
                  <c:v>259.51873286628086</c:v>
                </c:pt>
                <c:pt idx="9">
                  <c:v>285.91735201543304</c:v>
                </c:pt>
                <c:pt idx="10">
                  <c:v>191.49152198192709</c:v>
                </c:pt>
                <c:pt idx="11">
                  <c:v>217.8901411310793</c:v>
                </c:pt>
                <c:pt idx="12">
                  <c:v>235.1507767286019</c:v>
                </c:pt>
                <c:pt idx="13">
                  <c:v>361.05188343994314</c:v>
                </c:pt>
                <c:pt idx="14">
                  <c:v>236.16610823433851</c:v>
                </c:pt>
                <c:pt idx="15">
                  <c:v>329.57660676210787</c:v>
                </c:pt>
                <c:pt idx="16">
                  <c:v>259.51873286628086</c:v>
                </c:pt>
                <c:pt idx="17">
                  <c:v>263.58005888922736</c:v>
                </c:pt>
                <c:pt idx="18">
                  <c:v>274.74870545233023</c:v>
                </c:pt>
                <c:pt idx="19">
                  <c:v>352.92923139405019</c:v>
                </c:pt>
                <c:pt idx="20">
                  <c:v>168.13889734998477</c:v>
                </c:pt>
                <c:pt idx="21">
                  <c:v>303.17798761295563</c:v>
                </c:pt>
                <c:pt idx="22">
                  <c:v>203.67550005076657</c:v>
                </c:pt>
                <c:pt idx="23">
                  <c:v>268.65671641791045</c:v>
                </c:pt>
                <c:pt idx="24">
                  <c:v>298.10133008427255</c:v>
                </c:pt>
                <c:pt idx="25">
                  <c:v>283.88668900395982</c:v>
                </c:pt>
                <c:pt idx="26">
                  <c:v>283.88668900395982</c:v>
                </c:pt>
                <c:pt idx="27">
                  <c:v>310.285308153112</c:v>
                </c:pt>
                <c:pt idx="28">
                  <c:v>139.70961518935931</c:v>
                </c:pt>
                <c:pt idx="29">
                  <c:v>255.45740684333435</c:v>
                </c:pt>
                <c:pt idx="30">
                  <c:v>229.05878769418214</c:v>
                </c:pt>
                <c:pt idx="31">
                  <c:v>230.07411919991875</c:v>
                </c:pt>
                <c:pt idx="32">
                  <c:v>377.29718753172915</c:v>
                </c:pt>
                <c:pt idx="33">
                  <c:v>279.82536298101331</c:v>
                </c:pt>
                <c:pt idx="34">
                  <c:v>90.973702914001422</c:v>
                </c:pt>
                <c:pt idx="35">
                  <c:v>453.44705046197583</c:v>
                </c:pt>
                <c:pt idx="36">
                  <c:v>391.51182861204188</c:v>
                </c:pt>
                <c:pt idx="37">
                  <c:v>182.35353843029748</c:v>
                </c:pt>
                <c:pt idx="38">
                  <c:v>371.20519849730937</c:v>
                </c:pt>
                <c:pt idx="39">
                  <c:v>261.54939587775414</c:v>
                </c:pt>
                <c:pt idx="40">
                  <c:v>155.95491928114529</c:v>
                </c:pt>
                <c:pt idx="41">
                  <c:v>239.21210275154837</c:v>
                </c:pt>
                <c:pt idx="42">
                  <c:v>144.78627271804243</c:v>
                </c:pt>
                <c:pt idx="43">
                  <c:v>144.78627271804243</c:v>
                </c:pt>
                <c:pt idx="44">
                  <c:v>124.47964260330997</c:v>
                </c:pt>
                <c:pt idx="45">
                  <c:v>342.77591633668396</c:v>
                </c:pt>
                <c:pt idx="46">
                  <c:v>152.90892476393543</c:v>
                </c:pt>
                <c:pt idx="47">
                  <c:v>151.89359325819879</c:v>
                </c:pt>
                <c:pt idx="48">
                  <c:v>191.49152198192709</c:v>
                </c:pt>
                <c:pt idx="49">
                  <c:v>262.56472738349072</c:v>
                </c:pt>
                <c:pt idx="50">
                  <c:v>47.314448167326631</c:v>
                </c:pt>
                <c:pt idx="51">
                  <c:v>220.93613564828917</c:v>
                </c:pt>
                <c:pt idx="52">
                  <c:v>145.80160422377907</c:v>
                </c:pt>
                <c:pt idx="53">
                  <c:v>264.595390394964</c:v>
                </c:pt>
                <c:pt idx="54">
                  <c:v>31.069144075540667</c:v>
                </c:pt>
                <c:pt idx="55">
                  <c:v>75.743730327952065</c:v>
                </c:pt>
                <c:pt idx="56">
                  <c:v>62.544420753375981</c:v>
                </c:pt>
                <c:pt idx="57">
                  <c:v>261.54939587775414</c:v>
                </c:pt>
                <c:pt idx="58">
                  <c:v>321.45395471621487</c:v>
                </c:pt>
                <c:pt idx="59">
                  <c:v>62.544420753375981</c:v>
                </c:pt>
                <c:pt idx="60">
                  <c:v>192.5068534876637</c:v>
                </c:pt>
                <c:pt idx="61">
                  <c:v>197.58351101634682</c:v>
                </c:pt>
                <c:pt idx="62">
                  <c:v>255.45740684333435</c:v>
                </c:pt>
                <c:pt idx="63">
                  <c:v>67.621078282059088</c:v>
                </c:pt>
                <c:pt idx="64">
                  <c:v>123.46431109757336</c:v>
                </c:pt>
                <c:pt idx="65">
                  <c:v>396.58848614072497</c:v>
                </c:pt>
                <c:pt idx="66">
                  <c:v>272.71804244085695</c:v>
                </c:pt>
                <c:pt idx="67">
                  <c:v>314.3466341760585</c:v>
                </c:pt>
                <c:pt idx="68">
                  <c:v>53.406437201746371</c:v>
                </c:pt>
                <c:pt idx="69">
                  <c:v>61.529089247639355</c:v>
                </c:pt>
                <c:pt idx="70">
                  <c:v>196.56817951061021</c:v>
                </c:pt>
                <c:pt idx="71">
                  <c:v>223.98213016549903</c:v>
                </c:pt>
                <c:pt idx="72">
                  <c:v>98.081023454157773</c:v>
                </c:pt>
                <c:pt idx="73">
                  <c:v>78.789724845161942</c:v>
                </c:pt>
                <c:pt idx="74">
                  <c:v>87.927708396791544</c:v>
                </c:pt>
                <c:pt idx="75">
                  <c:v>100.11168646563102</c:v>
                </c:pt>
                <c:pt idx="76">
                  <c:v>147.83226723525232</c:v>
                </c:pt>
                <c:pt idx="77">
                  <c:v>94.019697431211284</c:v>
                </c:pt>
                <c:pt idx="78">
                  <c:v>82.85105086810843</c:v>
                </c:pt>
                <c:pt idx="79">
                  <c:v>176.26154939587775</c:v>
                </c:pt>
                <c:pt idx="80">
                  <c:v>106.20367550005076</c:v>
                </c:pt>
                <c:pt idx="81">
                  <c:v>410.8031272210377</c:v>
                </c:pt>
                <c:pt idx="82">
                  <c:v>165.09290283277488</c:v>
                </c:pt>
                <c:pt idx="83">
                  <c:v>81.835719362371805</c:v>
                </c:pt>
                <c:pt idx="84">
                  <c:v>274.74870545233023</c:v>
                </c:pt>
                <c:pt idx="85">
                  <c:v>117.37232206315362</c:v>
                </c:pt>
                <c:pt idx="86">
                  <c:v>348.86790537110369</c:v>
                </c:pt>
                <c:pt idx="87">
                  <c:v>275.76403695806681</c:v>
                </c:pt>
                <c:pt idx="88">
                  <c:v>360.03655193420656</c:v>
                </c:pt>
                <c:pt idx="89">
                  <c:v>71.682404305005576</c:v>
                </c:pt>
                <c:pt idx="90">
                  <c:v>59.498426236166111</c:v>
                </c:pt>
                <c:pt idx="91">
                  <c:v>331.60726977358109</c:v>
                </c:pt>
                <c:pt idx="92">
                  <c:v>175.24621789014114</c:v>
                </c:pt>
                <c:pt idx="93">
                  <c:v>328.56127525637123</c:v>
                </c:pt>
                <c:pt idx="94">
                  <c:v>89.958371408264796</c:v>
                </c:pt>
                <c:pt idx="95">
                  <c:v>150.87826175246218</c:v>
                </c:pt>
                <c:pt idx="96">
                  <c:v>180.32287541882425</c:v>
                </c:pt>
                <c:pt idx="97">
                  <c:v>325.51528073916137</c:v>
                </c:pt>
                <c:pt idx="98">
                  <c:v>51.375774190273127</c:v>
                </c:pt>
                <c:pt idx="99">
                  <c:v>170.169560361458</c:v>
                </c:pt>
                <c:pt idx="100">
                  <c:v>276.77936846380345</c:v>
                </c:pt>
                <c:pt idx="101">
                  <c:v>162.04690831556502</c:v>
                </c:pt>
                <c:pt idx="102">
                  <c:v>237.18143974007512</c:v>
                </c:pt>
                <c:pt idx="103">
                  <c:v>151.89359325819879</c:v>
                </c:pt>
                <c:pt idx="104">
                  <c:v>280.84069448674995</c:v>
                </c:pt>
                <c:pt idx="105">
                  <c:v>338.71459031373746</c:v>
                </c:pt>
                <c:pt idx="106">
                  <c:v>248.35008630317799</c:v>
                </c:pt>
                <c:pt idx="107">
                  <c:v>155.95491928114529</c:v>
                </c:pt>
                <c:pt idx="108">
                  <c:v>253.4267438318611</c:v>
                </c:pt>
                <c:pt idx="109">
                  <c:v>343.79124784242055</c:v>
                </c:pt>
                <c:pt idx="110">
                  <c:v>268.65671641791045</c:v>
                </c:pt>
                <c:pt idx="111">
                  <c:v>135.64828916641284</c:v>
                </c:pt>
                <c:pt idx="112">
                  <c:v>277.79469996954009</c:v>
                </c:pt>
                <c:pt idx="113">
                  <c:v>83.866382373845056</c:v>
                </c:pt>
                <c:pt idx="114">
                  <c:v>56.452431718956241</c:v>
                </c:pt>
                <c:pt idx="115">
                  <c:v>208.75215757944969</c:v>
                </c:pt>
                <c:pt idx="116">
                  <c:v>186.41486445324398</c:v>
                </c:pt>
                <c:pt idx="117">
                  <c:v>233.12011371712865</c:v>
                </c:pt>
                <c:pt idx="118">
                  <c:v>131.58696314346633</c:v>
                </c:pt>
                <c:pt idx="119">
                  <c:v>320.43862321047823</c:v>
                </c:pt>
                <c:pt idx="120">
                  <c:v>97.065691948421147</c:v>
                </c:pt>
                <c:pt idx="121">
                  <c:v>141.74027820083256</c:v>
                </c:pt>
                <c:pt idx="122">
                  <c:v>393.5424916235151</c:v>
                </c:pt>
                <c:pt idx="123">
                  <c:v>184.38420144177073</c:v>
                </c:pt>
                <c:pt idx="124">
                  <c:v>336.68392730226424</c:v>
                </c:pt>
                <c:pt idx="125">
                  <c:v>213.8288151081328</c:v>
                </c:pt>
                <c:pt idx="126">
                  <c:v>193.52218499340034</c:v>
                </c:pt>
                <c:pt idx="127">
                  <c:v>294.04000406132604</c:v>
                </c:pt>
                <c:pt idx="128">
                  <c:v>251.39608082038785</c:v>
                </c:pt>
                <c:pt idx="129">
                  <c:v>201.64483703929332</c:v>
                </c:pt>
                <c:pt idx="130">
                  <c:v>278.81003147527667</c:v>
                </c:pt>
                <c:pt idx="131">
                  <c:v>221.95146715402578</c:v>
                </c:pt>
                <c:pt idx="132">
                  <c:v>279.82536298101331</c:v>
                </c:pt>
                <c:pt idx="133">
                  <c:v>80.820387856635179</c:v>
                </c:pt>
                <c:pt idx="134">
                  <c:v>226.01279317697228</c:v>
                </c:pt>
                <c:pt idx="135">
                  <c:v>314.3466341760585</c:v>
                </c:pt>
                <c:pt idx="136">
                  <c:v>97.065691948421147</c:v>
                </c:pt>
                <c:pt idx="137">
                  <c:v>305.20865062442891</c:v>
                </c:pt>
                <c:pt idx="138">
                  <c:v>293.0246725555894</c:v>
                </c:pt>
                <c:pt idx="139">
                  <c:v>321.45395471621487</c:v>
                </c:pt>
                <c:pt idx="140">
                  <c:v>237.18143974007512</c:v>
                </c:pt>
                <c:pt idx="141">
                  <c:v>168.13889734998477</c:v>
                </c:pt>
                <c:pt idx="142">
                  <c:v>215.85947811960605</c:v>
                </c:pt>
                <c:pt idx="143">
                  <c:v>128.54096862625647</c:v>
                </c:pt>
                <c:pt idx="144">
                  <c:v>56.452431718956241</c:v>
                </c:pt>
                <c:pt idx="145">
                  <c:v>232.10478221139201</c:v>
                </c:pt>
                <c:pt idx="146">
                  <c:v>335.6685957965276</c:v>
                </c:pt>
                <c:pt idx="147">
                  <c:v>228.04345618844553</c:v>
                </c:pt>
                <c:pt idx="148">
                  <c:v>202.66016854502993</c:v>
                </c:pt>
                <c:pt idx="149">
                  <c:v>173.21555487866789</c:v>
                </c:pt>
                <c:pt idx="150">
                  <c:v>139.70961518935931</c:v>
                </c:pt>
                <c:pt idx="151">
                  <c:v>244.28876028023149</c:v>
                </c:pt>
                <c:pt idx="152">
                  <c:v>321.45395471621487</c:v>
                </c:pt>
                <c:pt idx="153">
                  <c:v>252.41141232612446</c:v>
                </c:pt>
                <c:pt idx="154">
                  <c:v>165.09290283277488</c:v>
                </c:pt>
                <c:pt idx="155">
                  <c:v>324.49994923342473</c:v>
                </c:pt>
                <c:pt idx="156">
                  <c:v>215.85947811960605</c:v>
                </c:pt>
                <c:pt idx="157">
                  <c:v>306.2239821301655</c:v>
                </c:pt>
                <c:pt idx="158">
                  <c:v>260.5340643720175</c:v>
                </c:pt>
                <c:pt idx="159">
                  <c:v>355.97522591126005</c:v>
                </c:pt>
                <c:pt idx="160">
                  <c:v>296.07066707279927</c:v>
                </c:pt>
                <c:pt idx="161">
                  <c:v>227.02812468270889</c:v>
                </c:pt>
                <c:pt idx="162">
                  <c:v>195.5528480048736</c:v>
                </c:pt>
                <c:pt idx="163">
                  <c:v>396.58848614072497</c:v>
                </c:pt>
                <c:pt idx="164">
                  <c:v>334.65326429079096</c:v>
                </c:pt>
                <c:pt idx="165">
                  <c:v>230.07411919991875</c:v>
                </c:pt>
                <c:pt idx="166">
                  <c:v>329.57660676210787</c:v>
                </c:pt>
                <c:pt idx="167">
                  <c:v>159.00091379835516</c:v>
                </c:pt>
                <c:pt idx="168">
                  <c:v>235.1507767286019</c:v>
                </c:pt>
                <c:pt idx="169">
                  <c:v>175.24621789014114</c:v>
                </c:pt>
                <c:pt idx="170">
                  <c:v>283.88668900395982</c:v>
                </c:pt>
                <c:pt idx="171">
                  <c:v>83.866382373845056</c:v>
                </c:pt>
                <c:pt idx="172">
                  <c:v>121.43364808610011</c:v>
                </c:pt>
                <c:pt idx="173">
                  <c:v>153.92425626967204</c:v>
                </c:pt>
                <c:pt idx="174">
                  <c:v>319.42329170474164</c:v>
                </c:pt>
                <c:pt idx="175">
                  <c:v>277.79469996954009</c:v>
                </c:pt>
                <c:pt idx="176">
                  <c:v>95.03502893694791</c:v>
                </c:pt>
                <c:pt idx="177">
                  <c:v>180.32287541882425</c:v>
                </c:pt>
                <c:pt idx="178">
                  <c:v>157.98558229261855</c:v>
                </c:pt>
                <c:pt idx="179">
                  <c:v>72.697735810742202</c:v>
                </c:pt>
                <c:pt idx="180">
                  <c:v>63.559752259112599</c:v>
                </c:pt>
                <c:pt idx="181">
                  <c:v>243.27342877449487</c:v>
                </c:pt>
                <c:pt idx="182">
                  <c:v>100.11168646563102</c:v>
                </c:pt>
                <c:pt idx="183">
                  <c:v>234.13544522286526</c:v>
                </c:pt>
                <c:pt idx="184">
                  <c:v>257.48806985480758</c:v>
                </c:pt>
                <c:pt idx="185">
                  <c:v>53.406437201746371</c:v>
                </c:pt>
                <c:pt idx="186">
                  <c:v>322.46928622195151</c:v>
                </c:pt>
                <c:pt idx="187">
                  <c:v>346.83724235963047</c:v>
                </c:pt>
                <c:pt idx="188">
                  <c:v>231.08945070565539</c:v>
                </c:pt>
                <c:pt idx="189">
                  <c:v>163.06223982130166</c:v>
                </c:pt>
                <c:pt idx="190">
                  <c:v>86.912376891054919</c:v>
                </c:pt>
                <c:pt idx="191">
                  <c:v>169.15422885572139</c:v>
                </c:pt>
                <c:pt idx="192">
                  <c:v>238.19677124581176</c:v>
                </c:pt>
                <c:pt idx="193">
                  <c:v>178.292212407351</c:v>
                </c:pt>
                <c:pt idx="194">
                  <c:v>235.1507767286019</c:v>
                </c:pt>
                <c:pt idx="195">
                  <c:v>87.927708396791544</c:v>
                </c:pt>
                <c:pt idx="196">
                  <c:v>191.49152198192709</c:v>
                </c:pt>
                <c:pt idx="197">
                  <c:v>170.169560361458</c:v>
                </c:pt>
                <c:pt idx="198">
                  <c:v>262.56472738349072</c:v>
                </c:pt>
                <c:pt idx="199">
                  <c:v>209.7674890851863</c:v>
                </c:pt>
                <c:pt idx="200">
                  <c:v>112.2956645344705</c:v>
                </c:pt>
                <c:pt idx="201">
                  <c:v>292.00934104985282</c:v>
                </c:pt>
                <c:pt idx="202">
                  <c:v>76.759061833688691</c:v>
                </c:pt>
                <c:pt idx="203">
                  <c:v>272.71804244085695</c:v>
                </c:pt>
                <c:pt idx="204">
                  <c:v>240.22743425728501</c:v>
                </c:pt>
                <c:pt idx="205">
                  <c:v>239.21210275154837</c:v>
                </c:pt>
                <c:pt idx="206">
                  <c:v>237.18143974007512</c:v>
                </c:pt>
                <c:pt idx="207">
                  <c:v>76.759061833688691</c:v>
                </c:pt>
                <c:pt idx="208">
                  <c:v>207.73682607371308</c:v>
                </c:pt>
                <c:pt idx="209">
                  <c:v>79.805056350898568</c:v>
                </c:pt>
                <c:pt idx="210">
                  <c:v>262.56472738349072</c:v>
                </c:pt>
                <c:pt idx="211">
                  <c:v>76.759061833688691</c:v>
                </c:pt>
                <c:pt idx="212">
                  <c:v>192.5068534876637</c:v>
                </c:pt>
                <c:pt idx="213">
                  <c:v>366.12854096862628</c:v>
                </c:pt>
                <c:pt idx="214">
                  <c:v>350.89856838257691</c:v>
                </c:pt>
                <c:pt idx="215">
                  <c:v>206.72149456797644</c:v>
                </c:pt>
                <c:pt idx="216">
                  <c:v>287.94801502690632</c:v>
                </c:pt>
                <c:pt idx="217">
                  <c:v>274.74870545233023</c:v>
                </c:pt>
                <c:pt idx="218">
                  <c:v>36.145801604223777</c:v>
                </c:pt>
                <c:pt idx="219">
                  <c:v>272.71804244085695</c:v>
                </c:pt>
                <c:pt idx="220">
                  <c:v>159.00091379835516</c:v>
                </c:pt>
                <c:pt idx="221">
                  <c:v>496.09097370291403</c:v>
                </c:pt>
                <c:pt idx="222">
                  <c:v>205.70616306223982</c:v>
                </c:pt>
                <c:pt idx="223">
                  <c:v>233.12011371712865</c:v>
                </c:pt>
                <c:pt idx="224">
                  <c:v>239.21210275154837</c:v>
                </c:pt>
                <c:pt idx="225">
                  <c:v>369.17453548583615</c:v>
                </c:pt>
                <c:pt idx="226">
                  <c:v>277.79469996954009</c:v>
                </c:pt>
                <c:pt idx="227">
                  <c:v>66.605746776322462</c:v>
                </c:pt>
                <c:pt idx="228">
                  <c:v>336.68392730226424</c:v>
                </c:pt>
                <c:pt idx="229">
                  <c:v>290.99400954411618</c:v>
                </c:pt>
                <c:pt idx="230">
                  <c:v>150.87826175246218</c:v>
                </c:pt>
                <c:pt idx="231">
                  <c:v>177.27688090161436</c:v>
                </c:pt>
                <c:pt idx="232">
                  <c:v>54.421768707482997</c:v>
                </c:pt>
                <c:pt idx="233">
                  <c:v>249.3654178089146</c:v>
                </c:pt>
                <c:pt idx="234">
                  <c:v>199.61417402782007</c:v>
                </c:pt>
                <c:pt idx="235">
                  <c:v>232.10478221139201</c:v>
                </c:pt>
                <c:pt idx="236">
                  <c:v>233.12011371712865</c:v>
                </c:pt>
                <c:pt idx="237">
                  <c:v>400.64981216367147</c:v>
                </c:pt>
                <c:pt idx="238">
                  <c:v>222.96679865976242</c:v>
                </c:pt>
                <c:pt idx="239">
                  <c:v>78.789724845161942</c:v>
                </c:pt>
                <c:pt idx="240">
                  <c:v>265.61072190070058</c:v>
                </c:pt>
                <c:pt idx="241">
                  <c:v>148.84759874098893</c:v>
                </c:pt>
                <c:pt idx="242">
                  <c:v>267.64138491217386</c:v>
                </c:pt>
                <c:pt idx="243">
                  <c:v>269.67204792364709</c:v>
                </c:pt>
                <c:pt idx="244">
                  <c:v>209.7674890851863</c:v>
                </c:pt>
                <c:pt idx="245">
                  <c:v>269.67204792364709</c:v>
                </c:pt>
                <c:pt idx="246">
                  <c:v>113.31099604020712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F-4537-97D0-801852DE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3016"/>
        <c:axId val="310523408"/>
      </c:scatterChart>
      <c:valAx>
        <c:axId val="31052301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3408"/>
        <c:crosses val="autoZero"/>
        <c:crossBetween val="midCat"/>
        <c:majorUnit val="100"/>
        <c:minorUnit val="100"/>
      </c:valAx>
      <c:valAx>
        <c:axId val="31052340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3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AxonJ NHP Validation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1484667541557304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086110525060416E-2"/>
                  <c:y val="-1.907972440944881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data'!$AB$9:$AB$255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data'!$AC$9:$AC$255</c:f>
              <c:numCache>
                <c:formatCode>General</c:formatCode>
                <c:ptCount val="247"/>
                <c:pt idx="0">
                  <c:v>350</c:v>
                </c:pt>
                <c:pt idx="1">
                  <c:v>261</c:v>
                </c:pt>
                <c:pt idx="2">
                  <c:v>416</c:v>
                </c:pt>
                <c:pt idx="3">
                  <c:v>292</c:v>
                </c:pt>
                <c:pt idx="4">
                  <c:v>203</c:v>
                </c:pt>
                <c:pt idx="5">
                  <c:v>289</c:v>
                </c:pt>
                <c:pt idx="6">
                  <c:v>514</c:v>
                </c:pt>
                <c:pt idx="7">
                  <c:v>200</c:v>
                </c:pt>
                <c:pt idx="8">
                  <c:v>303</c:v>
                </c:pt>
                <c:pt idx="9">
                  <c:v>403</c:v>
                </c:pt>
                <c:pt idx="10">
                  <c:v>364</c:v>
                </c:pt>
                <c:pt idx="11">
                  <c:v>167</c:v>
                </c:pt>
                <c:pt idx="12">
                  <c:v>310</c:v>
                </c:pt>
                <c:pt idx="13">
                  <c:v>507</c:v>
                </c:pt>
                <c:pt idx="14">
                  <c:v>310</c:v>
                </c:pt>
                <c:pt idx="15">
                  <c:v>381</c:v>
                </c:pt>
                <c:pt idx="16">
                  <c:v>372</c:v>
                </c:pt>
                <c:pt idx="17">
                  <c:v>318</c:v>
                </c:pt>
                <c:pt idx="18">
                  <c:v>420</c:v>
                </c:pt>
                <c:pt idx="19">
                  <c:v>339</c:v>
                </c:pt>
                <c:pt idx="20">
                  <c:v>455</c:v>
                </c:pt>
                <c:pt idx="21">
                  <c:v>477</c:v>
                </c:pt>
                <c:pt idx="22">
                  <c:v>558</c:v>
                </c:pt>
                <c:pt idx="23">
                  <c:v>438</c:v>
                </c:pt>
                <c:pt idx="24">
                  <c:v>332</c:v>
                </c:pt>
                <c:pt idx="25">
                  <c:v>389</c:v>
                </c:pt>
                <c:pt idx="26">
                  <c:v>444</c:v>
                </c:pt>
                <c:pt idx="27">
                  <c:v>390</c:v>
                </c:pt>
                <c:pt idx="28">
                  <c:v>374</c:v>
                </c:pt>
                <c:pt idx="29">
                  <c:v>238</c:v>
                </c:pt>
                <c:pt idx="30">
                  <c:v>413</c:v>
                </c:pt>
                <c:pt idx="31">
                  <c:v>351</c:v>
                </c:pt>
                <c:pt idx="32">
                  <c:v>477</c:v>
                </c:pt>
                <c:pt idx="33">
                  <c:v>149</c:v>
                </c:pt>
                <c:pt idx="34">
                  <c:v>373</c:v>
                </c:pt>
                <c:pt idx="35">
                  <c:v>348</c:v>
                </c:pt>
                <c:pt idx="36">
                  <c:v>346</c:v>
                </c:pt>
                <c:pt idx="37">
                  <c:v>464</c:v>
                </c:pt>
                <c:pt idx="38">
                  <c:v>211</c:v>
                </c:pt>
                <c:pt idx="39">
                  <c:v>200</c:v>
                </c:pt>
                <c:pt idx="40">
                  <c:v>398</c:v>
                </c:pt>
                <c:pt idx="41">
                  <c:v>295</c:v>
                </c:pt>
                <c:pt idx="42">
                  <c:v>209</c:v>
                </c:pt>
                <c:pt idx="43">
                  <c:v>381</c:v>
                </c:pt>
                <c:pt idx="44">
                  <c:v>408</c:v>
                </c:pt>
                <c:pt idx="45">
                  <c:v>417</c:v>
                </c:pt>
                <c:pt idx="46">
                  <c:v>346</c:v>
                </c:pt>
                <c:pt idx="47">
                  <c:v>438</c:v>
                </c:pt>
                <c:pt idx="48">
                  <c:v>360</c:v>
                </c:pt>
                <c:pt idx="49">
                  <c:v>310</c:v>
                </c:pt>
                <c:pt idx="50">
                  <c:v>328</c:v>
                </c:pt>
                <c:pt idx="51">
                  <c:v>498</c:v>
                </c:pt>
                <c:pt idx="52">
                  <c:v>487</c:v>
                </c:pt>
                <c:pt idx="53">
                  <c:v>339</c:v>
                </c:pt>
                <c:pt idx="54">
                  <c:v>184</c:v>
                </c:pt>
                <c:pt idx="55">
                  <c:v>549</c:v>
                </c:pt>
                <c:pt idx="56">
                  <c:v>224</c:v>
                </c:pt>
                <c:pt idx="57">
                  <c:v>153</c:v>
                </c:pt>
                <c:pt idx="58">
                  <c:v>427</c:v>
                </c:pt>
                <c:pt idx="59">
                  <c:v>387</c:v>
                </c:pt>
                <c:pt idx="60">
                  <c:v>531</c:v>
                </c:pt>
                <c:pt idx="61">
                  <c:v>435</c:v>
                </c:pt>
                <c:pt idx="62">
                  <c:v>340</c:v>
                </c:pt>
                <c:pt idx="63">
                  <c:v>542</c:v>
                </c:pt>
                <c:pt idx="64">
                  <c:v>527</c:v>
                </c:pt>
                <c:pt idx="65">
                  <c:v>326</c:v>
                </c:pt>
                <c:pt idx="66">
                  <c:v>235</c:v>
                </c:pt>
                <c:pt idx="67">
                  <c:v>301</c:v>
                </c:pt>
                <c:pt idx="68">
                  <c:v>515</c:v>
                </c:pt>
                <c:pt idx="69">
                  <c:v>386</c:v>
                </c:pt>
                <c:pt idx="70">
                  <c:v>454</c:v>
                </c:pt>
                <c:pt idx="71">
                  <c:v>353</c:v>
                </c:pt>
                <c:pt idx="72">
                  <c:v>433</c:v>
                </c:pt>
                <c:pt idx="73">
                  <c:v>334</c:v>
                </c:pt>
                <c:pt idx="74">
                  <c:v>171</c:v>
                </c:pt>
                <c:pt idx="75">
                  <c:v>306</c:v>
                </c:pt>
                <c:pt idx="76">
                  <c:v>229</c:v>
                </c:pt>
                <c:pt idx="77">
                  <c:v>399</c:v>
                </c:pt>
                <c:pt idx="78">
                  <c:v>272</c:v>
                </c:pt>
                <c:pt idx="79">
                  <c:v>207</c:v>
                </c:pt>
                <c:pt idx="80">
                  <c:v>228</c:v>
                </c:pt>
                <c:pt idx="81">
                  <c:v>307</c:v>
                </c:pt>
                <c:pt idx="82">
                  <c:v>317</c:v>
                </c:pt>
                <c:pt idx="83">
                  <c:v>352</c:v>
                </c:pt>
                <c:pt idx="84">
                  <c:v>414</c:v>
                </c:pt>
                <c:pt idx="85">
                  <c:v>341</c:v>
                </c:pt>
                <c:pt idx="86">
                  <c:v>354</c:v>
                </c:pt>
                <c:pt idx="87">
                  <c:v>390</c:v>
                </c:pt>
                <c:pt idx="88">
                  <c:v>274</c:v>
                </c:pt>
                <c:pt idx="89">
                  <c:v>352</c:v>
                </c:pt>
                <c:pt idx="90">
                  <c:v>178</c:v>
                </c:pt>
                <c:pt idx="91">
                  <c:v>485</c:v>
                </c:pt>
                <c:pt idx="92">
                  <c:v>474</c:v>
                </c:pt>
                <c:pt idx="93">
                  <c:v>269</c:v>
                </c:pt>
                <c:pt idx="94">
                  <c:v>456</c:v>
                </c:pt>
                <c:pt idx="95">
                  <c:v>123</c:v>
                </c:pt>
                <c:pt idx="96">
                  <c:v>259</c:v>
                </c:pt>
                <c:pt idx="97">
                  <c:v>462</c:v>
                </c:pt>
                <c:pt idx="98">
                  <c:v>392</c:v>
                </c:pt>
                <c:pt idx="99">
                  <c:v>323</c:v>
                </c:pt>
                <c:pt idx="100">
                  <c:v>370</c:v>
                </c:pt>
                <c:pt idx="101">
                  <c:v>478</c:v>
                </c:pt>
                <c:pt idx="102">
                  <c:v>401</c:v>
                </c:pt>
                <c:pt idx="103">
                  <c:v>157</c:v>
                </c:pt>
                <c:pt idx="104">
                  <c:v>329</c:v>
                </c:pt>
                <c:pt idx="105">
                  <c:v>396</c:v>
                </c:pt>
                <c:pt idx="106">
                  <c:v>479</c:v>
                </c:pt>
                <c:pt idx="107">
                  <c:v>343</c:v>
                </c:pt>
                <c:pt idx="108">
                  <c:v>315</c:v>
                </c:pt>
                <c:pt idx="109">
                  <c:v>298</c:v>
                </c:pt>
                <c:pt idx="110">
                  <c:v>426</c:v>
                </c:pt>
                <c:pt idx="111">
                  <c:v>393</c:v>
                </c:pt>
                <c:pt idx="112">
                  <c:v>466</c:v>
                </c:pt>
                <c:pt idx="113">
                  <c:v>403</c:v>
                </c:pt>
                <c:pt idx="114">
                  <c:v>207</c:v>
                </c:pt>
                <c:pt idx="115">
                  <c:v>437</c:v>
                </c:pt>
                <c:pt idx="116">
                  <c:v>327</c:v>
                </c:pt>
                <c:pt idx="117">
                  <c:v>369</c:v>
                </c:pt>
                <c:pt idx="118">
                  <c:v>227</c:v>
                </c:pt>
                <c:pt idx="119">
                  <c:v>186</c:v>
                </c:pt>
                <c:pt idx="120">
                  <c:v>639</c:v>
                </c:pt>
                <c:pt idx="121">
                  <c:v>364</c:v>
                </c:pt>
                <c:pt idx="122">
                  <c:v>294</c:v>
                </c:pt>
                <c:pt idx="123">
                  <c:v>430</c:v>
                </c:pt>
                <c:pt idx="124">
                  <c:v>383</c:v>
                </c:pt>
                <c:pt idx="125">
                  <c:v>171</c:v>
                </c:pt>
                <c:pt idx="126">
                  <c:v>387</c:v>
                </c:pt>
                <c:pt idx="127">
                  <c:v>166</c:v>
                </c:pt>
                <c:pt idx="128">
                  <c:v>373</c:v>
                </c:pt>
                <c:pt idx="129">
                  <c:v>281</c:v>
                </c:pt>
                <c:pt idx="130">
                  <c:v>541</c:v>
                </c:pt>
                <c:pt idx="131">
                  <c:v>450</c:v>
                </c:pt>
                <c:pt idx="132">
                  <c:v>392</c:v>
                </c:pt>
                <c:pt idx="133">
                  <c:v>483</c:v>
                </c:pt>
                <c:pt idx="134">
                  <c:v>333</c:v>
                </c:pt>
                <c:pt idx="135">
                  <c:v>338</c:v>
                </c:pt>
                <c:pt idx="136">
                  <c:v>283</c:v>
                </c:pt>
                <c:pt idx="137">
                  <c:v>363</c:v>
                </c:pt>
                <c:pt idx="138">
                  <c:v>312</c:v>
                </c:pt>
                <c:pt idx="139">
                  <c:v>324</c:v>
                </c:pt>
                <c:pt idx="140">
                  <c:v>418</c:v>
                </c:pt>
                <c:pt idx="141">
                  <c:v>355</c:v>
                </c:pt>
                <c:pt idx="142">
                  <c:v>274</c:v>
                </c:pt>
                <c:pt idx="143">
                  <c:v>434</c:v>
                </c:pt>
                <c:pt idx="144">
                  <c:v>199</c:v>
                </c:pt>
                <c:pt idx="145">
                  <c:v>372</c:v>
                </c:pt>
                <c:pt idx="146">
                  <c:v>267</c:v>
                </c:pt>
                <c:pt idx="147">
                  <c:v>436</c:v>
                </c:pt>
                <c:pt idx="148">
                  <c:v>436</c:v>
                </c:pt>
                <c:pt idx="149">
                  <c:v>309</c:v>
                </c:pt>
                <c:pt idx="150">
                  <c:v>252</c:v>
                </c:pt>
                <c:pt idx="151">
                  <c:v>285</c:v>
                </c:pt>
                <c:pt idx="152">
                  <c:v>374</c:v>
                </c:pt>
                <c:pt idx="153">
                  <c:v>416</c:v>
                </c:pt>
                <c:pt idx="154">
                  <c:v>305</c:v>
                </c:pt>
                <c:pt idx="155">
                  <c:v>401</c:v>
                </c:pt>
                <c:pt idx="156">
                  <c:v>143</c:v>
                </c:pt>
                <c:pt idx="157">
                  <c:v>343</c:v>
                </c:pt>
                <c:pt idx="158">
                  <c:v>494</c:v>
                </c:pt>
                <c:pt idx="159">
                  <c:v>118</c:v>
                </c:pt>
                <c:pt idx="160">
                  <c:v>311</c:v>
                </c:pt>
                <c:pt idx="161">
                  <c:v>399</c:v>
                </c:pt>
                <c:pt idx="162">
                  <c:v>344</c:v>
                </c:pt>
                <c:pt idx="163">
                  <c:v>444</c:v>
                </c:pt>
                <c:pt idx="164">
                  <c:v>532</c:v>
                </c:pt>
                <c:pt idx="165">
                  <c:v>400</c:v>
                </c:pt>
                <c:pt idx="166">
                  <c:v>388</c:v>
                </c:pt>
                <c:pt idx="167">
                  <c:v>257</c:v>
                </c:pt>
                <c:pt idx="168">
                  <c:v>241</c:v>
                </c:pt>
                <c:pt idx="169">
                  <c:v>707</c:v>
                </c:pt>
                <c:pt idx="170">
                  <c:v>455</c:v>
                </c:pt>
                <c:pt idx="171">
                  <c:v>447</c:v>
                </c:pt>
                <c:pt idx="172">
                  <c:v>366</c:v>
                </c:pt>
                <c:pt idx="173">
                  <c:v>397</c:v>
                </c:pt>
                <c:pt idx="174">
                  <c:v>467</c:v>
                </c:pt>
                <c:pt idx="175">
                  <c:v>472</c:v>
                </c:pt>
                <c:pt idx="176">
                  <c:v>218</c:v>
                </c:pt>
                <c:pt idx="177">
                  <c:v>305</c:v>
                </c:pt>
                <c:pt idx="178">
                  <c:v>473</c:v>
                </c:pt>
                <c:pt idx="179">
                  <c:v>376</c:v>
                </c:pt>
                <c:pt idx="180">
                  <c:v>173</c:v>
                </c:pt>
                <c:pt idx="181">
                  <c:v>363</c:v>
                </c:pt>
                <c:pt idx="182">
                  <c:v>536</c:v>
                </c:pt>
                <c:pt idx="183">
                  <c:v>288</c:v>
                </c:pt>
                <c:pt idx="184">
                  <c:v>146</c:v>
                </c:pt>
                <c:pt idx="185">
                  <c:v>193</c:v>
                </c:pt>
                <c:pt idx="186">
                  <c:v>400</c:v>
                </c:pt>
                <c:pt idx="187">
                  <c:v>634</c:v>
                </c:pt>
                <c:pt idx="188">
                  <c:v>206</c:v>
                </c:pt>
                <c:pt idx="189">
                  <c:v>382</c:v>
                </c:pt>
                <c:pt idx="190">
                  <c:v>371</c:v>
                </c:pt>
                <c:pt idx="191">
                  <c:v>454</c:v>
                </c:pt>
                <c:pt idx="192">
                  <c:v>233</c:v>
                </c:pt>
                <c:pt idx="193">
                  <c:v>233</c:v>
                </c:pt>
                <c:pt idx="194">
                  <c:v>334</c:v>
                </c:pt>
                <c:pt idx="195">
                  <c:v>367</c:v>
                </c:pt>
                <c:pt idx="196">
                  <c:v>505</c:v>
                </c:pt>
                <c:pt idx="197">
                  <c:v>401</c:v>
                </c:pt>
                <c:pt idx="198">
                  <c:v>440</c:v>
                </c:pt>
                <c:pt idx="199">
                  <c:v>320</c:v>
                </c:pt>
                <c:pt idx="200">
                  <c:v>268</c:v>
                </c:pt>
                <c:pt idx="201">
                  <c:v>370</c:v>
                </c:pt>
                <c:pt idx="202">
                  <c:v>276</c:v>
                </c:pt>
                <c:pt idx="203">
                  <c:v>449</c:v>
                </c:pt>
                <c:pt idx="204">
                  <c:v>286</c:v>
                </c:pt>
                <c:pt idx="205">
                  <c:v>447</c:v>
                </c:pt>
                <c:pt idx="206">
                  <c:v>395</c:v>
                </c:pt>
                <c:pt idx="207">
                  <c:v>241</c:v>
                </c:pt>
                <c:pt idx="208">
                  <c:v>633</c:v>
                </c:pt>
                <c:pt idx="209">
                  <c:v>553</c:v>
                </c:pt>
                <c:pt idx="210">
                  <c:v>427</c:v>
                </c:pt>
                <c:pt idx="211">
                  <c:v>364</c:v>
                </c:pt>
                <c:pt idx="212">
                  <c:v>341</c:v>
                </c:pt>
                <c:pt idx="213">
                  <c:v>302</c:v>
                </c:pt>
                <c:pt idx="214">
                  <c:v>255</c:v>
                </c:pt>
                <c:pt idx="215">
                  <c:v>258</c:v>
                </c:pt>
                <c:pt idx="216">
                  <c:v>444</c:v>
                </c:pt>
                <c:pt idx="217">
                  <c:v>414</c:v>
                </c:pt>
                <c:pt idx="218">
                  <c:v>420</c:v>
                </c:pt>
                <c:pt idx="219">
                  <c:v>409</c:v>
                </c:pt>
                <c:pt idx="220">
                  <c:v>394</c:v>
                </c:pt>
                <c:pt idx="221">
                  <c:v>465</c:v>
                </c:pt>
                <c:pt idx="222">
                  <c:v>232</c:v>
                </c:pt>
                <c:pt idx="223">
                  <c:v>362</c:v>
                </c:pt>
                <c:pt idx="224">
                  <c:v>645</c:v>
                </c:pt>
                <c:pt idx="225">
                  <c:v>427</c:v>
                </c:pt>
                <c:pt idx="226">
                  <c:v>170</c:v>
                </c:pt>
                <c:pt idx="227">
                  <c:v>261</c:v>
                </c:pt>
                <c:pt idx="228">
                  <c:v>382</c:v>
                </c:pt>
                <c:pt idx="229">
                  <c:v>155</c:v>
                </c:pt>
                <c:pt idx="230">
                  <c:v>366</c:v>
                </c:pt>
                <c:pt idx="231">
                  <c:v>391</c:v>
                </c:pt>
                <c:pt idx="232">
                  <c:v>369</c:v>
                </c:pt>
                <c:pt idx="233">
                  <c:v>343</c:v>
                </c:pt>
                <c:pt idx="234">
                  <c:v>173</c:v>
                </c:pt>
                <c:pt idx="235">
                  <c:v>318</c:v>
                </c:pt>
                <c:pt idx="236">
                  <c:v>232</c:v>
                </c:pt>
                <c:pt idx="237">
                  <c:v>453</c:v>
                </c:pt>
                <c:pt idx="238">
                  <c:v>364</c:v>
                </c:pt>
                <c:pt idx="239">
                  <c:v>238</c:v>
                </c:pt>
                <c:pt idx="240">
                  <c:v>226</c:v>
                </c:pt>
                <c:pt idx="241">
                  <c:v>390</c:v>
                </c:pt>
                <c:pt idx="242">
                  <c:v>169</c:v>
                </c:pt>
                <c:pt idx="243">
                  <c:v>426</c:v>
                </c:pt>
                <c:pt idx="244">
                  <c:v>398</c:v>
                </c:pt>
                <c:pt idx="245">
                  <c:v>165</c:v>
                </c:pt>
                <c:pt idx="246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1-40AC-98E1-31ABD92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34040"/>
        <c:axId val="310834432"/>
      </c:scatterChart>
      <c:valAx>
        <c:axId val="3108340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4432"/>
        <c:crosses val="autoZero"/>
        <c:crossBetween val="midCat"/>
        <c:majorUnit val="100"/>
        <c:minorUnit val="100"/>
      </c:valAx>
      <c:valAx>
        <c:axId val="3108344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4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AxonJ NHP Testing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176244531933508"/>
          <c:y val="3.43665791776028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59186351706037"/>
                  <c:y val="-1.533333333333333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data'!$AE$9:$AE$255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data'!$AG$9:$AG$255</c:f>
              <c:numCache>
                <c:formatCode>General</c:formatCode>
                <c:ptCount val="247"/>
                <c:pt idx="0">
                  <c:v>100.90107931478364</c:v>
                </c:pt>
                <c:pt idx="1">
                  <c:v>191.00901079314784</c:v>
                </c:pt>
                <c:pt idx="2">
                  <c:v>2.8715714427171064</c:v>
                </c:pt>
                <c:pt idx="3">
                  <c:v>183.0874343994455</c:v>
                </c:pt>
                <c:pt idx="4">
                  <c:v>190.01881374393506</c:v>
                </c:pt>
                <c:pt idx="5">
                  <c:v>0.89117734429151962</c:v>
                </c:pt>
                <c:pt idx="6">
                  <c:v>260.32280423804332</c:v>
                </c:pt>
                <c:pt idx="7">
                  <c:v>110.80304980691157</c:v>
                </c:pt>
                <c:pt idx="8">
                  <c:v>215.76393702346766</c:v>
                </c:pt>
                <c:pt idx="9">
                  <c:v>393.99940588177043</c:v>
                </c:pt>
                <c:pt idx="10">
                  <c:v>134.56777898801863</c:v>
                </c:pt>
                <c:pt idx="11">
                  <c:v>190.01881374393506</c:v>
                </c:pt>
                <c:pt idx="12">
                  <c:v>205.86196653133973</c:v>
                </c:pt>
                <c:pt idx="13">
                  <c:v>331.61699178136445</c:v>
                </c:pt>
                <c:pt idx="14">
                  <c:v>217.74433112189325</c:v>
                </c:pt>
                <c:pt idx="15">
                  <c:v>317.75423309238533</c:v>
                </c:pt>
                <c:pt idx="16">
                  <c:v>233.58748390929796</c:v>
                </c:pt>
                <c:pt idx="17">
                  <c:v>265.27378948410728</c:v>
                </c:pt>
                <c:pt idx="18">
                  <c:v>241.5090603030003</c:v>
                </c:pt>
                <c:pt idx="19">
                  <c:v>371.22487374987622</c:v>
                </c:pt>
                <c:pt idx="20">
                  <c:v>111.79324685612437</c:v>
                </c:pt>
                <c:pt idx="21">
                  <c:v>304.88167145261906</c:v>
                </c:pt>
                <c:pt idx="22">
                  <c:v>194.96979898999902</c:v>
                </c:pt>
                <c:pt idx="23">
                  <c:v>282.1071393207248</c:v>
                </c:pt>
                <c:pt idx="24">
                  <c:v>241.5090603030003</c:v>
                </c:pt>
                <c:pt idx="25">
                  <c:v>292.99930686206551</c:v>
                </c:pt>
                <c:pt idx="26">
                  <c:v>317.75423309238533</c:v>
                </c:pt>
                <c:pt idx="27">
                  <c:v>307.8522626002574</c:v>
                </c:pt>
                <c:pt idx="28">
                  <c:v>202.89137538370136</c:v>
                </c:pt>
                <c:pt idx="29">
                  <c:v>346.46994751955634</c:v>
                </c:pt>
                <c:pt idx="30">
                  <c:v>264.2835924348945</c:v>
                </c:pt>
                <c:pt idx="31">
                  <c:v>261.31300128725616</c:v>
                </c:pt>
                <c:pt idx="32">
                  <c:v>428.65630260421818</c:v>
                </c:pt>
                <c:pt idx="33">
                  <c:v>266.26398653332012</c:v>
                </c:pt>
                <c:pt idx="34">
                  <c:v>198.93058718685018</c:v>
                </c:pt>
                <c:pt idx="35">
                  <c:v>425.68571145657984</c:v>
                </c:pt>
                <c:pt idx="36">
                  <c:v>340.5287652242796</c:v>
                </c:pt>
                <c:pt idx="37">
                  <c:v>175.16585800574313</c:v>
                </c:pt>
                <c:pt idx="38">
                  <c:v>357.36211506089711</c:v>
                </c:pt>
                <c:pt idx="39">
                  <c:v>215.76393702346766</c:v>
                </c:pt>
                <c:pt idx="40">
                  <c:v>124.66580849589069</c:v>
                </c:pt>
                <c:pt idx="41">
                  <c:v>191.00901079314784</c:v>
                </c:pt>
                <c:pt idx="42">
                  <c:v>194.96979898999902</c:v>
                </c:pt>
                <c:pt idx="43">
                  <c:v>111.79324685612437</c:v>
                </c:pt>
                <c:pt idx="44">
                  <c:v>126.64620259431628</c:v>
                </c:pt>
                <c:pt idx="45">
                  <c:v>354.39152391325871</c:v>
                </c:pt>
                <c:pt idx="46">
                  <c:v>182.09723735023269</c:v>
                </c:pt>
                <c:pt idx="47">
                  <c:v>114.76383800376276</c:v>
                </c:pt>
                <c:pt idx="48">
                  <c:v>169.22467571046639</c:v>
                </c:pt>
                <c:pt idx="49">
                  <c:v>253.39142489355382</c:v>
                </c:pt>
                <c:pt idx="50">
                  <c:v>10.793147836419452</c:v>
                </c:pt>
                <c:pt idx="51">
                  <c:v>250.42083374591544</c:v>
                </c:pt>
                <c:pt idx="52">
                  <c:v>150.41093177542331</c:v>
                </c:pt>
                <c:pt idx="53">
                  <c:v>264.2835924348945</c:v>
                </c:pt>
                <c:pt idx="54">
                  <c:v>-46.638281017922559</c:v>
                </c:pt>
                <c:pt idx="55">
                  <c:v>19.704921279334592</c:v>
                </c:pt>
                <c:pt idx="56">
                  <c:v>53.371620952569565</c:v>
                </c:pt>
                <c:pt idx="57">
                  <c:v>237.54827210614911</c:v>
                </c:pt>
                <c:pt idx="58">
                  <c:v>354.39152391325871</c:v>
                </c:pt>
                <c:pt idx="59">
                  <c:v>23.665709476185768</c:v>
                </c:pt>
                <c:pt idx="60">
                  <c:v>232.59728686008515</c:v>
                </c:pt>
                <c:pt idx="61">
                  <c:v>146.45014357857215</c:v>
                </c:pt>
                <c:pt idx="62">
                  <c:v>243.48945440142589</c:v>
                </c:pt>
                <c:pt idx="63">
                  <c:v>65.253985543123079</c:v>
                </c:pt>
                <c:pt idx="64">
                  <c:v>84.067729478166157</c:v>
                </c:pt>
                <c:pt idx="65">
                  <c:v>367.26408555302504</c:v>
                </c:pt>
                <c:pt idx="66">
                  <c:v>280.12674522229923</c:v>
                </c:pt>
                <c:pt idx="67">
                  <c:v>298.94048915734226</c:v>
                </c:pt>
                <c:pt idx="68">
                  <c:v>17.724527180909007</c:v>
                </c:pt>
                <c:pt idx="69">
                  <c:v>45.450044558867219</c:v>
                </c:pt>
                <c:pt idx="70">
                  <c:v>240.51886325378752</c:v>
                </c:pt>
                <c:pt idx="71">
                  <c:v>190.01881374393506</c:v>
                </c:pt>
                <c:pt idx="72">
                  <c:v>138.52856718486979</c:v>
                </c:pt>
                <c:pt idx="73">
                  <c:v>66.244182592335875</c:v>
                </c:pt>
                <c:pt idx="74">
                  <c:v>71.19516783839984</c:v>
                </c:pt>
                <c:pt idx="75">
                  <c:v>77.136350133676601</c:v>
                </c:pt>
                <c:pt idx="76">
                  <c:v>140.50896128329538</c:v>
                </c:pt>
                <c:pt idx="77">
                  <c:v>79.116744232102192</c:v>
                </c:pt>
                <c:pt idx="78">
                  <c:v>114.76383800376276</c:v>
                </c:pt>
                <c:pt idx="79">
                  <c:v>184.07763144865828</c:v>
                </c:pt>
                <c:pt idx="80">
                  <c:v>81.097138330527784</c:v>
                </c:pt>
                <c:pt idx="81">
                  <c:v>369.2444796514506</c:v>
                </c:pt>
                <c:pt idx="82">
                  <c:v>149.42073472621053</c:v>
                </c:pt>
                <c:pt idx="83">
                  <c:v>237.54827210614911</c:v>
                </c:pt>
                <c:pt idx="84">
                  <c:v>262.30319833646894</c:v>
                </c:pt>
                <c:pt idx="85">
                  <c:v>139.5187642340826</c:v>
                </c:pt>
                <c:pt idx="86">
                  <c:v>335.57777997821563</c:v>
                </c:pt>
                <c:pt idx="87">
                  <c:v>278.14635112387361</c:v>
                </c:pt>
                <c:pt idx="88">
                  <c:v>419.74452916130309</c:v>
                </c:pt>
                <c:pt idx="89">
                  <c:v>78.126547182889396</c:v>
                </c:pt>
                <c:pt idx="90">
                  <c:v>19.704921279334592</c:v>
                </c:pt>
                <c:pt idx="91">
                  <c:v>261.31300128725616</c:v>
                </c:pt>
                <c:pt idx="92">
                  <c:v>173.18546390731757</c:v>
                </c:pt>
                <c:pt idx="93">
                  <c:v>329.63659768293888</c:v>
                </c:pt>
                <c:pt idx="94">
                  <c:v>43.469650460441635</c:v>
                </c:pt>
                <c:pt idx="95">
                  <c:v>196.95019308842461</c:v>
                </c:pt>
                <c:pt idx="96">
                  <c:v>153.38152292306168</c:v>
                </c:pt>
                <c:pt idx="97">
                  <c:v>288.04832161600154</c:v>
                </c:pt>
                <c:pt idx="98">
                  <c:v>34.557877017526494</c:v>
                </c:pt>
                <c:pt idx="99">
                  <c:v>190.01881374393506</c:v>
                </c:pt>
                <c:pt idx="100">
                  <c:v>346.46994751955634</c:v>
                </c:pt>
                <c:pt idx="101">
                  <c:v>155.36191702148727</c:v>
                </c:pt>
                <c:pt idx="102">
                  <c:v>238.53846915536192</c:v>
                </c:pt>
                <c:pt idx="103">
                  <c:v>138.52856718486979</c:v>
                </c:pt>
                <c:pt idx="104">
                  <c:v>253.39142489355382</c:v>
                </c:pt>
                <c:pt idx="105">
                  <c:v>306.86206555104462</c:v>
                </c:pt>
                <c:pt idx="106">
                  <c:v>257.35221309040497</c:v>
                </c:pt>
                <c:pt idx="107">
                  <c:v>194.96979898999902</c:v>
                </c:pt>
                <c:pt idx="108">
                  <c:v>342.50915932270522</c:v>
                </c:pt>
                <c:pt idx="109">
                  <c:v>362.31310030696108</c:v>
                </c:pt>
                <c:pt idx="110">
                  <c:v>332.60718883057723</c:v>
                </c:pt>
                <c:pt idx="111">
                  <c:v>114.76383800376276</c:v>
                </c:pt>
                <c:pt idx="112">
                  <c:v>291.01891276363995</c:v>
                </c:pt>
                <c:pt idx="113">
                  <c:v>98.920685216358052</c:v>
                </c:pt>
                <c:pt idx="114">
                  <c:v>41.489256362016043</c:v>
                </c:pt>
                <c:pt idx="115">
                  <c:v>265.27378948410728</c:v>
                </c:pt>
                <c:pt idx="116">
                  <c:v>292.00910981285273</c:v>
                </c:pt>
                <c:pt idx="117">
                  <c:v>284.08753341915036</c:v>
                </c:pt>
                <c:pt idx="118">
                  <c:v>184.07763144865828</c:v>
                </c:pt>
                <c:pt idx="119">
                  <c:v>384.0974353896425</c:v>
                </c:pt>
                <c:pt idx="120">
                  <c:v>72.185364887612636</c:v>
                </c:pt>
                <c:pt idx="121">
                  <c:v>160.31290226755124</c:v>
                </c:pt>
                <c:pt idx="122">
                  <c:v>432.61709080106937</c:v>
                </c:pt>
                <c:pt idx="123">
                  <c:v>270.22477473017125</c:v>
                </c:pt>
                <c:pt idx="124">
                  <c:v>334.58758292900285</c:v>
                </c:pt>
                <c:pt idx="125">
                  <c:v>216.75413407268047</c:v>
                </c:pt>
                <c:pt idx="126">
                  <c:v>189.02861669472225</c:v>
                </c:pt>
                <c:pt idx="127">
                  <c:v>251.41103079512823</c:v>
                </c:pt>
                <c:pt idx="128">
                  <c:v>245.46984849985148</c:v>
                </c:pt>
                <c:pt idx="129">
                  <c:v>194.96979898999902</c:v>
                </c:pt>
                <c:pt idx="130">
                  <c:v>303.89147440340622</c:v>
                </c:pt>
                <c:pt idx="131">
                  <c:v>255.37181899197938</c:v>
                </c:pt>
                <c:pt idx="132">
                  <c:v>287.05812456678876</c:v>
                </c:pt>
                <c:pt idx="133">
                  <c:v>78.126547182889396</c:v>
                </c:pt>
                <c:pt idx="134">
                  <c:v>210.8129517774037</c:v>
                </c:pt>
                <c:pt idx="135">
                  <c:v>287.05812456678876</c:v>
                </c:pt>
                <c:pt idx="136">
                  <c:v>105.85206456084761</c:v>
                </c:pt>
                <c:pt idx="137">
                  <c:v>329.63659768293888</c:v>
                </c:pt>
                <c:pt idx="138">
                  <c:v>286.06792751757598</c:v>
                </c:pt>
                <c:pt idx="139">
                  <c:v>302.90127735419344</c:v>
                </c:pt>
                <c:pt idx="140">
                  <c:v>294.97970096049113</c:v>
                </c:pt>
                <c:pt idx="141">
                  <c:v>257.35221309040497</c:v>
                </c:pt>
                <c:pt idx="142">
                  <c:v>166.25408456282801</c:v>
                </c:pt>
                <c:pt idx="143">
                  <c:v>169.22467571046639</c:v>
                </c:pt>
                <c:pt idx="144">
                  <c:v>35.548074066739289</c:v>
                </c:pt>
                <c:pt idx="145">
                  <c:v>205.86196653133973</c:v>
                </c:pt>
                <c:pt idx="146">
                  <c:v>333.59738587979007</c:v>
                </c:pt>
                <c:pt idx="147">
                  <c:v>213.7835429250421</c:v>
                </c:pt>
                <c:pt idx="148">
                  <c:v>215.76393702346766</c:v>
                </c:pt>
                <c:pt idx="149">
                  <c:v>157.34231111991286</c:v>
                </c:pt>
                <c:pt idx="150">
                  <c:v>123.67561144667789</c:v>
                </c:pt>
                <c:pt idx="151">
                  <c:v>213.7835429250421</c:v>
                </c:pt>
                <c:pt idx="152">
                  <c:v>295.96989800970391</c:v>
                </c:pt>
                <c:pt idx="153">
                  <c:v>235.56787800772355</c:v>
                </c:pt>
                <c:pt idx="154">
                  <c:v>189.02861669472225</c:v>
                </c:pt>
                <c:pt idx="155">
                  <c:v>354.39152391325871</c:v>
                </c:pt>
                <c:pt idx="156">
                  <c:v>215.76393702346766</c:v>
                </c:pt>
                <c:pt idx="157">
                  <c:v>314.78364194474699</c:v>
                </c:pt>
                <c:pt idx="158">
                  <c:v>354.39152391325871</c:v>
                </c:pt>
                <c:pt idx="159">
                  <c:v>390.03861768491925</c:v>
                </c:pt>
                <c:pt idx="160">
                  <c:v>269.23457768095847</c:v>
                </c:pt>
                <c:pt idx="161">
                  <c:v>257.35221309040497</c:v>
                </c:pt>
                <c:pt idx="162">
                  <c:v>292.00910981285273</c:v>
                </c:pt>
                <c:pt idx="163">
                  <c:v>348.45034161798196</c:v>
                </c:pt>
                <c:pt idx="164">
                  <c:v>266.26398653332012</c:v>
                </c:pt>
                <c:pt idx="165">
                  <c:v>252.40122784434104</c:v>
                </c:pt>
                <c:pt idx="166">
                  <c:v>337.55817407664125</c:v>
                </c:pt>
                <c:pt idx="167">
                  <c:v>233.58748390929796</c:v>
                </c:pt>
                <c:pt idx="168">
                  <c:v>215.76393702346766</c:v>
                </c:pt>
                <c:pt idx="169">
                  <c:v>181.10704030101991</c:v>
                </c:pt>
                <c:pt idx="170">
                  <c:v>233.58748390929796</c:v>
                </c:pt>
                <c:pt idx="171">
                  <c:v>36.538271115952078</c:v>
                </c:pt>
                <c:pt idx="172">
                  <c:v>156.35211407070008</c:v>
                </c:pt>
                <c:pt idx="173">
                  <c:v>112.78344390533717</c:v>
                </c:pt>
                <c:pt idx="174">
                  <c:v>380.13664719279132</c:v>
                </c:pt>
                <c:pt idx="175">
                  <c:v>269.23457768095847</c:v>
                </c:pt>
                <c:pt idx="176">
                  <c:v>40.499059312803254</c:v>
                </c:pt>
                <c:pt idx="177">
                  <c:v>104.86186751163481</c:v>
                </c:pt>
                <c:pt idx="178">
                  <c:v>139.5187642340826</c:v>
                </c:pt>
                <c:pt idx="179">
                  <c:v>128.62659669274186</c:v>
                </c:pt>
                <c:pt idx="180">
                  <c:v>72.185364887612636</c:v>
                </c:pt>
                <c:pt idx="181">
                  <c:v>215.76393702346766</c:v>
                </c:pt>
                <c:pt idx="182">
                  <c:v>76.146153084463819</c:v>
                </c:pt>
                <c:pt idx="183">
                  <c:v>277.15615407466083</c:v>
                </c:pt>
                <c:pt idx="184">
                  <c:v>294.97970096049113</c:v>
                </c:pt>
                <c:pt idx="185">
                  <c:v>27.62649767303694</c:v>
                </c:pt>
                <c:pt idx="186">
                  <c:v>320.72482424002374</c:v>
                </c:pt>
                <c:pt idx="187">
                  <c:v>337.55817407664125</c:v>
                </c:pt>
                <c:pt idx="188">
                  <c:v>276.16595702544805</c:v>
                </c:pt>
                <c:pt idx="189">
                  <c:v>163.28349341518964</c:v>
                </c:pt>
                <c:pt idx="190">
                  <c:v>69.214773739974262</c:v>
                </c:pt>
                <c:pt idx="191">
                  <c:v>304.88167145261906</c:v>
                </c:pt>
                <c:pt idx="192">
                  <c:v>289.03851866521433</c:v>
                </c:pt>
                <c:pt idx="193">
                  <c:v>119.71482324982672</c:v>
                </c:pt>
                <c:pt idx="194">
                  <c:v>254.38162194276657</c:v>
                </c:pt>
                <c:pt idx="195">
                  <c:v>108.822655708486</c:v>
                </c:pt>
                <c:pt idx="196">
                  <c:v>228.63649866323399</c:v>
                </c:pt>
                <c:pt idx="197">
                  <c:v>145.45994652935934</c:v>
                </c:pt>
                <c:pt idx="198">
                  <c:v>280.12674522229923</c:v>
                </c:pt>
                <c:pt idx="199">
                  <c:v>269.23457768095847</c:v>
                </c:pt>
                <c:pt idx="200">
                  <c:v>152.3913258738489</c:v>
                </c:pt>
                <c:pt idx="201">
                  <c:v>303.89147440340622</c:v>
                </c:pt>
                <c:pt idx="202">
                  <c:v>55.352015050995149</c:v>
                </c:pt>
                <c:pt idx="203">
                  <c:v>296.96009505891669</c:v>
                </c:pt>
                <c:pt idx="204">
                  <c:v>211.80314882661651</c:v>
                </c:pt>
                <c:pt idx="205">
                  <c:v>270.22477473017125</c:v>
                </c:pt>
                <c:pt idx="206">
                  <c:v>280.12674522229923</c:v>
                </c:pt>
                <c:pt idx="207">
                  <c:v>55.352015050995149</c:v>
                </c:pt>
                <c:pt idx="208">
                  <c:v>195.9599960392118</c:v>
                </c:pt>
                <c:pt idx="209">
                  <c:v>89.018714724230122</c:v>
                </c:pt>
                <c:pt idx="210">
                  <c:v>228.63649866323399</c:v>
                </c:pt>
                <c:pt idx="211">
                  <c:v>65.253985543123079</c:v>
                </c:pt>
                <c:pt idx="212">
                  <c:v>194.96979898999902</c:v>
                </c:pt>
                <c:pt idx="213">
                  <c:v>363.30329735617386</c:v>
                </c:pt>
                <c:pt idx="214">
                  <c:v>371.22487374987622</c:v>
                </c:pt>
                <c:pt idx="215">
                  <c:v>168.2344786612536</c:v>
                </c:pt>
                <c:pt idx="216">
                  <c:v>292.00910981285273</c:v>
                </c:pt>
                <c:pt idx="217">
                  <c:v>345.47975047034356</c:v>
                </c:pt>
                <c:pt idx="218">
                  <c:v>43.469650460441635</c:v>
                </c:pt>
                <c:pt idx="219">
                  <c:v>346.46994751955634</c:v>
                </c:pt>
                <c:pt idx="220">
                  <c:v>153.38152292306168</c:v>
                </c:pt>
                <c:pt idx="221">
                  <c:v>444.49945539162292</c:v>
                </c:pt>
                <c:pt idx="222">
                  <c:v>205.86196653133973</c:v>
                </c:pt>
                <c:pt idx="223">
                  <c:v>239.52866620457471</c:v>
                </c:pt>
                <c:pt idx="224">
                  <c:v>185.06782849787109</c:v>
                </c:pt>
                <c:pt idx="225">
                  <c:v>277.15615407466083</c:v>
                </c:pt>
                <c:pt idx="226">
                  <c:v>303.89147440340622</c:v>
                </c:pt>
                <c:pt idx="227">
                  <c:v>67.234379641548671</c:v>
                </c:pt>
                <c:pt idx="228">
                  <c:v>325.6758094860877</c:v>
                </c:pt>
                <c:pt idx="229">
                  <c:v>280.12674522229923</c:v>
                </c:pt>
                <c:pt idx="230">
                  <c:v>104.86186751163481</c:v>
                </c:pt>
                <c:pt idx="231">
                  <c:v>185.06782849787109</c:v>
                </c:pt>
                <c:pt idx="232">
                  <c:v>29.606891771462525</c:v>
                </c:pt>
                <c:pt idx="233">
                  <c:v>248.44043964748985</c:v>
                </c:pt>
                <c:pt idx="234">
                  <c:v>193.97960194078621</c:v>
                </c:pt>
                <c:pt idx="235">
                  <c:v>235.56787800772355</c:v>
                </c:pt>
                <c:pt idx="236">
                  <c:v>243.48945440142589</c:v>
                </c:pt>
                <c:pt idx="237">
                  <c:v>416.77393801366469</c:v>
                </c:pt>
                <c:pt idx="238">
                  <c:v>156.35211407070008</c:v>
                </c:pt>
                <c:pt idx="239">
                  <c:v>98.920685216358052</c:v>
                </c:pt>
                <c:pt idx="240">
                  <c:v>265.27378948410728</c:v>
                </c:pt>
                <c:pt idx="241">
                  <c:v>228.63649866323399</c:v>
                </c:pt>
                <c:pt idx="242">
                  <c:v>285.0777304683632</c:v>
                </c:pt>
                <c:pt idx="243">
                  <c:v>352.41112981483315</c:v>
                </c:pt>
                <c:pt idx="244">
                  <c:v>200.91098128527577</c:v>
                </c:pt>
                <c:pt idx="245">
                  <c:v>372.21507079908901</c:v>
                </c:pt>
                <c:pt idx="246">
                  <c:v>115.75403505297554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1-4E1E-B942-08FA711D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1040"/>
        <c:axId val="310901432"/>
      </c:scatterChart>
      <c:valAx>
        <c:axId val="3109010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1432"/>
        <c:crosses val="autoZero"/>
        <c:crossBetween val="midCat"/>
        <c:majorUnit val="100"/>
        <c:minorUnit val="100"/>
      </c:valAx>
      <c:valAx>
        <c:axId val="3109014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1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U-Net NHP Testing Set Results</a:t>
            </a:r>
          </a:p>
        </c:rich>
      </c:tx>
      <c:layout>
        <c:manualLayout>
          <c:xMode val="edge"/>
          <c:yMode val="edge"/>
          <c:x val="0.24540233586578389"/>
          <c:y val="3.43665933213313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403592415247175E-2"/>
                  <c:y val="-5.477307524059492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data'!$D$9:$D$255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data'!$F$9:$F$255</c:f>
              <c:numCache>
                <c:formatCode>General</c:formatCode>
                <c:ptCount val="247"/>
                <c:pt idx="0">
                  <c:v>85.824057450628359</c:v>
                </c:pt>
                <c:pt idx="1">
                  <c:v>249.46050269299818</c:v>
                </c:pt>
                <c:pt idx="2">
                  <c:v>16.030700179533209</c:v>
                </c:pt>
                <c:pt idx="3">
                  <c:v>202.5682226211849</c:v>
                </c:pt>
                <c:pt idx="4">
                  <c:v>239.08258527827647</c:v>
                </c:pt>
                <c:pt idx="5">
                  <c:v>37.760682226211841</c:v>
                </c:pt>
                <c:pt idx="6">
                  <c:v>199.79622980251347</c:v>
                </c:pt>
                <c:pt idx="7">
                  <c:v>124.67324955116695</c:v>
                </c:pt>
                <c:pt idx="8">
                  <c:v>248.70287253141831</c:v>
                </c:pt>
                <c:pt idx="9">
                  <c:v>268.03500897666066</c:v>
                </c:pt>
                <c:pt idx="10">
                  <c:v>177.62387791741469</c:v>
                </c:pt>
                <c:pt idx="11">
                  <c:v>201.34829443447035</c:v>
                </c:pt>
                <c:pt idx="12">
                  <c:v>226.60323159784556</c:v>
                </c:pt>
                <c:pt idx="13">
                  <c:v>371.07001795332133</c:v>
                </c:pt>
                <c:pt idx="14">
                  <c:v>217.81418312387788</c:v>
                </c:pt>
                <c:pt idx="15">
                  <c:v>337.81597845601431</c:v>
                </c:pt>
                <c:pt idx="16">
                  <c:v>239.64542190305201</c:v>
                </c:pt>
                <c:pt idx="17">
                  <c:v>230.01346499102334</c:v>
                </c:pt>
                <c:pt idx="18">
                  <c:v>246.73788150807897</c:v>
                </c:pt>
                <c:pt idx="19">
                  <c:v>302.39138240574499</c:v>
                </c:pt>
                <c:pt idx="20">
                  <c:v>174.42190305206464</c:v>
                </c:pt>
                <c:pt idx="21">
                  <c:v>288.85637342908433</c:v>
                </c:pt>
                <c:pt idx="22">
                  <c:v>194.71633752244162</c:v>
                </c:pt>
                <c:pt idx="23">
                  <c:v>257.99999999999994</c:v>
                </c:pt>
                <c:pt idx="24">
                  <c:v>307.24416517055653</c:v>
                </c:pt>
                <c:pt idx="25">
                  <c:v>345.94075403949728</c:v>
                </c:pt>
                <c:pt idx="26">
                  <c:v>320.24147217235191</c:v>
                </c:pt>
                <c:pt idx="27">
                  <c:v>305.83213644524233</c:v>
                </c:pt>
                <c:pt idx="28">
                  <c:v>166.36086175942546</c:v>
                </c:pt>
                <c:pt idx="29">
                  <c:v>239.80969479353681</c:v>
                </c:pt>
                <c:pt idx="30">
                  <c:v>226.14093357271094</c:v>
                </c:pt>
                <c:pt idx="31">
                  <c:v>269.13824057450626</c:v>
                </c:pt>
                <c:pt idx="32">
                  <c:v>399.16965888689407</c:v>
                </c:pt>
                <c:pt idx="33">
                  <c:v>244.73698384201074</c:v>
                </c:pt>
                <c:pt idx="34">
                  <c:v>122.47307001795332</c:v>
                </c:pt>
                <c:pt idx="35">
                  <c:v>416.97845601436262</c:v>
                </c:pt>
                <c:pt idx="36">
                  <c:v>346.1517055655296</c:v>
                </c:pt>
                <c:pt idx="37">
                  <c:v>201.69030520646317</c:v>
                </c:pt>
                <c:pt idx="38">
                  <c:v>365.19389587073607</c:v>
                </c:pt>
                <c:pt idx="39">
                  <c:v>236.44165170556553</c:v>
                </c:pt>
                <c:pt idx="40">
                  <c:v>140.69389587073607</c:v>
                </c:pt>
                <c:pt idx="41">
                  <c:v>219.56104129263912</c:v>
                </c:pt>
                <c:pt idx="42">
                  <c:v>139.29802513464989</c:v>
                </c:pt>
                <c:pt idx="43">
                  <c:v>131.38509874326749</c:v>
                </c:pt>
                <c:pt idx="44">
                  <c:v>124.62477558348293</c:v>
                </c:pt>
                <c:pt idx="45">
                  <c:v>360.57540394973063</c:v>
                </c:pt>
                <c:pt idx="46">
                  <c:v>177.40574506283662</c:v>
                </c:pt>
                <c:pt idx="47">
                  <c:v>124.63105924596049</c:v>
                </c:pt>
                <c:pt idx="48">
                  <c:v>165.9569120287253</c:v>
                </c:pt>
                <c:pt idx="49">
                  <c:v>249.41921005385996</c:v>
                </c:pt>
                <c:pt idx="50">
                  <c:v>36.1310592459605</c:v>
                </c:pt>
                <c:pt idx="51">
                  <c:v>218.33123877917413</c:v>
                </c:pt>
                <c:pt idx="52">
                  <c:v>149.34380610412924</c:v>
                </c:pt>
                <c:pt idx="53">
                  <c:v>273.78456014362655</c:v>
                </c:pt>
                <c:pt idx="54">
                  <c:v>23.579622980251344</c:v>
                </c:pt>
                <c:pt idx="55">
                  <c:v>72.985637342908433</c:v>
                </c:pt>
                <c:pt idx="56">
                  <c:v>57.44676840215439</c:v>
                </c:pt>
                <c:pt idx="57">
                  <c:v>214.43716337522437</c:v>
                </c:pt>
                <c:pt idx="58">
                  <c:v>342.43177737881507</c:v>
                </c:pt>
                <c:pt idx="59">
                  <c:v>55.940664272890473</c:v>
                </c:pt>
                <c:pt idx="60">
                  <c:v>195.41113105924595</c:v>
                </c:pt>
                <c:pt idx="61">
                  <c:v>199.98204667863553</c:v>
                </c:pt>
                <c:pt idx="62">
                  <c:v>246.07181328545781</c:v>
                </c:pt>
                <c:pt idx="63">
                  <c:v>84.973070017953305</c:v>
                </c:pt>
                <c:pt idx="64">
                  <c:v>117.92549371633751</c:v>
                </c:pt>
                <c:pt idx="65">
                  <c:v>380.22800718132851</c:v>
                </c:pt>
                <c:pt idx="66">
                  <c:v>248.27827648114899</c:v>
                </c:pt>
                <c:pt idx="67">
                  <c:v>298.06463195691197</c:v>
                </c:pt>
                <c:pt idx="68">
                  <c:v>49.590754039497305</c:v>
                </c:pt>
                <c:pt idx="69">
                  <c:v>45.141831238779169</c:v>
                </c:pt>
                <c:pt idx="70">
                  <c:v>241.72441651705563</c:v>
                </c:pt>
                <c:pt idx="71">
                  <c:v>212.98653500897663</c:v>
                </c:pt>
                <c:pt idx="72">
                  <c:v>160.62836624775582</c:v>
                </c:pt>
                <c:pt idx="73">
                  <c:v>54.812208258527825</c:v>
                </c:pt>
                <c:pt idx="74">
                  <c:v>75.288150807899456</c:v>
                </c:pt>
                <c:pt idx="75">
                  <c:v>92.900359066427299</c:v>
                </c:pt>
                <c:pt idx="76">
                  <c:v>155.43087971274684</c:v>
                </c:pt>
                <c:pt idx="77">
                  <c:v>83.425493716337527</c:v>
                </c:pt>
                <c:pt idx="78">
                  <c:v>110.69748653500898</c:v>
                </c:pt>
                <c:pt idx="79">
                  <c:v>171.36175942549369</c:v>
                </c:pt>
                <c:pt idx="80">
                  <c:v>85.342908438061031</c:v>
                </c:pt>
                <c:pt idx="81">
                  <c:v>395.70736086175935</c:v>
                </c:pt>
                <c:pt idx="82">
                  <c:v>177.6077199281867</c:v>
                </c:pt>
                <c:pt idx="83">
                  <c:v>241.13105924596047</c:v>
                </c:pt>
                <c:pt idx="84">
                  <c:v>251.53500897666063</c:v>
                </c:pt>
                <c:pt idx="85">
                  <c:v>132.25314183123876</c:v>
                </c:pt>
                <c:pt idx="86">
                  <c:v>378.43447037701975</c:v>
                </c:pt>
                <c:pt idx="87">
                  <c:v>300.45601436265707</c:v>
                </c:pt>
                <c:pt idx="88">
                  <c:v>327.1175942549371</c:v>
                </c:pt>
                <c:pt idx="89">
                  <c:v>79.140035906642723</c:v>
                </c:pt>
                <c:pt idx="90">
                  <c:v>50.657001795332128</c:v>
                </c:pt>
                <c:pt idx="91">
                  <c:v>285.13913824057448</c:v>
                </c:pt>
                <c:pt idx="92">
                  <c:v>174.58078994614002</c:v>
                </c:pt>
                <c:pt idx="93">
                  <c:v>327.61131059245957</c:v>
                </c:pt>
                <c:pt idx="94">
                  <c:v>67.458707360861752</c:v>
                </c:pt>
                <c:pt idx="95">
                  <c:v>162.35816876122081</c:v>
                </c:pt>
                <c:pt idx="96">
                  <c:v>155.07989228007179</c:v>
                </c:pt>
                <c:pt idx="97">
                  <c:v>295.5879712746858</c:v>
                </c:pt>
                <c:pt idx="98">
                  <c:v>49.728366247755837</c:v>
                </c:pt>
                <c:pt idx="99">
                  <c:v>187.07899461400359</c:v>
                </c:pt>
                <c:pt idx="100">
                  <c:v>336.36265709156191</c:v>
                </c:pt>
                <c:pt idx="101">
                  <c:v>164.40394973070016</c:v>
                </c:pt>
                <c:pt idx="102">
                  <c:v>241.64901256732495</c:v>
                </c:pt>
                <c:pt idx="103">
                  <c:v>150.53949730700177</c:v>
                </c:pt>
                <c:pt idx="104">
                  <c:v>269.56104129263912</c:v>
                </c:pt>
                <c:pt idx="105">
                  <c:v>399.01346499102328</c:v>
                </c:pt>
                <c:pt idx="106">
                  <c:v>269.09874326750446</c:v>
                </c:pt>
                <c:pt idx="107">
                  <c:v>177.64721723518849</c:v>
                </c:pt>
                <c:pt idx="108">
                  <c:v>250.53411131059246</c:v>
                </c:pt>
                <c:pt idx="109">
                  <c:v>410.93895870736083</c:v>
                </c:pt>
                <c:pt idx="110">
                  <c:v>320.16965888689401</c:v>
                </c:pt>
                <c:pt idx="111">
                  <c:v>123.72531418312388</c:v>
                </c:pt>
                <c:pt idx="112">
                  <c:v>297.11041292639135</c:v>
                </c:pt>
                <c:pt idx="113">
                  <c:v>79.641831238779176</c:v>
                </c:pt>
                <c:pt idx="114">
                  <c:v>48.038240574506283</c:v>
                </c:pt>
                <c:pt idx="115">
                  <c:v>213.74865350089763</c:v>
                </c:pt>
                <c:pt idx="116">
                  <c:v>199.8698384201077</c:v>
                </c:pt>
                <c:pt idx="117">
                  <c:v>215.95960502692998</c:v>
                </c:pt>
                <c:pt idx="118">
                  <c:v>151.64093357271094</c:v>
                </c:pt>
                <c:pt idx="119">
                  <c:v>360.1705565529623</c:v>
                </c:pt>
                <c:pt idx="120">
                  <c:v>90.811490125673231</c:v>
                </c:pt>
                <c:pt idx="121">
                  <c:v>153.6552962298025</c:v>
                </c:pt>
                <c:pt idx="122">
                  <c:v>441.75224416517051</c:v>
                </c:pt>
                <c:pt idx="123">
                  <c:v>214.82944344703768</c:v>
                </c:pt>
                <c:pt idx="124">
                  <c:v>338.20915619389581</c:v>
                </c:pt>
                <c:pt idx="125">
                  <c:v>229.72082585278272</c:v>
                </c:pt>
                <c:pt idx="126">
                  <c:v>184.95062836624774</c:v>
                </c:pt>
                <c:pt idx="127">
                  <c:v>278.80610412926387</c:v>
                </c:pt>
                <c:pt idx="128">
                  <c:v>293.7917414721723</c:v>
                </c:pt>
                <c:pt idx="129">
                  <c:v>179.12926391382405</c:v>
                </c:pt>
                <c:pt idx="130">
                  <c:v>314.2396768402154</c:v>
                </c:pt>
                <c:pt idx="131">
                  <c:v>211.564631956912</c:v>
                </c:pt>
                <c:pt idx="132">
                  <c:v>252.8707360861759</c:v>
                </c:pt>
                <c:pt idx="133">
                  <c:v>78.108617594254937</c:v>
                </c:pt>
                <c:pt idx="134">
                  <c:v>212.40933572710952</c:v>
                </c:pt>
                <c:pt idx="135">
                  <c:v>320.90305206463194</c:v>
                </c:pt>
                <c:pt idx="136">
                  <c:v>101.35996409335725</c:v>
                </c:pt>
                <c:pt idx="137">
                  <c:v>340.86086175942546</c:v>
                </c:pt>
                <c:pt idx="138">
                  <c:v>285.92100538599641</c:v>
                </c:pt>
                <c:pt idx="139">
                  <c:v>314.60143626570914</c:v>
                </c:pt>
                <c:pt idx="140">
                  <c:v>224.45511669658885</c:v>
                </c:pt>
                <c:pt idx="141">
                  <c:v>183.22172351885098</c:v>
                </c:pt>
                <c:pt idx="142">
                  <c:v>266.737881508079</c:v>
                </c:pt>
                <c:pt idx="143">
                  <c:v>137.34829443447038</c:v>
                </c:pt>
                <c:pt idx="144">
                  <c:v>53.610412926391369</c:v>
                </c:pt>
                <c:pt idx="145">
                  <c:v>218.75224416517054</c:v>
                </c:pt>
                <c:pt idx="146">
                  <c:v>326.83034111310587</c:v>
                </c:pt>
                <c:pt idx="147">
                  <c:v>222.90933572710952</c:v>
                </c:pt>
                <c:pt idx="148">
                  <c:v>212.71992818671455</c:v>
                </c:pt>
                <c:pt idx="149">
                  <c:v>157.90215439856371</c:v>
                </c:pt>
                <c:pt idx="150">
                  <c:v>130.42639138240571</c:v>
                </c:pt>
                <c:pt idx="151">
                  <c:v>235.01166965888686</c:v>
                </c:pt>
                <c:pt idx="152">
                  <c:v>298.31238779174146</c:v>
                </c:pt>
                <c:pt idx="153">
                  <c:v>252.59784560143623</c:v>
                </c:pt>
                <c:pt idx="154">
                  <c:v>236.71813285457807</c:v>
                </c:pt>
                <c:pt idx="155">
                  <c:v>312.44614003590664</c:v>
                </c:pt>
                <c:pt idx="156">
                  <c:v>227.46588868940751</c:v>
                </c:pt>
                <c:pt idx="157">
                  <c:v>285.7432675044883</c:v>
                </c:pt>
                <c:pt idx="158">
                  <c:v>232.2827648114901</c:v>
                </c:pt>
                <c:pt idx="159">
                  <c:v>393.12746858168759</c:v>
                </c:pt>
                <c:pt idx="160">
                  <c:v>299.60143626570908</c:v>
                </c:pt>
                <c:pt idx="161">
                  <c:v>231.48294434470375</c:v>
                </c:pt>
                <c:pt idx="162">
                  <c:v>231.75673249551167</c:v>
                </c:pt>
                <c:pt idx="163">
                  <c:v>419.0448833034111</c:v>
                </c:pt>
                <c:pt idx="164">
                  <c:v>317.29533213644521</c:v>
                </c:pt>
                <c:pt idx="165">
                  <c:v>227.11938958707361</c:v>
                </c:pt>
                <c:pt idx="166">
                  <c:v>357.60771992818667</c:v>
                </c:pt>
                <c:pt idx="167">
                  <c:v>252.39766606822261</c:v>
                </c:pt>
                <c:pt idx="168">
                  <c:v>240.33662477558346</c:v>
                </c:pt>
                <c:pt idx="169">
                  <c:v>178.92639138240574</c:v>
                </c:pt>
                <c:pt idx="170">
                  <c:v>256.2567324955117</c:v>
                </c:pt>
                <c:pt idx="171">
                  <c:v>96.098743267504474</c:v>
                </c:pt>
                <c:pt idx="172">
                  <c:v>130.65798922800715</c:v>
                </c:pt>
                <c:pt idx="173">
                  <c:v>154.15709156193893</c:v>
                </c:pt>
                <c:pt idx="174">
                  <c:v>344.18222621184913</c:v>
                </c:pt>
                <c:pt idx="175">
                  <c:v>280.8743267504488</c:v>
                </c:pt>
                <c:pt idx="176">
                  <c:v>99.201077199281855</c:v>
                </c:pt>
                <c:pt idx="177">
                  <c:v>147.85278276481148</c:v>
                </c:pt>
                <c:pt idx="178">
                  <c:v>169.90035906642728</c:v>
                </c:pt>
                <c:pt idx="179">
                  <c:v>97.427289048473952</c:v>
                </c:pt>
                <c:pt idx="180">
                  <c:v>84.3375224416517</c:v>
                </c:pt>
                <c:pt idx="181">
                  <c:v>242.2235188509874</c:v>
                </c:pt>
                <c:pt idx="182">
                  <c:v>83.951526032315982</c:v>
                </c:pt>
                <c:pt idx="183">
                  <c:v>225.05565529622976</c:v>
                </c:pt>
                <c:pt idx="184">
                  <c:v>352.9569120287253</c:v>
                </c:pt>
                <c:pt idx="185">
                  <c:v>40.413913824057452</c:v>
                </c:pt>
                <c:pt idx="186">
                  <c:v>302.27737881508079</c:v>
                </c:pt>
                <c:pt idx="187">
                  <c:v>329.38779174147214</c:v>
                </c:pt>
                <c:pt idx="188">
                  <c:v>254.23249551166961</c:v>
                </c:pt>
                <c:pt idx="189">
                  <c:v>167.56014362657092</c:v>
                </c:pt>
                <c:pt idx="190">
                  <c:v>84.673249551166947</c:v>
                </c:pt>
                <c:pt idx="191">
                  <c:v>198.07091561938958</c:v>
                </c:pt>
                <c:pt idx="192">
                  <c:v>231.71095152603226</c:v>
                </c:pt>
                <c:pt idx="193">
                  <c:v>184.45780969479353</c:v>
                </c:pt>
                <c:pt idx="194">
                  <c:v>227.78456014362655</c:v>
                </c:pt>
                <c:pt idx="195">
                  <c:v>104.40664272890484</c:v>
                </c:pt>
                <c:pt idx="196">
                  <c:v>179.51615798922799</c:v>
                </c:pt>
                <c:pt idx="197">
                  <c:v>155.7666068222621</c:v>
                </c:pt>
                <c:pt idx="198">
                  <c:v>276.1552962298025</c:v>
                </c:pt>
                <c:pt idx="199">
                  <c:v>232.45242369838417</c:v>
                </c:pt>
                <c:pt idx="200">
                  <c:v>141.11400359066425</c:v>
                </c:pt>
                <c:pt idx="201">
                  <c:v>328.22172351885098</c:v>
                </c:pt>
                <c:pt idx="202">
                  <c:v>79.798025134649905</c:v>
                </c:pt>
                <c:pt idx="203">
                  <c:v>273.36804308797122</c:v>
                </c:pt>
                <c:pt idx="204">
                  <c:v>218.79622980251344</c:v>
                </c:pt>
                <c:pt idx="205">
                  <c:v>263.95152603231594</c:v>
                </c:pt>
                <c:pt idx="206">
                  <c:v>274.01795332136442</c:v>
                </c:pt>
                <c:pt idx="207">
                  <c:v>80.400359066427285</c:v>
                </c:pt>
                <c:pt idx="208">
                  <c:v>201.65798922800715</c:v>
                </c:pt>
                <c:pt idx="209">
                  <c:v>75.467684021543974</c:v>
                </c:pt>
                <c:pt idx="210">
                  <c:v>254.85816876122078</c:v>
                </c:pt>
                <c:pt idx="211">
                  <c:v>70.936265709156189</c:v>
                </c:pt>
                <c:pt idx="212">
                  <c:v>185.548473967684</c:v>
                </c:pt>
                <c:pt idx="213">
                  <c:v>358.95870736086169</c:v>
                </c:pt>
                <c:pt idx="214">
                  <c:v>340.82854578096942</c:v>
                </c:pt>
                <c:pt idx="215">
                  <c:v>179.86175942549372</c:v>
                </c:pt>
                <c:pt idx="216">
                  <c:v>289.54039497306997</c:v>
                </c:pt>
                <c:pt idx="217">
                  <c:v>241.36445242369837</c:v>
                </c:pt>
                <c:pt idx="218">
                  <c:v>68.350987432675041</c:v>
                </c:pt>
                <c:pt idx="219">
                  <c:v>244.18761220825849</c:v>
                </c:pt>
                <c:pt idx="220">
                  <c:v>177.32405745062835</c:v>
                </c:pt>
                <c:pt idx="221">
                  <c:v>434.19748653500898</c:v>
                </c:pt>
                <c:pt idx="222">
                  <c:v>213.06014362657089</c:v>
                </c:pt>
                <c:pt idx="223">
                  <c:v>216.07450628366246</c:v>
                </c:pt>
                <c:pt idx="224">
                  <c:v>256.00897666068221</c:v>
                </c:pt>
                <c:pt idx="225">
                  <c:v>350.39048473967677</c:v>
                </c:pt>
                <c:pt idx="226">
                  <c:v>313.92100538599641</c:v>
                </c:pt>
                <c:pt idx="227">
                  <c:v>79.452423698384194</c:v>
                </c:pt>
                <c:pt idx="228">
                  <c:v>344.69299820466784</c:v>
                </c:pt>
                <c:pt idx="229">
                  <c:v>291.84111310592453</c:v>
                </c:pt>
                <c:pt idx="230">
                  <c:v>131.10233393177737</c:v>
                </c:pt>
                <c:pt idx="231">
                  <c:v>172.75493716337522</c:v>
                </c:pt>
                <c:pt idx="232">
                  <c:v>43.760951526032315</c:v>
                </c:pt>
                <c:pt idx="233">
                  <c:v>272.59874326750446</c:v>
                </c:pt>
                <c:pt idx="234">
                  <c:v>215.90035906642726</c:v>
                </c:pt>
                <c:pt idx="235">
                  <c:v>214.94614003590661</c:v>
                </c:pt>
                <c:pt idx="236">
                  <c:v>204.9560143626571</c:v>
                </c:pt>
                <c:pt idx="237">
                  <c:v>359.45421903052062</c:v>
                </c:pt>
                <c:pt idx="238">
                  <c:v>205.05116696588868</c:v>
                </c:pt>
                <c:pt idx="239">
                  <c:v>99.916517055655277</c:v>
                </c:pt>
                <c:pt idx="240">
                  <c:v>288.23429084380609</c:v>
                </c:pt>
                <c:pt idx="241">
                  <c:v>165.70825852782761</c:v>
                </c:pt>
                <c:pt idx="242">
                  <c:v>305.30430879712742</c:v>
                </c:pt>
                <c:pt idx="243">
                  <c:v>283.87522441651703</c:v>
                </c:pt>
                <c:pt idx="244">
                  <c:v>247.42639138240571</c:v>
                </c:pt>
                <c:pt idx="245">
                  <c:v>313.43357271095152</c:v>
                </c:pt>
                <c:pt idx="246">
                  <c:v>121.43626570915619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'NHP count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492-4956-A8DF-8F509AA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2216"/>
        <c:axId val="310902608"/>
      </c:scatterChart>
      <c:valAx>
        <c:axId val="31090221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2608"/>
        <c:crosses val="autoZero"/>
        <c:crossBetween val="midCat"/>
        <c:majorUnit val="100"/>
        <c:minorUnit val="100"/>
      </c:valAx>
      <c:valAx>
        <c:axId val="31090260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2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U-Net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data'!$AB$1:$AB$6</c:f>
              <c:strCache>
                <c:ptCount val="6"/>
                <c:pt idx="0">
                  <c:v>Confidence Interval Analysis</c:v>
                </c:pt>
                <c:pt idx="3">
                  <c:v>AxoNet</c:v>
                </c:pt>
                <c:pt idx="4">
                  <c:v>25.70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data'!$D$9:$D$255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data'!$G$9:$G$255</c:f>
              <c:numCache>
                <c:formatCode>General</c:formatCode>
                <c:ptCount val="247"/>
                <c:pt idx="0">
                  <c:v>5.8240574506283593</c:v>
                </c:pt>
                <c:pt idx="1">
                  <c:v>-17.539497307001824</c:v>
                </c:pt>
                <c:pt idx="2">
                  <c:v>-29.969299820466791</c:v>
                </c:pt>
                <c:pt idx="3">
                  <c:v>0.5682226211849013</c:v>
                </c:pt>
                <c:pt idx="4">
                  <c:v>13.082585278276468</c:v>
                </c:pt>
                <c:pt idx="5">
                  <c:v>-27.239317773788159</c:v>
                </c:pt>
                <c:pt idx="6">
                  <c:v>19.796229802513466</c:v>
                </c:pt>
                <c:pt idx="7">
                  <c:v>-24.326750448833053</c:v>
                </c:pt>
                <c:pt idx="8">
                  <c:v>15.702872531418308</c:v>
                </c:pt>
                <c:pt idx="9">
                  <c:v>7.0350089766606629</c:v>
                </c:pt>
                <c:pt idx="10">
                  <c:v>-20.376122082585312</c:v>
                </c:pt>
                <c:pt idx="11">
                  <c:v>-4.6517055655296531</c:v>
                </c:pt>
                <c:pt idx="12">
                  <c:v>-12.396768402154436</c:v>
                </c:pt>
                <c:pt idx="13">
                  <c:v>14.070017953321326</c:v>
                </c:pt>
                <c:pt idx="14">
                  <c:v>-4.1858168761221179</c:v>
                </c:pt>
                <c:pt idx="15">
                  <c:v>27.815978456014307</c:v>
                </c:pt>
                <c:pt idx="16">
                  <c:v>-17.354578096947989</c:v>
                </c:pt>
                <c:pt idx="17">
                  <c:v>-14.986535008976659</c:v>
                </c:pt>
                <c:pt idx="18">
                  <c:v>-9.2621184919210293</c:v>
                </c:pt>
                <c:pt idx="19">
                  <c:v>-39.608617594255008</c:v>
                </c:pt>
                <c:pt idx="20">
                  <c:v>-12.578096947935364</c:v>
                </c:pt>
                <c:pt idx="21">
                  <c:v>-11.143626570915671</c:v>
                </c:pt>
                <c:pt idx="22">
                  <c:v>6.71633752244162</c:v>
                </c:pt>
                <c:pt idx="23">
                  <c:v>-40.000000000000057</c:v>
                </c:pt>
                <c:pt idx="24">
                  <c:v>18.244165170556528</c:v>
                </c:pt>
                <c:pt idx="25">
                  <c:v>3.9407540394972784</c:v>
                </c:pt>
                <c:pt idx="26">
                  <c:v>8.2414721723519051</c:v>
                </c:pt>
                <c:pt idx="27">
                  <c:v>-1.1678635547576732</c:v>
                </c:pt>
                <c:pt idx="28">
                  <c:v>16.360861759425461</c:v>
                </c:pt>
                <c:pt idx="29">
                  <c:v>20.809694793536806</c:v>
                </c:pt>
                <c:pt idx="30">
                  <c:v>12.140933572710935</c:v>
                </c:pt>
                <c:pt idx="31">
                  <c:v>28.138240574506256</c:v>
                </c:pt>
                <c:pt idx="32">
                  <c:v>5.1696588868940694</c:v>
                </c:pt>
                <c:pt idx="33">
                  <c:v>-11.263016157989256</c:v>
                </c:pt>
                <c:pt idx="34">
                  <c:v>23.473070017953319</c:v>
                </c:pt>
                <c:pt idx="35">
                  <c:v>-5.0215439856373791</c:v>
                </c:pt>
                <c:pt idx="36">
                  <c:v>-31.848294434470404</c:v>
                </c:pt>
                <c:pt idx="37">
                  <c:v>34.690305206463165</c:v>
                </c:pt>
                <c:pt idx="38">
                  <c:v>-21.806104129263929</c:v>
                </c:pt>
                <c:pt idx="39">
                  <c:v>-25.558348294434467</c:v>
                </c:pt>
                <c:pt idx="40">
                  <c:v>18.693895870736071</c:v>
                </c:pt>
                <c:pt idx="41">
                  <c:v>-5.4389587073608823</c:v>
                </c:pt>
                <c:pt idx="42">
                  <c:v>1.2980251346498903</c:v>
                </c:pt>
                <c:pt idx="43">
                  <c:v>-17.614901256732509</c:v>
                </c:pt>
                <c:pt idx="44">
                  <c:v>-9.3752244165170708</c:v>
                </c:pt>
                <c:pt idx="45">
                  <c:v>4.575403949730628</c:v>
                </c:pt>
                <c:pt idx="46">
                  <c:v>-9.5942549371633845</c:v>
                </c:pt>
                <c:pt idx="47">
                  <c:v>-10.368940754039514</c:v>
                </c:pt>
                <c:pt idx="48">
                  <c:v>-10.043087971274701</c:v>
                </c:pt>
                <c:pt idx="49">
                  <c:v>-16.580789946140044</c:v>
                </c:pt>
                <c:pt idx="50">
                  <c:v>-22.8689407540395</c:v>
                </c:pt>
                <c:pt idx="51">
                  <c:v>13.331238779174129</c:v>
                </c:pt>
                <c:pt idx="52">
                  <c:v>-19.656193895870757</c:v>
                </c:pt>
                <c:pt idx="53">
                  <c:v>-22.21543985637345</c:v>
                </c:pt>
                <c:pt idx="54">
                  <c:v>-17.420377019748656</c:v>
                </c:pt>
                <c:pt idx="55">
                  <c:v>-16.014362657091567</c:v>
                </c:pt>
                <c:pt idx="56">
                  <c:v>-25.55323159784561</c:v>
                </c:pt>
                <c:pt idx="57">
                  <c:v>-21.562836624775628</c:v>
                </c:pt>
                <c:pt idx="58">
                  <c:v>28.43177737881507</c:v>
                </c:pt>
                <c:pt idx="59">
                  <c:v>-19.059335727109527</c:v>
                </c:pt>
                <c:pt idx="60">
                  <c:v>22.411131059245946</c:v>
                </c:pt>
                <c:pt idx="61">
                  <c:v>-6.0179533213644731</c:v>
                </c:pt>
                <c:pt idx="62">
                  <c:v>15.071813285457807</c:v>
                </c:pt>
                <c:pt idx="63">
                  <c:v>-13.026929982046695</c:v>
                </c:pt>
                <c:pt idx="64">
                  <c:v>4.9254937163375132</c:v>
                </c:pt>
                <c:pt idx="65">
                  <c:v>-13.771992818671492</c:v>
                </c:pt>
                <c:pt idx="66">
                  <c:v>-0.72172351885100738</c:v>
                </c:pt>
                <c:pt idx="67">
                  <c:v>28.064631956911967</c:v>
                </c:pt>
                <c:pt idx="68">
                  <c:v>-27.409245960502695</c:v>
                </c:pt>
                <c:pt idx="69">
                  <c:v>-23.858168761220831</c:v>
                </c:pt>
                <c:pt idx="70">
                  <c:v>8.72441651705563</c:v>
                </c:pt>
                <c:pt idx="71">
                  <c:v>-18.013464991023369</c:v>
                </c:pt>
                <c:pt idx="72">
                  <c:v>18.628366247755821</c:v>
                </c:pt>
                <c:pt idx="73">
                  <c:v>-15.187791741472175</c:v>
                </c:pt>
                <c:pt idx="74">
                  <c:v>-16.711849192100544</c:v>
                </c:pt>
                <c:pt idx="75">
                  <c:v>1.9003590664272991</c:v>
                </c:pt>
                <c:pt idx="76">
                  <c:v>31.430879712746844</c:v>
                </c:pt>
                <c:pt idx="77">
                  <c:v>-6.5745062836624726</c:v>
                </c:pt>
                <c:pt idx="78">
                  <c:v>6.6974865350089772</c:v>
                </c:pt>
                <c:pt idx="79">
                  <c:v>2.3617594254936876</c:v>
                </c:pt>
                <c:pt idx="80">
                  <c:v>-14.657091561938969</c:v>
                </c:pt>
                <c:pt idx="81">
                  <c:v>-22.292639138240645</c:v>
                </c:pt>
                <c:pt idx="82">
                  <c:v>6.6077199281866967</c:v>
                </c:pt>
                <c:pt idx="83">
                  <c:v>85.131059245960472</c:v>
                </c:pt>
                <c:pt idx="84">
                  <c:v>-20.464991023339365</c:v>
                </c:pt>
                <c:pt idx="85">
                  <c:v>11.253141831238764</c:v>
                </c:pt>
                <c:pt idx="86">
                  <c:v>40.43447037701975</c:v>
                </c:pt>
                <c:pt idx="87">
                  <c:v>1.4560143626570721</c:v>
                </c:pt>
                <c:pt idx="88">
                  <c:v>-29.882405745062897</c:v>
                </c:pt>
                <c:pt idx="89">
                  <c:v>1.1400359066427228</c:v>
                </c:pt>
                <c:pt idx="90">
                  <c:v>-26.342998204667872</c:v>
                </c:pt>
                <c:pt idx="91">
                  <c:v>-38.860861759425518</c:v>
                </c:pt>
                <c:pt idx="92">
                  <c:v>4.5807899461400154</c:v>
                </c:pt>
                <c:pt idx="93">
                  <c:v>0.61131059245957431</c:v>
                </c:pt>
                <c:pt idx="94">
                  <c:v>-27.541292639138248</c:v>
                </c:pt>
                <c:pt idx="95">
                  <c:v>27.35816876122081</c:v>
                </c:pt>
                <c:pt idx="96">
                  <c:v>-2.9201077199282111</c:v>
                </c:pt>
                <c:pt idx="97">
                  <c:v>19.587971274685799</c:v>
                </c:pt>
                <c:pt idx="98">
                  <c:v>-11.271633752244163</c:v>
                </c:pt>
                <c:pt idx="99">
                  <c:v>-10.921005385996409</c:v>
                </c:pt>
                <c:pt idx="100">
                  <c:v>46.362657091561914</c:v>
                </c:pt>
                <c:pt idx="101">
                  <c:v>3.4039497307001625</c:v>
                </c:pt>
                <c:pt idx="102">
                  <c:v>-16.350987432675055</c:v>
                </c:pt>
                <c:pt idx="103">
                  <c:v>-26.460502692998233</c:v>
                </c:pt>
                <c:pt idx="104">
                  <c:v>5.5610412926391177</c:v>
                </c:pt>
                <c:pt idx="105">
                  <c:v>15.013464991023284</c:v>
                </c:pt>
                <c:pt idx="106">
                  <c:v>-15.90125673249554</c:v>
                </c:pt>
                <c:pt idx="107">
                  <c:v>56.647217235188492</c:v>
                </c:pt>
                <c:pt idx="108">
                  <c:v>30.534111310592465</c:v>
                </c:pt>
                <c:pt idx="109">
                  <c:v>30.938958707360825</c:v>
                </c:pt>
                <c:pt idx="110">
                  <c:v>21.169658886894013</c:v>
                </c:pt>
                <c:pt idx="111">
                  <c:v>36.725314183123885</c:v>
                </c:pt>
                <c:pt idx="112">
                  <c:v>-3.8895870736086522</c:v>
                </c:pt>
                <c:pt idx="113">
                  <c:v>-4.3581687612208242</c:v>
                </c:pt>
                <c:pt idx="114">
                  <c:v>-19.961759425493717</c:v>
                </c:pt>
                <c:pt idx="115">
                  <c:v>11.748653500897632</c:v>
                </c:pt>
                <c:pt idx="116">
                  <c:v>35.869838420107698</c:v>
                </c:pt>
                <c:pt idx="117">
                  <c:v>28.959605026929978</c:v>
                </c:pt>
                <c:pt idx="118">
                  <c:v>22.640933572710935</c:v>
                </c:pt>
                <c:pt idx="119">
                  <c:v>0.17055655296229588</c:v>
                </c:pt>
                <c:pt idx="120">
                  <c:v>-3.188509874326769</c:v>
                </c:pt>
                <c:pt idx="121">
                  <c:v>30.655296229802502</c:v>
                </c:pt>
                <c:pt idx="122">
                  <c:v>3.7522441651705094</c:v>
                </c:pt>
                <c:pt idx="123">
                  <c:v>35.829443447037676</c:v>
                </c:pt>
                <c:pt idx="124">
                  <c:v>-19.790843806104192</c:v>
                </c:pt>
                <c:pt idx="125">
                  <c:v>-9.279174147217276</c:v>
                </c:pt>
                <c:pt idx="126">
                  <c:v>-17.049371633752259</c:v>
                </c:pt>
                <c:pt idx="127">
                  <c:v>-15.193895870736128</c:v>
                </c:pt>
                <c:pt idx="128">
                  <c:v>31.791741472172305</c:v>
                </c:pt>
                <c:pt idx="129">
                  <c:v>-17.870736086175953</c:v>
                </c:pt>
                <c:pt idx="130">
                  <c:v>8.2396768402153953</c:v>
                </c:pt>
                <c:pt idx="131">
                  <c:v>18.564631956911995</c:v>
                </c:pt>
                <c:pt idx="132">
                  <c:v>-16.129263913824104</c:v>
                </c:pt>
                <c:pt idx="133">
                  <c:v>-8.8913824057450626</c:v>
                </c:pt>
                <c:pt idx="134">
                  <c:v>-9.5906642728904785</c:v>
                </c:pt>
                <c:pt idx="135">
                  <c:v>-2.096947935368064</c:v>
                </c:pt>
                <c:pt idx="136">
                  <c:v>8.3599640933572488</c:v>
                </c:pt>
                <c:pt idx="137">
                  <c:v>63.860861759425461</c:v>
                </c:pt>
                <c:pt idx="138">
                  <c:v>14.921005385996409</c:v>
                </c:pt>
                <c:pt idx="139">
                  <c:v>38.60143626570914</c:v>
                </c:pt>
                <c:pt idx="140">
                  <c:v>35.455116696588846</c:v>
                </c:pt>
                <c:pt idx="141">
                  <c:v>45.221723518850979</c:v>
                </c:pt>
                <c:pt idx="142">
                  <c:v>36.737881508078999</c:v>
                </c:pt>
                <c:pt idx="143">
                  <c:v>10.348294434470375</c:v>
                </c:pt>
                <c:pt idx="144">
                  <c:v>-4.3895870736086309</c:v>
                </c:pt>
                <c:pt idx="145">
                  <c:v>-20.247755834829462</c:v>
                </c:pt>
                <c:pt idx="146">
                  <c:v>-13.169658886894126</c:v>
                </c:pt>
                <c:pt idx="147">
                  <c:v>-22.090664272890479</c:v>
                </c:pt>
                <c:pt idx="148">
                  <c:v>37.719928186714554</c:v>
                </c:pt>
                <c:pt idx="149">
                  <c:v>-14.097845601436291</c:v>
                </c:pt>
                <c:pt idx="150">
                  <c:v>-14.573608617594289</c:v>
                </c:pt>
                <c:pt idx="151">
                  <c:v>15.011669658886859</c:v>
                </c:pt>
                <c:pt idx="152">
                  <c:v>9.3123877917414575</c:v>
                </c:pt>
                <c:pt idx="153">
                  <c:v>-30.402154398563766</c:v>
                </c:pt>
                <c:pt idx="154">
                  <c:v>-9.281867145421927</c:v>
                </c:pt>
                <c:pt idx="155">
                  <c:v>1.4461400359066374</c:v>
                </c:pt>
                <c:pt idx="156">
                  <c:v>35.465888689407507</c:v>
                </c:pt>
                <c:pt idx="157">
                  <c:v>-22.256732495511699</c:v>
                </c:pt>
                <c:pt idx="158">
                  <c:v>-18.717235188509903</c:v>
                </c:pt>
                <c:pt idx="159">
                  <c:v>13.127468581687594</c:v>
                </c:pt>
                <c:pt idx="160">
                  <c:v>-15.398563734290917</c:v>
                </c:pt>
                <c:pt idx="161">
                  <c:v>26.482944344703753</c:v>
                </c:pt>
                <c:pt idx="162">
                  <c:v>45.75673249551167</c:v>
                </c:pt>
                <c:pt idx="163">
                  <c:v>16.044883303411098</c:v>
                </c:pt>
                <c:pt idx="164">
                  <c:v>-23.704667863554789</c:v>
                </c:pt>
                <c:pt idx="165">
                  <c:v>-6.8806104129263872</c:v>
                </c:pt>
                <c:pt idx="166">
                  <c:v>4.6077199281866683</c:v>
                </c:pt>
                <c:pt idx="167">
                  <c:v>38.397666068222605</c:v>
                </c:pt>
                <c:pt idx="168">
                  <c:v>-5.6633752244165407</c:v>
                </c:pt>
                <c:pt idx="169">
                  <c:v>7.9263913824057397</c:v>
                </c:pt>
                <c:pt idx="170">
                  <c:v>-7.7432675044883013</c:v>
                </c:pt>
                <c:pt idx="171">
                  <c:v>-15.901256732495526</c:v>
                </c:pt>
                <c:pt idx="172">
                  <c:v>0.65798922800715332</c:v>
                </c:pt>
                <c:pt idx="173">
                  <c:v>-21.842908438061073</c:v>
                </c:pt>
                <c:pt idx="174">
                  <c:v>24.182226211849127</c:v>
                </c:pt>
                <c:pt idx="175">
                  <c:v>-19.125673249551198</c:v>
                </c:pt>
                <c:pt idx="176">
                  <c:v>-7.7989228007181453</c:v>
                </c:pt>
                <c:pt idx="177">
                  <c:v>-34.147217235188521</c:v>
                </c:pt>
                <c:pt idx="178">
                  <c:v>3.9003590664272849</c:v>
                </c:pt>
                <c:pt idx="179">
                  <c:v>-1.572710951526048</c:v>
                </c:pt>
                <c:pt idx="180">
                  <c:v>2.3375224416517</c:v>
                </c:pt>
                <c:pt idx="181">
                  <c:v>-2.7764811490125965</c:v>
                </c:pt>
                <c:pt idx="182">
                  <c:v>-15.048473967684018</c:v>
                </c:pt>
                <c:pt idx="183">
                  <c:v>52.055655296229759</c:v>
                </c:pt>
                <c:pt idx="184">
                  <c:v>45.956912028725299</c:v>
                </c:pt>
                <c:pt idx="185">
                  <c:v>-92.58608617594254</c:v>
                </c:pt>
                <c:pt idx="186">
                  <c:v>-2.7226211849192055</c:v>
                </c:pt>
                <c:pt idx="187">
                  <c:v>9.3877917414721423</c:v>
                </c:pt>
                <c:pt idx="188">
                  <c:v>11.232495511669612</c:v>
                </c:pt>
                <c:pt idx="189">
                  <c:v>15.56014362657092</c:v>
                </c:pt>
                <c:pt idx="190">
                  <c:v>-5.326750448833053</c:v>
                </c:pt>
                <c:pt idx="191">
                  <c:v>36.070915619389581</c:v>
                </c:pt>
                <c:pt idx="192">
                  <c:v>26.710951526032261</c:v>
                </c:pt>
                <c:pt idx="193">
                  <c:v>-30.542190305206475</c:v>
                </c:pt>
                <c:pt idx="194">
                  <c:v>-18.21543985637345</c:v>
                </c:pt>
                <c:pt idx="195">
                  <c:v>-7.593357271095158</c:v>
                </c:pt>
                <c:pt idx="196">
                  <c:v>-0.48384201077200828</c:v>
                </c:pt>
                <c:pt idx="197">
                  <c:v>3.766606822262105</c:v>
                </c:pt>
                <c:pt idx="198">
                  <c:v>21.155296229802502</c:v>
                </c:pt>
                <c:pt idx="199">
                  <c:v>41.452423698384166</c:v>
                </c:pt>
                <c:pt idx="200">
                  <c:v>3.1140035906642538</c:v>
                </c:pt>
                <c:pt idx="201">
                  <c:v>19.221723518850979</c:v>
                </c:pt>
                <c:pt idx="202">
                  <c:v>-18.201974865350095</c:v>
                </c:pt>
                <c:pt idx="203">
                  <c:v>-10.631956912028784</c:v>
                </c:pt>
                <c:pt idx="204">
                  <c:v>-7.2037701974865627</c:v>
                </c:pt>
                <c:pt idx="205">
                  <c:v>48.95152603231594</c:v>
                </c:pt>
                <c:pt idx="206">
                  <c:v>5.0179533213644163</c:v>
                </c:pt>
                <c:pt idx="207">
                  <c:v>-12.599640933572715</c:v>
                </c:pt>
                <c:pt idx="208">
                  <c:v>16.657989228007153</c:v>
                </c:pt>
                <c:pt idx="209">
                  <c:v>-4.5323159784560261</c:v>
                </c:pt>
                <c:pt idx="210">
                  <c:v>-8.1418312387792184</c:v>
                </c:pt>
                <c:pt idx="211">
                  <c:v>-23.063734290843811</c:v>
                </c:pt>
                <c:pt idx="212">
                  <c:v>13.548473967684004</c:v>
                </c:pt>
                <c:pt idx="213">
                  <c:v>-12.041292639138305</c:v>
                </c:pt>
                <c:pt idx="214">
                  <c:v>1.8285457809694208</c:v>
                </c:pt>
                <c:pt idx="215">
                  <c:v>-19.138240574506284</c:v>
                </c:pt>
                <c:pt idx="216">
                  <c:v>-3.4596050269300349</c:v>
                </c:pt>
                <c:pt idx="217">
                  <c:v>-5.6355475763016329</c:v>
                </c:pt>
                <c:pt idx="218">
                  <c:v>4.3509874326750406</c:v>
                </c:pt>
                <c:pt idx="219">
                  <c:v>16.187612208258486</c:v>
                </c:pt>
                <c:pt idx="220">
                  <c:v>-0.67594254937165488</c:v>
                </c:pt>
                <c:pt idx="221">
                  <c:v>-23.802513464991023</c:v>
                </c:pt>
                <c:pt idx="222">
                  <c:v>-32.939856373429109</c:v>
                </c:pt>
                <c:pt idx="223">
                  <c:v>1.0745062836624584</c:v>
                </c:pt>
                <c:pt idx="224">
                  <c:v>8.9766606822081485E-3</c:v>
                </c:pt>
                <c:pt idx="225">
                  <c:v>-30.609515260323235</c:v>
                </c:pt>
                <c:pt idx="226">
                  <c:v>18.921005385996409</c:v>
                </c:pt>
                <c:pt idx="227">
                  <c:v>-6.5475763016158055</c:v>
                </c:pt>
                <c:pt idx="228">
                  <c:v>11.692998204667845</c:v>
                </c:pt>
                <c:pt idx="229">
                  <c:v>16.841113105924535</c:v>
                </c:pt>
                <c:pt idx="230">
                  <c:v>-14.897666068222634</c:v>
                </c:pt>
                <c:pt idx="231">
                  <c:v>3.7549371633752173</c:v>
                </c:pt>
                <c:pt idx="232">
                  <c:v>-10.239048473967685</c:v>
                </c:pt>
                <c:pt idx="233">
                  <c:v>-4.4012567324955398</c:v>
                </c:pt>
                <c:pt idx="234">
                  <c:v>18.900359066427256</c:v>
                </c:pt>
                <c:pt idx="235">
                  <c:v>-17.053859964093391</c:v>
                </c:pt>
                <c:pt idx="236">
                  <c:v>7.9560143626571005</c:v>
                </c:pt>
                <c:pt idx="237">
                  <c:v>-26.545780969479381</c:v>
                </c:pt>
                <c:pt idx="238">
                  <c:v>-23.948833034111317</c:v>
                </c:pt>
                <c:pt idx="239">
                  <c:v>10.916517055655277</c:v>
                </c:pt>
                <c:pt idx="240">
                  <c:v>3.2342908438060931</c:v>
                </c:pt>
                <c:pt idx="241">
                  <c:v>58.70825852782761</c:v>
                </c:pt>
                <c:pt idx="242">
                  <c:v>25.304308797127419</c:v>
                </c:pt>
                <c:pt idx="243">
                  <c:v>21.875224416517028</c:v>
                </c:pt>
                <c:pt idx="244">
                  <c:v>20.426391382405711</c:v>
                </c:pt>
                <c:pt idx="245">
                  <c:v>16.433572710951523</c:v>
                </c:pt>
                <c:pt idx="246">
                  <c:v>25.436265709156189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2-414A-B978-B3C6B8A1B25B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data'!$J$10,'NHP count data'!$J$10)</c:f>
              <c:numCache>
                <c:formatCode>General</c:formatCode>
                <c:ptCount val="2"/>
                <c:pt idx="0">
                  <c:v>-43.254469958504771</c:v>
                </c:pt>
                <c:pt idx="1">
                  <c:v>-43.254469958504771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2-414A-B978-B3C6B8A1B25B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('NHP count data'!$J$1,'NHP count data'!$K$1)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data'!$K$10,'NHP count data'!$K$10)</c:f>
              <c:numCache>
                <c:formatCode>General</c:formatCode>
                <c:ptCount val="2"/>
                <c:pt idx="0">
                  <c:v>45.717713635543504</c:v>
                </c:pt>
                <c:pt idx="1">
                  <c:v>45.717713635543504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2-414A-B978-B3C6B8A1B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0"/>
        <c:minorUnit val="2"/>
      </c:valAx>
      <c:valAx>
        <c:axId val="31090378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data'!$AB$1:$AB$6</c:f>
              <c:strCache>
                <c:ptCount val="6"/>
                <c:pt idx="3">
                  <c:v>AxoNet</c:v>
                </c:pt>
                <c:pt idx="4">
                  <c:v>25.70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data'!$Q$9:$Q$255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data'!$T$9:$T$255</c:f>
              <c:numCache>
                <c:formatCode>General</c:formatCode>
                <c:ptCount val="247"/>
                <c:pt idx="0">
                  <c:v>18.081023454157773</c:v>
                </c:pt>
                <c:pt idx="1">
                  <c:v>-20.680576708295263</c:v>
                </c:pt>
                <c:pt idx="2">
                  <c:v>-17.976850441669203</c:v>
                </c:pt>
                <c:pt idx="3">
                  <c:v>-15.585135546756021</c:v>
                </c:pt>
                <c:pt idx="4">
                  <c:v>-87.3057163163773</c:v>
                </c:pt>
                <c:pt idx="5">
                  <c:v>-8.547568281043759</c:v>
                </c:pt>
                <c:pt idx="6">
                  <c:v>24.690831556503184</c:v>
                </c:pt>
                <c:pt idx="7">
                  <c:v>-18.428368362270277</c:v>
                </c:pt>
                <c:pt idx="8">
                  <c:v>26.518732866280857</c:v>
                </c:pt>
                <c:pt idx="9">
                  <c:v>24.917352015433039</c:v>
                </c:pt>
                <c:pt idx="10">
                  <c:v>-6.5084780180729069</c:v>
                </c:pt>
                <c:pt idx="11">
                  <c:v>11.890141131079304</c:v>
                </c:pt>
                <c:pt idx="12">
                  <c:v>-3.8492232713981025</c:v>
                </c:pt>
                <c:pt idx="13">
                  <c:v>4.0518834399431398</c:v>
                </c:pt>
                <c:pt idx="14">
                  <c:v>14.166108234338509</c:v>
                </c:pt>
                <c:pt idx="15">
                  <c:v>19.576606762107872</c:v>
                </c:pt>
                <c:pt idx="16">
                  <c:v>2.5187328662808568</c:v>
                </c:pt>
                <c:pt idx="17">
                  <c:v>18.580058889227359</c:v>
                </c:pt>
                <c:pt idx="18">
                  <c:v>18.748705452330228</c:v>
                </c:pt>
                <c:pt idx="19">
                  <c:v>10.929231394050191</c:v>
                </c:pt>
                <c:pt idx="20">
                  <c:v>-18.861102650015226</c:v>
                </c:pt>
                <c:pt idx="21">
                  <c:v>3.1779876129556328</c:v>
                </c:pt>
                <c:pt idx="22">
                  <c:v>15.675500050766573</c:v>
                </c:pt>
                <c:pt idx="23">
                  <c:v>-29.343283582089555</c:v>
                </c:pt>
                <c:pt idx="24">
                  <c:v>9.1013300842725471</c:v>
                </c:pt>
                <c:pt idx="25">
                  <c:v>-58.113310996040184</c:v>
                </c:pt>
                <c:pt idx="26">
                  <c:v>-28.113310996040184</c:v>
                </c:pt>
                <c:pt idx="27">
                  <c:v>3.2853081531119983</c:v>
                </c:pt>
                <c:pt idx="28">
                  <c:v>-10.290384810640688</c:v>
                </c:pt>
                <c:pt idx="29">
                  <c:v>36.457406843334354</c:v>
                </c:pt>
                <c:pt idx="30">
                  <c:v>15.058787694182143</c:v>
                </c:pt>
                <c:pt idx="31">
                  <c:v>-10.925880800081245</c:v>
                </c:pt>
                <c:pt idx="32">
                  <c:v>-16.702812468270849</c:v>
                </c:pt>
                <c:pt idx="33">
                  <c:v>23.825362981013313</c:v>
                </c:pt>
                <c:pt idx="34">
                  <c:v>-8.0262970859985785</c:v>
                </c:pt>
                <c:pt idx="35">
                  <c:v>31.447050461975834</c:v>
                </c:pt>
                <c:pt idx="36">
                  <c:v>13.511828612041882</c:v>
                </c:pt>
                <c:pt idx="37">
                  <c:v>15.353538430297476</c:v>
                </c:pt>
                <c:pt idx="38">
                  <c:v>-15.794801502690632</c:v>
                </c:pt>
                <c:pt idx="39">
                  <c:v>-0.45060412224586344</c:v>
                </c:pt>
                <c:pt idx="40">
                  <c:v>33.954919281145294</c:v>
                </c:pt>
                <c:pt idx="41">
                  <c:v>14.212102751548372</c:v>
                </c:pt>
                <c:pt idx="42">
                  <c:v>6.7862727180424258</c:v>
                </c:pt>
                <c:pt idx="43">
                  <c:v>-4.2137272819575742</c:v>
                </c:pt>
                <c:pt idx="44">
                  <c:v>-9.5203573966900308</c:v>
                </c:pt>
                <c:pt idx="45">
                  <c:v>-13.224083663316037</c:v>
                </c:pt>
                <c:pt idx="46">
                  <c:v>-34.091075236064569</c:v>
                </c:pt>
                <c:pt idx="47">
                  <c:v>16.893593258198791</c:v>
                </c:pt>
                <c:pt idx="48">
                  <c:v>15.491521981927093</c:v>
                </c:pt>
                <c:pt idx="49">
                  <c:v>-3.4352726165092804</c:v>
                </c:pt>
                <c:pt idx="50">
                  <c:v>-11.685551832673369</c:v>
                </c:pt>
                <c:pt idx="51">
                  <c:v>15.936135648289167</c:v>
                </c:pt>
                <c:pt idx="52">
                  <c:v>-23.198395776220934</c:v>
                </c:pt>
                <c:pt idx="53">
                  <c:v>-31.404609605036001</c:v>
                </c:pt>
                <c:pt idx="54">
                  <c:v>-9.9308559244593333</c:v>
                </c:pt>
                <c:pt idx="55">
                  <c:v>-13.256269672047935</c:v>
                </c:pt>
                <c:pt idx="56">
                  <c:v>-20.455579246624019</c:v>
                </c:pt>
                <c:pt idx="57">
                  <c:v>25.549395877754137</c:v>
                </c:pt>
                <c:pt idx="58">
                  <c:v>7.4539547162148665</c:v>
                </c:pt>
                <c:pt idx="59">
                  <c:v>-12.455579246624019</c:v>
                </c:pt>
                <c:pt idx="60">
                  <c:v>19.506853487663705</c:v>
                </c:pt>
                <c:pt idx="61">
                  <c:v>-8.4164889836531813</c:v>
                </c:pt>
                <c:pt idx="62">
                  <c:v>24.457406843334354</c:v>
                </c:pt>
                <c:pt idx="63">
                  <c:v>-30.378921717940912</c:v>
                </c:pt>
                <c:pt idx="64">
                  <c:v>10.464311097573358</c:v>
                </c:pt>
                <c:pt idx="65">
                  <c:v>2.5884861407249673</c:v>
                </c:pt>
                <c:pt idx="66">
                  <c:v>23.718042440856948</c:v>
                </c:pt>
                <c:pt idx="67">
                  <c:v>44.346634176058501</c:v>
                </c:pt>
                <c:pt idx="68">
                  <c:v>-23.593562798253629</c:v>
                </c:pt>
                <c:pt idx="69">
                  <c:v>-7.4709107523606448</c:v>
                </c:pt>
                <c:pt idx="70">
                  <c:v>-36.431820489389793</c:v>
                </c:pt>
                <c:pt idx="71">
                  <c:v>-7.0178698345009707</c:v>
                </c:pt>
                <c:pt idx="72">
                  <c:v>-43.918976545842227</c:v>
                </c:pt>
                <c:pt idx="73">
                  <c:v>8.7897248451619419</c:v>
                </c:pt>
                <c:pt idx="74">
                  <c:v>-4.0722916032084555</c:v>
                </c:pt>
                <c:pt idx="75">
                  <c:v>9.1116864656310241</c:v>
                </c:pt>
                <c:pt idx="76">
                  <c:v>23.832267235252317</c:v>
                </c:pt>
                <c:pt idx="77">
                  <c:v>4.0196974312112843</c:v>
                </c:pt>
                <c:pt idx="78">
                  <c:v>-21.14894913189157</c:v>
                </c:pt>
                <c:pt idx="79">
                  <c:v>7.2615493958777506</c:v>
                </c:pt>
                <c:pt idx="80">
                  <c:v>6.203675500050764</c:v>
                </c:pt>
                <c:pt idx="81">
                  <c:v>-7.1968727789623017</c:v>
                </c:pt>
                <c:pt idx="82">
                  <c:v>-5.9070971672251176</c:v>
                </c:pt>
                <c:pt idx="83">
                  <c:v>-74.164280637628195</c:v>
                </c:pt>
                <c:pt idx="84">
                  <c:v>2.7487054523302277</c:v>
                </c:pt>
                <c:pt idx="85">
                  <c:v>-3.6276779368463821</c:v>
                </c:pt>
                <c:pt idx="86">
                  <c:v>10.867905371103689</c:v>
                </c:pt>
                <c:pt idx="87">
                  <c:v>-23.235963041933189</c:v>
                </c:pt>
                <c:pt idx="88">
                  <c:v>3.0365519342065568</c:v>
                </c:pt>
                <c:pt idx="89">
                  <c:v>-6.3175956949944236</c:v>
                </c:pt>
                <c:pt idx="90">
                  <c:v>-17.501573763833889</c:v>
                </c:pt>
                <c:pt idx="91">
                  <c:v>7.6072697735810948</c:v>
                </c:pt>
                <c:pt idx="92">
                  <c:v>5.2462178901411392</c:v>
                </c:pt>
                <c:pt idx="93">
                  <c:v>1.561275256371232</c:v>
                </c:pt>
                <c:pt idx="94">
                  <c:v>-5.0416285917352042</c:v>
                </c:pt>
                <c:pt idx="95">
                  <c:v>15.87826175246218</c:v>
                </c:pt>
                <c:pt idx="96">
                  <c:v>22.322875418824253</c:v>
                </c:pt>
                <c:pt idx="97">
                  <c:v>49.515280739161369</c:v>
                </c:pt>
                <c:pt idx="98">
                  <c:v>-9.6242258097268731</c:v>
                </c:pt>
                <c:pt idx="99">
                  <c:v>-27.830439638542003</c:v>
                </c:pt>
                <c:pt idx="100">
                  <c:v>-13.220631536196549</c:v>
                </c:pt>
                <c:pt idx="101">
                  <c:v>1.0469083155650196</c:v>
                </c:pt>
                <c:pt idx="102">
                  <c:v>-20.81856025992488</c:v>
                </c:pt>
                <c:pt idx="103">
                  <c:v>-25.106406741801209</c:v>
                </c:pt>
                <c:pt idx="104">
                  <c:v>16.840694486749953</c:v>
                </c:pt>
                <c:pt idx="105">
                  <c:v>-45.28540968626254</c:v>
                </c:pt>
                <c:pt idx="106">
                  <c:v>-36.649913696822011</c:v>
                </c:pt>
                <c:pt idx="107">
                  <c:v>34.954919281145294</c:v>
                </c:pt>
                <c:pt idx="108">
                  <c:v>33.426743831861103</c:v>
                </c:pt>
                <c:pt idx="109">
                  <c:v>-36.208752157579454</c:v>
                </c:pt>
                <c:pt idx="110">
                  <c:v>-30.343283582089555</c:v>
                </c:pt>
                <c:pt idx="111">
                  <c:v>48.648289166412837</c:v>
                </c:pt>
                <c:pt idx="112">
                  <c:v>-23.20530003045991</c:v>
                </c:pt>
                <c:pt idx="113">
                  <c:v>-0.13361762615494399</c:v>
                </c:pt>
                <c:pt idx="114">
                  <c:v>-11.547568281043759</c:v>
                </c:pt>
                <c:pt idx="115">
                  <c:v>6.7521575794496869</c:v>
                </c:pt>
                <c:pt idx="116">
                  <c:v>22.414864453243979</c:v>
                </c:pt>
                <c:pt idx="117">
                  <c:v>46.120113717128646</c:v>
                </c:pt>
                <c:pt idx="118">
                  <c:v>2.5869631434663347</c:v>
                </c:pt>
                <c:pt idx="119">
                  <c:v>-39.561376789521773</c:v>
                </c:pt>
                <c:pt idx="120">
                  <c:v>3.0656919484211471</c:v>
                </c:pt>
                <c:pt idx="121">
                  <c:v>18.740278200832563</c:v>
                </c:pt>
                <c:pt idx="122">
                  <c:v>-44.457508376484896</c:v>
                </c:pt>
                <c:pt idx="123">
                  <c:v>5.3842014417707276</c:v>
                </c:pt>
                <c:pt idx="124">
                  <c:v>-21.316072697735763</c:v>
                </c:pt>
                <c:pt idx="125">
                  <c:v>-25.171184891867199</c:v>
                </c:pt>
                <c:pt idx="126">
                  <c:v>-8.4778150065996556</c:v>
                </c:pt>
                <c:pt idx="127">
                  <c:v>4.0004061326044393E-2</c:v>
                </c:pt>
                <c:pt idx="128">
                  <c:v>-10.603919179612149</c:v>
                </c:pt>
                <c:pt idx="129">
                  <c:v>4.6448370392933214</c:v>
                </c:pt>
                <c:pt idx="130">
                  <c:v>-27.189968524723326</c:v>
                </c:pt>
                <c:pt idx="131">
                  <c:v>28.951467154025778</c:v>
                </c:pt>
                <c:pt idx="132">
                  <c:v>10.825362981013313</c:v>
                </c:pt>
                <c:pt idx="133">
                  <c:v>-6.179612143364821</c:v>
                </c:pt>
                <c:pt idx="134">
                  <c:v>4.0127931769722807</c:v>
                </c:pt>
                <c:pt idx="135">
                  <c:v>-8.653365823941499</c:v>
                </c:pt>
                <c:pt idx="136">
                  <c:v>4.0656919484211471</c:v>
                </c:pt>
                <c:pt idx="137">
                  <c:v>28.208650624428913</c:v>
                </c:pt>
                <c:pt idx="138">
                  <c:v>22.024672555589405</c:v>
                </c:pt>
                <c:pt idx="139">
                  <c:v>45.453954716214866</c:v>
                </c:pt>
                <c:pt idx="140">
                  <c:v>48.18143974007512</c:v>
                </c:pt>
                <c:pt idx="141">
                  <c:v>30.138897349984774</c:v>
                </c:pt>
                <c:pt idx="142">
                  <c:v>-14.140521880393948</c:v>
                </c:pt>
                <c:pt idx="143">
                  <c:v>1.5409686262564719</c:v>
                </c:pt>
                <c:pt idx="144">
                  <c:v>-1.547568281043759</c:v>
                </c:pt>
                <c:pt idx="145">
                  <c:v>-6.8952177886079937</c:v>
                </c:pt>
                <c:pt idx="146">
                  <c:v>-4.3314042034724025</c:v>
                </c:pt>
                <c:pt idx="147">
                  <c:v>-16.956543811554468</c:v>
                </c:pt>
                <c:pt idx="148">
                  <c:v>27.660168545029933</c:v>
                </c:pt>
                <c:pt idx="149">
                  <c:v>1.2155548786678878</c:v>
                </c:pt>
                <c:pt idx="150">
                  <c:v>-5.2903848106406883</c:v>
                </c:pt>
                <c:pt idx="151">
                  <c:v>24.288760280231486</c:v>
                </c:pt>
                <c:pt idx="152">
                  <c:v>32.453954716214866</c:v>
                </c:pt>
                <c:pt idx="153">
                  <c:v>-30.588587673875537</c:v>
                </c:pt>
                <c:pt idx="154">
                  <c:v>-80.907097167225118</c:v>
                </c:pt>
                <c:pt idx="155">
                  <c:v>13.499949233424729</c:v>
                </c:pt>
                <c:pt idx="156">
                  <c:v>23.859478119606052</c:v>
                </c:pt>
                <c:pt idx="157">
                  <c:v>-1.7760178698345044</c:v>
                </c:pt>
                <c:pt idx="158">
                  <c:v>9.5340643720174967</c:v>
                </c:pt>
                <c:pt idx="159">
                  <c:v>-24.024774088739946</c:v>
                </c:pt>
                <c:pt idx="160">
                  <c:v>-18.929332927200733</c:v>
                </c:pt>
                <c:pt idx="161">
                  <c:v>22.028124682708892</c:v>
                </c:pt>
                <c:pt idx="162">
                  <c:v>9.5528480048735958</c:v>
                </c:pt>
                <c:pt idx="163">
                  <c:v>-6.4115138592750327</c:v>
                </c:pt>
                <c:pt idx="164">
                  <c:v>-6.3467357092090424</c:v>
                </c:pt>
                <c:pt idx="165">
                  <c:v>-3.9258808000812451</c:v>
                </c:pt>
                <c:pt idx="166">
                  <c:v>-23.423393237892128</c:v>
                </c:pt>
                <c:pt idx="167">
                  <c:v>-54.999086201644843</c:v>
                </c:pt>
                <c:pt idx="168">
                  <c:v>-10.849223271398102</c:v>
                </c:pt>
                <c:pt idx="169">
                  <c:v>4.2462178901411392</c:v>
                </c:pt>
                <c:pt idx="170">
                  <c:v>19.886689003959816</c:v>
                </c:pt>
                <c:pt idx="171">
                  <c:v>-28.133617626154944</c:v>
                </c:pt>
                <c:pt idx="172">
                  <c:v>-8.5663519138998936</c:v>
                </c:pt>
                <c:pt idx="173">
                  <c:v>-22.075743730327957</c:v>
                </c:pt>
                <c:pt idx="174">
                  <c:v>-0.57670829525835643</c:v>
                </c:pt>
                <c:pt idx="175">
                  <c:v>-22.20530003045991</c:v>
                </c:pt>
                <c:pt idx="176">
                  <c:v>-11.96497106305209</c:v>
                </c:pt>
                <c:pt idx="177">
                  <c:v>-1.6771245811757467</c:v>
                </c:pt>
                <c:pt idx="178">
                  <c:v>-8.0144177073814546</c:v>
                </c:pt>
                <c:pt idx="179">
                  <c:v>-26.302264189257798</c:v>
                </c:pt>
                <c:pt idx="180">
                  <c:v>-18.440247740887401</c:v>
                </c:pt>
                <c:pt idx="181">
                  <c:v>-1.7265712255051255</c:v>
                </c:pt>
                <c:pt idx="182">
                  <c:v>1.1116864656310241</c:v>
                </c:pt>
                <c:pt idx="183">
                  <c:v>61.135445222865258</c:v>
                </c:pt>
                <c:pt idx="184">
                  <c:v>-49.511930145192423</c:v>
                </c:pt>
                <c:pt idx="185">
                  <c:v>-79.593562798253629</c:v>
                </c:pt>
                <c:pt idx="186">
                  <c:v>17.469286221951506</c:v>
                </c:pt>
                <c:pt idx="187">
                  <c:v>26.837242359630466</c:v>
                </c:pt>
                <c:pt idx="188">
                  <c:v>-11.910549294344605</c:v>
                </c:pt>
                <c:pt idx="189">
                  <c:v>11.06223982130166</c:v>
                </c:pt>
                <c:pt idx="190">
                  <c:v>-3.0876231089450812</c:v>
                </c:pt>
                <c:pt idx="191">
                  <c:v>7.1542288557213851</c:v>
                </c:pt>
                <c:pt idx="192">
                  <c:v>33.19677124581176</c:v>
                </c:pt>
                <c:pt idx="193">
                  <c:v>-36.707787592648998</c:v>
                </c:pt>
                <c:pt idx="194">
                  <c:v>-10.849223271398102</c:v>
                </c:pt>
                <c:pt idx="195">
                  <c:v>-24.072291603208456</c:v>
                </c:pt>
                <c:pt idx="196">
                  <c:v>11.491521981927093</c:v>
                </c:pt>
                <c:pt idx="197">
                  <c:v>18.169560361457997</c:v>
                </c:pt>
                <c:pt idx="198">
                  <c:v>7.5647273834907196</c:v>
                </c:pt>
                <c:pt idx="199">
                  <c:v>18.767489085186298</c:v>
                </c:pt>
                <c:pt idx="200">
                  <c:v>-25.704335465529496</c:v>
                </c:pt>
                <c:pt idx="201">
                  <c:v>-16.990658950147179</c:v>
                </c:pt>
                <c:pt idx="202">
                  <c:v>-21.240938166311309</c:v>
                </c:pt>
                <c:pt idx="203">
                  <c:v>-11.281957559143052</c:v>
                </c:pt>
                <c:pt idx="204">
                  <c:v>14.227434257285012</c:v>
                </c:pt>
                <c:pt idx="205">
                  <c:v>24.212102751548372</c:v>
                </c:pt>
                <c:pt idx="206">
                  <c:v>-31.81856025992488</c:v>
                </c:pt>
                <c:pt idx="207">
                  <c:v>-16.240938166311309</c:v>
                </c:pt>
                <c:pt idx="208">
                  <c:v>22.736826073713075</c:v>
                </c:pt>
                <c:pt idx="209">
                  <c:v>-0.19494364910143247</c:v>
                </c:pt>
                <c:pt idx="210">
                  <c:v>-0.4352726165092804</c:v>
                </c:pt>
                <c:pt idx="211">
                  <c:v>-17.240938166311309</c:v>
                </c:pt>
                <c:pt idx="212">
                  <c:v>20.506853487663705</c:v>
                </c:pt>
                <c:pt idx="213">
                  <c:v>-4.8714590313737176</c:v>
                </c:pt>
                <c:pt idx="214">
                  <c:v>11.898568382576912</c:v>
                </c:pt>
                <c:pt idx="215">
                  <c:v>7.7214945679764355</c:v>
                </c:pt>
                <c:pt idx="216">
                  <c:v>-5.0519849730936812</c:v>
                </c:pt>
                <c:pt idx="217">
                  <c:v>27.748705452330228</c:v>
                </c:pt>
                <c:pt idx="218">
                  <c:v>-27.854198395776223</c:v>
                </c:pt>
                <c:pt idx="219">
                  <c:v>44.718042440856948</c:v>
                </c:pt>
                <c:pt idx="220">
                  <c:v>-18.999086201644843</c:v>
                </c:pt>
                <c:pt idx="221">
                  <c:v>38.090973702914027</c:v>
                </c:pt>
                <c:pt idx="222">
                  <c:v>-40.293836937760176</c:v>
                </c:pt>
                <c:pt idx="223">
                  <c:v>18.120113717128646</c:v>
                </c:pt>
                <c:pt idx="224">
                  <c:v>-16.787897248451628</c:v>
                </c:pt>
                <c:pt idx="225">
                  <c:v>-11.825464514163855</c:v>
                </c:pt>
                <c:pt idx="226">
                  <c:v>-17.20530003045991</c:v>
                </c:pt>
                <c:pt idx="227">
                  <c:v>-19.394253223677538</c:v>
                </c:pt>
                <c:pt idx="228">
                  <c:v>3.6839273022642374</c:v>
                </c:pt>
                <c:pt idx="229">
                  <c:v>15.994009544116182</c:v>
                </c:pt>
                <c:pt idx="230">
                  <c:v>4.8782617524621799</c:v>
                </c:pt>
                <c:pt idx="231">
                  <c:v>8.2768809016143621</c:v>
                </c:pt>
                <c:pt idx="232">
                  <c:v>0.42176870748299677</c:v>
                </c:pt>
                <c:pt idx="233">
                  <c:v>-27.6345821910854</c:v>
                </c:pt>
                <c:pt idx="234">
                  <c:v>2.61417402782007</c:v>
                </c:pt>
                <c:pt idx="235">
                  <c:v>0.10478221139200627</c:v>
                </c:pt>
                <c:pt idx="236">
                  <c:v>36.120113717128646</c:v>
                </c:pt>
                <c:pt idx="237">
                  <c:v>14.64981216367147</c:v>
                </c:pt>
                <c:pt idx="238">
                  <c:v>-6.0332013402375821</c:v>
                </c:pt>
                <c:pt idx="239">
                  <c:v>-10.210275154838058</c:v>
                </c:pt>
                <c:pt idx="240">
                  <c:v>-19.389278099299418</c:v>
                </c:pt>
                <c:pt idx="241">
                  <c:v>41.847598740988929</c:v>
                </c:pt>
                <c:pt idx="242">
                  <c:v>-12.358615087826138</c:v>
                </c:pt>
                <c:pt idx="243">
                  <c:v>7.6720479236470851</c:v>
                </c:pt>
                <c:pt idx="244">
                  <c:v>-17.232510914813702</c:v>
                </c:pt>
                <c:pt idx="245">
                  <c:v>-27.327952076352915</c:v>
                </c:pt>
                <c:pt idx="246">
                  <c:v>17.310996040207115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90-4926-89DA-046318F4BE55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data'!$W$11,'NHP count data'!$W$11)</c:f>
              <c:numCache>
                <c:formatCode>General</c:formatCode>
                <c:ptCount val="2"/>
                <c:pt idx="0">
                  <c:v>-48.424517639840765</c:v>
                </c:pt>
                <c:pt idx="1">
                  <c:v>-48.424517639840765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D90-4926-89DA-046318F4BE55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data'!$X$11,'NHP count data'!$X$11)</c:f>
              <c:numCache>
                <c:formatCode>General</c:formatCode>
                <c:ptCount val="2"/>
                <c:pt idx="0">
                  <c:v>44.601954540730851</c:v>
                </c:pt>
                <c:pt idx="1">
                  <c:v>44.601954540730851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D90-4926-89DA-046318F4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0"/>
        <c:minorUnit val="2"/>
      </c:valAx>
      <c:valAx>
        <c:axId val="31090378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75128032950066"/>
                  <c:y val="-0.2510438538932633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data'!$AB$9:$AB$255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data'!$AH$9:$AH$255</c:f>
              <c:numCache>
                <c:formatCode>General</c:formatCode>
                <c:ptCount val="247"/>
                <c:pt idx="0">
                  <c:v>20.901079314783644</c:v>
                </c:pt>
                <c:pt idx="1">
                  <c:v>-75.990989206852163</c:v>
                </c:pt>
                <c:pt idx="2">
                  <c:v>-43.128428557282895</c:v>
                </c:pt>
                <c:pt idx="3">
                  <c:v>-18.912565600554501</c:v>
                </c:pt>
                <c:pt idx="4">
                  <c:v>-35.981186256064944</c:v>
                </c:pt>
                <c:pt idx="5">
                  <c:v>-64.108822655708479</c:v>
                </c:pt>
                <c:pt idx="6">
                  <c:v>80.322804238043318</c:v>
                </c:pt>
                <c:pt idx="7">
                  <c:v>-38.196950193088426</c:v>
                </c:pt>
                <c:pt idx="8">
                  <c:v>-17.236062976532338</c:v>
                </c:pt>
                <c:pt idx="9">
                  <c:v>132.99940588177043</c:v>
                </c:pt>
                <c:pt idx="10">
                  <c:v>-63.432221011981369</c:v>
                </c:pt>
                <c:pt idx="11">
                  <c:v>-15.981186256064944</c:v>
                </c:pt>
                <c:pt idx="12">
                  <c:v>-33.138033468660268</c:v>
                </c:pt>
                <c:pt idx="13">
                  <c:v>-25.383008218635553</c:v>
                </c:pt>
                <c:pt idx="14">
                  <c:v>-4.2556688781067464</c:v>
                </c:pt>
                <c:pt idx="15">
                  <c:v>7.7542330923853342</c:v>
                </c:pt>
                <c:pt idx="16">
                  <c:v>-23.412516090702042</c:v>
                </c:pt>
                <c:pt idx="17">
                  <c:v>20.273789484107283</c:v>
                </c:pt>
                <c:pt idx="18">
                  <c:v>-14.490939696999703</c:v>
                </c:pt>
                <c:pt idx="19">
                  <c:v>29.224873749876224</c:v>
                </c:pt>
                <c:pt idx="20">
                  <c:v>-75.20675314387563</c:v>
                </c:pt>
                <c:pt idx="21">
                  <c:v>4.8816714526190594</c:v>
                </c:pt>
                <c:pt idx="22">
                  <c:v>6.9697989899990205</c:v>
                </c:pt>
                <c:pt idx="23">
                  <c:v>-15.892860679275202</c:v>
                </c:pt>
                <c:pt idx="24">
                  <c:v>-47.490939696999703</c:v>
                </c:pt>
                <c:pt idx="25">
                  <c:v>-49.000693137934491</c:v>
                </c:pt>
                <c:pt idx="26">
                  <c:v>5.7542330923853342</c:v>
                </c:pt>
                <c:pt idx="27">
                  <c:v>0.8522626002574043</c:v>
                </c:pt>
                <c:pt idx="28">
                  <c:v>52.891375383701359</c:v>
                </c:pt>
                <c:pt idx="29">
                  <c:v>127.46994751955634</c:v>
                </c:pt>
                <c:pt idx="30">
                  <c:v>50.283592434894501</c:v>
                </c:pt>
                <c:pt idx="31">
                  <c:v>20.313001287256157</c:v>
                </c:pt>
                <c:pt idx="32">
                  <c:v>34.656302604218183</c:v>
                </c:pt>
                <c:pt idx="33">
                  <c:v>10.263986533320121</c:v>
                </c:pt>
                <c:pt idx="34">
                  <c:v>99.930587186850175</c:v>
                </c:pt>
                <c:pt idx="35">
                  <c:v>3.6857114565798383</c:v>
                </c:pt>
                <c:pt idx="36">
                  <c:v>-37.471234775720404</c:v>
                </c:pt>
                <c:pt idx="37">
                  <c:v>8.1658580057431323</c:v>
                </c:pt>
                <c:pt idx="38">
                  <c:v>-29.637884939102889</c:v>
                </c:pt>
                <c:pt idx="39">
                  <c:v>-46.236062976532338</c:v>
                </c:pt>
                <c:pt idx="40">
                  <c:v>2.6658084958906869</c:v>
                </c:pt>
                <c:pt idx="41">
                  <c:v>-33.990989206852163</c:v>
                </c:pt>
                <c:pt idx="42">
                  <c:v>56.96979898999902</c:v>
                </c:pt>
                <c:pt idx="43">
                  <c:v>-37.20675314387563</c:v>
                </c:pt>
                <c:pt idx="44">
                  <c:v>-7.3537974056837214</c:v>
                </c:pt>
                <c:pt idx="45">
                  <c:v>-1.6084760867412911</c:v>
                </c:pt>
                <c:pt idx="46">
                  <c:v>-4.9027626497673111</c:v>
                </c:pt>
                <c:pt idx="47">
                  <c:v>-20.236161996237243</c:v>
                </c:pt>
                <c:pt idx="48">
                  <c:v>-6.7753242895336143</c:v>
                </c:pt>
                <c:pt idx="49">
                  <c:v>-12.608575106446182</c:v>
                </c:pt>
                <c:pt idx="50">
                  <c:v>-48.20685216358055</c:v>
                </c:pt>
                <c:pt idx="51">
                  <c:v>45.420833745915445</c:v>
                </c:pt>
                <c:pt idx="52">
                  <c:v>-18.589068224576693</c:v>
                </c:pt>
                <c:pt idx="53">
                  <c:v>-31.716407565105499</c:v>
                </c:pt>
                <c:pt idx="54">
                  <c:v>-87.638281017922566</c:v>
                </c:pt>
                <c:pt idx="55">
                  <c:v>-69.295078720665401</c:v>
                </c:pt>
                <c:pt idx="56">
                  <c:v>-29.628379047430435</c:v>
                </c:pt>
                <c:pt idx="57">
                  <c:v>1.5482721061491134</c:v>
                </c:pt>
                <c:pt idx="58">
                  <c:v>40.391523913258709</c:v>
                </c:pt>
                <c:pt idx="59">
                  <c:v>-51.334290523814232</c:v>
                </c:pt>
                <c:pt idx="60">
                  <c:v>59.597286860085148</c:v>
                </c:pt>
                <c:pt idx="61">
                  <c:v>-59.549856421427847</c:v>
                </c:pt>
                <c:pt idx="62">
                  <c:v>12.489454401425888</c:v>
                </c:pt>
                <c:pt idx="63">
                  <c:v>-32.746014456876921</c:v>
                </c:pt>
                <c:pt idx="64">
                  <c:v>-28.932270521833843</c:v>
                </c:pt>
                <c:pt idx="65">
                  <c:v>-26.735914446974959</c:v>
                </c:pt>
                <c:pt idx="66">
                  <c:v>31.126745222299235</c:v>
                </c:pt>
                <c:pt idx="67">
                  <c:v>28.940489157342256</c:v>
                </c:pt>
                <c:pt idx="68">
                  <c:v>-59.275472819090993</c:v>
                </c:pt>
                <c:pt idx="69">
                  <c:v>-23.549955441132781</c:v>
                </c:pt>
                <c:pt idx="70">
                  <c:v>7.5188632537875151</c:v>
                </c:pt>
                <c:pt idx="71">
                  <c:v>-40.981186256064944</c:v>
                </c:pt>
                <c:pt idx="72">
                  <c:v>-3.4714328151302141</c:v>
                </c:pt>
                <c:pt idx="73">
                  <c:v>-3.7558174076641251</c:v>
                </c:pt>
                <c:pt idx="74">
                  <c:v>-20.80483216160016</c:v>
                </c:pt>
                <c:pt idx="75">
                  <c:v>-13.863649866323399</c:v>
                </c:pt>
                <c:pt idx="76">
                  <c:v>16.508961283295378</c:v>
                </c:pt>
                <c:pt idx="77">
                  <c:v>-10.883255767897808</c:v>
                </c:pt>
                <c:pt idx="78">
                  <c:v>10.763838003762757</c:v>
                </c:pt>
                <c:pt idx="79">
                  <c:v>15.077631448658281</c:v>
                </c:pt>
                <c:pt idx="80">
                  <c:v>-18.902861669472216</c:v>
                </c:pt>
                <c:pt idx="81">
                  <c:v>-48.755520348549396</c:v>
                </c:pt>
                <c:pt idx="82">
                  <c:v>-21.579265273789474</c:v>
                </c:pt>
                <c:pt idx="83">
                  <c:v>81.548272106149113</c:v>
                </c:pt>
                <c:pt idx="84">
                  <c:v>-9.6968016635310619</c:v>
                </c:pt>
                <c:pt idx="85">
                  <c:v>18.518764234082596</c:v>
                </c:pt>
                <c:pt idx="86">
                  <c:v>-2.4222200217843692</c:v>
                </c:pt>
                <c:pt idx="87">
                  <c:v>-20.853648876126385</c:v>
                </c:pt>
                <c:pt idx="88">
                  <c:v>62.744529161303092</c:v>
                </c:pt>
                <c:pt idx="89">
                  <c:v>0.12654718288939648</c:v>
                </c:pt>
                <c:pt idx="90">
                  <c:v>-57.295078720665408</c:v>
                </c:pt>
                <c:pt idx="91">
                  <c:v>-62.686998712743843</c:v>
                </c:pt>
                <c:pt idx="92">
                  <c:v>3.185463907317569</c:v>
                </c:pt>
                <c:pt idx="93">
                  <c:v>2.6365976829388842</c:v>
                </c:pt>
                <c:pt idx="94">
                  <c:v>-51.530349539558365</c:v>
                </c:pt>
                <c:pt idx="95">
                  <c:v>61.950193088424612</c:v>
                </c:pt>
                <c:pt idx="96">
                  <c:v>-4.6184770769383192</c:v>
                </c:pt>
                <c:pt idx="97">
                  <c:v>12.048321616001544</c:v>
                </c:pt>
                <c:pt idx="98">
                  <c:v>-26.442122982473506</c:v>
                </c:pt>
                <c:pt idx="99">
                  <c:v>-7.9811862560649445</c:v>
                </c:pt>
                <c:pt idx="100">
                  <c:v>56.469947519556342</c:v>
                </c:pt>
                <c:pt idx="101">
                  <c:v>-5.6380829785127275</c:v>
                </c:pt>
                <c:pt idx="102">
                  <c:v>-19.461530844638077</c:v>
                </c:pt>
                <c:pt idx="103">
                  <c:v>-38.471432815130214</c:v>
                </c:pt>
                <c:pt idx="104">
                  <c:v>-10.608575106446182</c:v>
                </c:pt>
                <c:pt idx="105">
                  <c:v>-77.137934448955377</c:v>
                </c:pt>
                <c:pt idx="106">
                  <c:v>-27.647786909595027</c:v>
                </c:pt>
                <c:pt idx="107">
                  <c:v>73.96979898999902</c:v>
                </c:pt>
                <c:pt idx="108">
                  <c:v>122.50915932270522</c:v>
                </c:pt>
                <c:pt idx="109">
                  <c:v>-17.686899693038924</c:v>
                </c:pt>
                <c:pt idx="110">
                  <c:v>33.607188830577229</c:v>
                </c:pt>
                <c:pt idx="111">
                  <c:v>27.763838003762757</c:v>
                </c:pt>
                <c:pt idx="112">
                  <c:v>-9.9810872363600538</c:v>
                </c:pt>
                <c:pt idx="113">
                  <c:v>14.920685216358052</c:v>
                </c:pt>
                <c:pt idx="114">
                  <c:v>-26.510743637983957</c:v>
                </c:pt>
                <c:pt idx="115">
                  <c:v>63.273789484107283</c:v>
                </c:pt>
                <c:pt idx="116">
                  <c:v>128.00910981285273</c:v>
                </c:pt>
                <c:pt idx="117">
                  <c:v>97.087533419150361</c:v>
                </c:pt>
                <c:pt idx="118">
                  <c:v>55.077631448658281</c:v>
                </c:pt>
                <c:pt idx="119">
                  <c:v>24.097435389642499</c:v>
                </c:pt>
                <c:pt idx="120">
                  <c:v>-21.814635112387364</c:v>
                </c:pt>
                <c:pt idx="121">
                  <c:v>37.312902267551237</c:v>
                </c:pt>
                <c:pt idx="122">
                  <c:v>-5.3829091989306335</c:v>
                </c:pt>
                <c:pt idx="123">
                  <c:v>91.224774730171248</c:v>
                </c:pt>
                <c:pt idx="124">
                  <c:v>-23.412417070997151</c:v>
                </c:pt>
                <c:pt idx="125">
                  <c:v>-22.245865927319528</c:v>
                </c:pt>
                <c:pt idx="126">
                  <c:v>-12.971383305277755</c:v>
                </c:pt>
                <c:pt idx="127">
                  <c:v>-42.588969204871773</c:v>
                </c:pt>
                <c:pt idx="128">
                  <c:v>-16.53015150014852</c:v>
                </c:pt>
                <c:pt idx="129">
                  <c:v>-2.0302010100009795</c:v>
                </c:pt>
                <c:pt idx="130">
                  <c:v>-2.108525596593779</c:v>
                </c:pt>
                <c:pt idx="131">
                  <c:v>62.371818991979382</c:v>
                </c:pt>
                <c:pt idx="132">
                  <c:v>18.058124566788763</c:v>
                </c:pt>
                <c:pt idx="133">
                  <c:v>-8.8734528171106035</c:v>
                </c:pt>
                <c:pt idx="134">
                  <c:v>-11.187048222596303</c:v>
                </c:pt>
                <c:pt idx="135">
                  <c:v>-35.941875433211237</c:v>
                </c:pt>
                <c:pt idx="136">
                  <c:v>12.852064560847609</c:v>
                </c:pt>
                <c:pt idx="137">
                  <c:v>52.636597682938884</c:v>
                </c:pt>
                <c:pt idx="138">
                  <c:v>15.067927517575981</c:v>
                </c:pt>
                <c:pt idx="139">
                  <c:v>26.901277354193439</c:v>
                </c:pt>
                <c:pt idx="140">
                  <c:v>105.97970096049113</c:v>
                </c:pt>
                <c:pt idx="141">
                  <c:v>119.35221309040497</c:v>
                </c:pt>
                <c:pt idx="142">
                  <c:v>-63.745915437171988</c:v>
                </c:pt>
                <c:pt idx="143">
                  <c:v>42.224675710466386</c:v>
                </c:pt>
                <c:pt idx="144">
                  <c:v>-22.451925933260711</c:v>
                </c:pt>
                <c:pt idx="145">
                  <c:v>-33.138033468660268</c:v>
                </c:pt>
                <c:pt idx="146">
                  <c:v>-6.4026141202099325</c:v>
                </c:pt>
                <c:pt idx="147">
                  <c:v>-31.216457074957901</c:v>
                </c:pt>
                <c:pt idx="148">
                  <c:v>40.763937023467662</c:v>
                </c:pt>
                <c:pt idx="149">
                  <c:v>-14.657688880087136</c:v>
                </c:pt>
                <c:pt idx="150">
                  <c:v>-21.324388553322109</c:v>
                </c:pt>
                <c:pt idx="151">
                  <c:v>-6.2164570749579013</c:v>
                </c:pt>
                <c:pt idx="152">
                  <c:v>6.9698980097039112</c:v>
                </c:pt>
                <c:pt idx="153">
                  <c:v>-47.43212199227645</c:v>
                </c:pt>
                <c:pt idx="154">
                  <c:v>-56.971383305277755</c:v>
                </c:pt>
                <c:pt idx="155">
                  <c:v>43.391523913258709</c:v>
                </c:pt>
                <c:pt idx="156">
                  <c:v>23.763937023467662</c:v>
                </c:pt>
                <c:pt idx="157">
                  <c:v>6.7836419447469893</c:v>
                </c:pt>
                <c:pt idx="158">
                  <c:v>103.39152391325871</c:v>
                </c:pt>
                <c:pt idx="159">
                  <c:v>10.038617684919245</c:v>
                </c:pt>
                <c:pt idx="160">
                  <c:v>-45.765422319041534</c:v>
                </c:pt>
                <c:pt idx="161">
                  <c:v>52.352213090404973</c:v>
                </c:pt>
                <c:pt idx="162">
                  <c:v>106.00910981285273</c:v>
                </c:pt>
                <c:pt idx="163">
                  <c:v>-54.549658382018038</c:v>
                </c:pt>
                <c:pt idx="164">
                  <c:v>-74.736013466679879</c:v>
                </c:pt>
                <c:pt idx="165">
                  <c:v>18.401227844341037</c:v>
                </c:pt>
                <c:pt idx="166">
                  <c:v>-15.441825923358749</c:v>
                </c:pt>
                <c:pt idx="167">
                  <c:v>19.587483909297958</c:v>
                </c:pt>
                <c:pt idx="168">
                  <c:v>-30.236062976532338</c:v>
                </c:pt>
                <c:pt idx="169">
                  <c:v>10.107040301019907</c:v>
                </c:pt>
                <c:pt idx="170">
                  <c:v>-30.412516090702042</c:v>
                </c:pt>
                <c:pt idx="171">
                  <c:v>-75.461728884047915</c:v>
                </c:pt>
                <c:pt idx="172">
                  <c:v>26.352114070700082</c:v>
                </c:pt>
                <c:pt idx="173">
                  <c:v>-63.216556094662835</c:v>
                </c:pt>
                <c:pt idx="174">
                  <c:v>60.136647192791315</c:v>
                </c:pt>
                <c:pt idx="175">
                  <c:v>-30.765422319041534</c:v>
                </c:pt>
                <c:pt idx="176">
                  <c:v>-66.500940687196746</c:v>
                </c:pt>
                <c:pt idx="177">
                  <c:v>-77.138132488365187</c:v>
                </c:pt>
                <c:pt idx="178">
                  <c:v>-26.481235765917404</c:v>
                </c:pt>
                <c:pt idx="179">
                  <c:v>29.626596692741856</c:v>
                </c:pt>
                <c:pt idx="180">
                  <c:v>-9.8146351123873643</c:v>
                </c:pt>
                <c:pt idx="181">
                  <c:v>-29.236062976532338</c:v>
                </c:pt>
                <c:pt idx="182">
                  <c:v>-22.853846915536181</c:v>
                </c:pt>
                <c:pt idx="183">
                  <c:v>104.15615407466083</c:v>
                </c:pt>
                <c:pt idx="184">
                  <c:v>-12.02029903950887</c:v>
                </c:pt>
                <c:pt idx="185">
                  <c:v>-105.37350232696306</c:v>
                </c:pt>
                <c:pt idx="186">
                  <c:v>15.724824240023736</c:v>
                </c:pt>
                <c:pt idx="187">
                  <c:v>17.558174076641251</c:v>
                </c:pt>
                <c:pt idx="188">
                  <c:v>33.165957025448051</c:v>
                </c:pt>
                <c:pt idx="189">
                  <c:v>11.283493415189639</c:v>
                </c:pt>
                <c:pt idx="190">
                  <c:v>-20.785226260025738</c:v>
                </c:pt>
                <c:pt idx="191">
                  <c:v>142.88167145261906</c:v>
                </c:pt>
                <c:pt idx="192">
                  <c:v>84.038518665214326</c:v>
                </c:pt>
                <c:pt idx="193">
                  <c:v>-95.285176750173278</c:v>
                </c:pt>
                <c:pt idx="194">
                  <c:v>8.3816219427665715</c:v>
                </c:pt>
                <c:pt idx="195">
                  <c:v>-3.1773442915140038</c:v>
                </c:pt>
                <c:pt idx="196">
                  <c:v>48.636498663233994</c:v>
                </c:pt>
                <c:pt idx="197">
                  <c:v>-6.5400534706406575</c:v>
                </c:pt>
                <c:pt idx="198">
                  <c:v>25.126745222299235</c:v>
                </c:pt>
                <c:pt idx="199">
                  <c:v>78.234577680958466</c:v>
                </c:pt>
                <c:pt idx="200">
                  <c:v>14.391325873848899</c:v>
                </c:pt>
                <c:pt idx="201">
                  <c:v>-5.108525596593779</c:v>
                </c:pt>
                <c:pt idx="202">
                  <c:v>-42.647984949004851</c:v>
                </c:pt>
                <c:pt idx="203">
                  <c:v>12.960095058916693</c:v>
                </c:pt>
                <c:pt idx="204">
                  <c:v>-14.196851173383493</c:v>
                </c:pt>
                <c:pt idx="205">
                  <c:v>55.224774730171248</c:v>
                </c:pt>
                <c:pt idx="206">
                  <c:v>11.126745222299235</c:v>
                </c:pt>
                <c:pt idx="207">
                  <c:v>-37.647984949004851</c:v>
                </c:pt>
                <c:pt idx="208">
                  <c:v>10.959996039211802</c:v>
                </c:pt>
                <c:pt idx="209">
                  <c:v>9.0187147242301222</c:v>
                </c:pt>
                <c:pt idx="210">
                  <c:v>-34.363501336766006</c:v>
                </c:pt>
                <c:pt idx="211">
                  <c:v>-28.746014456876921</c:v>
                </c:pt>
                <c:pt idx="212">
                  <c:v>22.96979898999902</c:v>
                </c:pt>
                <c:pt idx="213">
                  <c:v>-7.6967026438261428</c:v>
                </c:pt>
                <c:pt idx="214">
                  <c:v>32.224873749876224</c:v>
                </c:pt>
                <c:pt idx="215">
                  <c:v>-30.765521338746396</c:v>
                </c:pt>
                <c:pt idx="216">
                  <c:v>-0.99089018714727217</c:v>
                </c:pt>
                <c:pt idx="217">
                  <c:v>98.479750470343561</c:v>
                </c:pt>
                <c:pt idx="218">
                  <c:v>-20.530349539558365</c:v>
                </c:pt>
                <c:pt idx="219">
                  <c:v>118.46994751955634</c:v>
                </c:pt>
                <c:pt idx="220">
                  <c:v>-24.618477076938319</c:v>
                </c:pt>
                <c:pt idx="221">
                  <c:v>-13.500544608377083</c:v>
                </c:pt>
                <c:pt idx="222">
                  <c:v>-40.138033468660268</c:v>
                </c:pt>
                <c:pt idx="223">
                  <c:v>24.528666204574705</c:v>
                </c:pt>
                <c:pt idx="224">
                  <c:v>-70.932171502128909</c:v>
                </c:pt>
                <c:pt idx="225">
                  <c:v>-103.84384592533917</c:v>
                </c:pt>
                <c:pt idx="226">
                  <c:v>8.891474403406221</c:v>
                </c:pt>
                <c:pt idx="227">
                  <c:v>-18.765620358451329</c:v>
                </c:pt>
                <c:pt idx="228">
                  <c:v>-7.3241905139122991</c:v>
                </c:pt>
                <c:pt idx="229">
                  <c:v>5.1267452222992347</c:v>
                </c:pt>
                <c:pt idx="230">
                  <c:v>-41.138132488365187</c:v>
                </c:pt>
                <c:pt idx="231">
                  <c:v>16.067828497871091</c:v>
                </c:pt>
                <c:pt idx="232">
                  <c:v>-24.393108228537475</c:v>
                </c:pt>
                <c:pt idx="233">
                  <c:v>-28.559560352510147</c:v>
                </c:pt>
                <c:pt idx="234">
                  <c:v>-3.0203980592137896</c:v>
                </c:pt>
                <c:pt idx="235">
                  <c:v>3.5678780077235501</c:v>
                </c:pt>
                <c:pt idx="236">
                  <c:v>46.489454401425888</c:v>
                </c:pt>
                <c:pt idx="237">
                  <c:v>30.77393801366469</c:v>
                </c:pt>
                <c:pt idx="238">
                  <c:v>-72.647885929299918</c:v>
                </c:pt>
                <c:pt idx="239">
                  <c:v>9.9206852163580521</c:v>
                </c:pt>
                <c:pt idx="240">
                  <c:v>-19.726210515892717</c:v>
                </c:pt>
                <c:pt idx="241">
                  <c:v>121.63649866323399</c:v>
                </c:pt>
                <c:pt idx="242">
                  <c:v>5.0777304683631996</c:v>
                </c:pt>
                <c:pt idx="243">
                  <c:v>90.411129814833146</c:v>
                </c:pt>
                <c:pt idx="244">
                  <c:v>-26.089018714724233</c:v>
                </c:pt>
                <c:pt idx="245">
                  <c:v>75.215070799089006</c:v>
                </c:pt>
                <c:pt idx="246">
                  <c:v>19.754035052975539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A6-43CD-BF05-6C41AB74EAD6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data'!$AK$10,'NHP count data'!$AK$10)</c:f>
              <c:numCache>
                <c:formatCode>General</c:formatCode>
                <c:ptCount val="2"/>
                <c:pt idx="0">
                  <c:v>-89.777360983819761</c:v>
                </c:pt>
                <c:pt idx="1">
                  <c:v>-89.777360983819761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A6-43CD-BF05-6C41AB74EAD6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data'!$AL$10,'NHP count data'!$AL$10)</c:f>
              <c:numCache>
                <c:formatCode>General</c:formatCode>
                <c:ptCount val="2"/>
                <c:pt idx="0">
                  <c:v>91.004517206341205</c:v>
                </c:pt>
                <c:pt idx="1">
                  <c:v>91.004517206341205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A6-43CD-BF05-6C41AB74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0"/>
        <c:minorUnit val="2"/>
      </c:valAx>
      <c:valAx>
        <c:axId val="31090378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Rodent Validation Set Results</a:t>
            </a:r>
          </a:p>
        </c:rich>
      </c:tx>
      <c:layout>
        <c:manualLayout>
          <c:xMode val="edge"/>
          <c:yMode val="edge"/>
          <c:x val="0.10641566681521446"/>
          <c:y val="3.74458661417322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data'!$AJ$1:$AJ$6</c:f>
              <c:strCache>
                <c:ptCount val="6"/>
                <c:pt idx="5">
                  <c:v>validation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14764180850777"/>
                  <c:y val="-0.1388090551181102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data'!$AJ$8:$AJ$1480</c:f>
              <c:numCache>
                <c:formatCode>0.00E+00</c:formatCode>
                <c:ptCount val="1473"/>
                <c:pt idx="0">
                  <c:v>25.702200000000001</c:v>
                </c:pt>
                <c:pt idx="1">
                  <c:v>61.071399999999997</c:v>
                </c:pt>
                <c:pt idx="2">
                  <c:v>25.345600000000001</c:v>
                </c:pt>
                <c:pt idx="3">
                  <c:v>15.760999999999999</c:v>
                </c:pt>
                <c:pt idx="4">
                  <c:v>18.531199999999998</c:v>
                </c:pt>
                <c:pt idx="5">
                  <c:v>44.2652</c:v>
                </c:pt>
                <c:pt idx="6">
                  <c:v>46.285400000000003</c:v>
                </c:pt>
                <c:pt idx="7">
                  <c:v>50.708199999999998</c:v>
                </c:pt>
                <c:pt idx="8">
                  <c:v>56</c:v>
                </c:pt>
                <c:pt idx="9">
                  <c:v>32.750500000000002</c:v>
                </c:pt>
                <c:pt idx="10">
                  <c:v>22.738399999999999</c:v>
                </c:pt>
                <c:pt idx="11">
                  <c:v>50</c:v>
                </c:pt>
                <c:pt idx="12">
                  <c:v>13.962300000000001</c:v>
                </c:pt>
                <c:pt idx="13">
                  <c:v>13.4087</c:v>
                </c:pt>
                <c:pt idx="14">
                  <c:v>24</c:v>
                </c:pt>
                <c:pt idx="15">
                  <c:v>35.7485</c:v>
                </c:pt>
                <c:pt idx="16">
                  <c:v>15.462999999999999</c:v>
                </c:pt>
                <c:pt idx="17">
                  <c:v>37.089300000000001</c:v>
                </c:pt>
                <c:pt idx="18">
                  <c:v>56.101999999999997</c:v>
                </c:pt>
                <c:pt idx="19">
                  <c:v>20</c:v>
                </c:pt>
                <c:pt idx="20">
                  <c:v>13.5846</c:v>
                </c:pt>
                <c:pt idx="21">
                  <c:v>7.6094299999999997</c:v>
                </c:pt>
                <c:pt idx="22">
                  <c:v>43.477699999999999</c:v>
                </c:pt>
                <c:pt idx="23">
                  <c:v>67.066599999999994</c:v>
                </c:pt>
                <c:pt idx="24">
                  <c:v>60.052500000000002</c:v>
                </c:pt>
                <c:pt idx="25">
                  <c:v>47.995899999999999</c:v>
                </c:pt>
                <c:pt idx="26">
                  <c:v>51.3949</c:v>
                </c:pt>
                <c:pt idx="27">
                  <c:v>35.763199999999998</c:v>
                </c:pt>
                <c:pt idx="28">
                  <c:v>25.151800000000001</c:v>
                </c:pt>
                <c:pt idx="29">
                  <c:v>43.636699999999998</c:v>
                </c:pt>
                <c:pt idx="30">
                  <c:v>52.8322</c:v>
                </c:pt>
                <c:pt idx="31">
                  <c:v>49.915999999999997</c:v>
                </c:pt>
                <c:pt idx="32">
                  <c:v>33.031500000000001</c:v>
                </c:pt>
                <c:pt idx="33">
                  <c:v>26.092099999999999</c:v>
                </c:pt>
                <c:pt idx="34">
                  <c:v>60.63</c:v>
                </c:pt>
                <c:pt idx="35">
                  <c:v>41.256999999999998</c:v>
                </c:pt>
                <c:pt idx="36">
                  <c:v>10</c:v>
                </c:pt>
                <c:pt idx="37">
                  <c:v>30</c:v>
                </c:pt>
                <c:pt idx="38">
                  <c:v>37.851399999999998</c:v>
                </c:pt>
                <c:pt idx="39">
                  <c:v>41.910200000000003</c:v>
                </c:pt>
                <c:pt idx="40">
                  <c:v>57</c:v>
                </c:pt>
                <c:pt idx="41">
                  <c:v>5.1760900000000003</c:v>
                </c:pt>
                <c:pt idx="42">
                  <c:v>30.5688</c:v>
                </c:pt>
                <c:pt idx="43">
                  <c:v>11.9763</c:v>
                </c:pt>
                <c:pt idx="44">
                  <c:v>11.225099999999999</c:v>
                </c:pt>
                <c:pt idx="45">
                  <c:v>26</c:v>
                </c:pt>
                <c:pt idx="46">
                  <c:v>47.377299999999998</c:v>
                </c:pt>
                <c:pt idx="47">
                  <c:v>19.285599999999999</c:v>
                </c:pt>
                <c:pt idx="48">
                  <c:v>85.882099999999994</c:v>
                </c:pt>
                <c:pt idx="49">
                  <c:v>4</c:v>
                </c:pt>
                <c:pt idx="50">
                  <c:v>30.801200000000001</c:v>
                </c:pt>
                <c:pt idx="51">
                  <c:v>43</c:v>
                </c:pt>
                <c:pt idx="52">
                  <c:v>4</c:v>
                </c:pt>
                <c:pt idx="53">
                  <c:v>73.276899999999998</c:v>
                </c:pt>
                <c:pt idx="54">
                  <c:v>25.767499999999998</c:v>
                </c:pt>
                <c:pt idx="55">
                  <c:v>10.597099999999999</c:v>
                </c:pt>
                <c:pt idx="56">
                  <c:v>36.412199999999999</c:v>
                </c:pt>
                <c:pt idx="57">
                  <c:v>22.075199999999999</c:v>
                </c:pt>
                <c:pt idx="58">
                  <c:v>7.1142399999999997</c:v>
                </c:pt>
                <c:pt idx="59">
                  <c:v>37.2087</c:v>
                </c:pt>
                <c:pt idx="60">
                  <c:v>44</c:v>
                </c:pt>
                <c:pt idx="61">
                  <c:v>39.830800000000004</c:v>
                </c:pt>
                <c:pt idx="62">
                  <c:v>68</c:v>
                </c:pt>
                <c:pt idx="63">
                  <c:v>19.477599999999999</c:v>
                </c:pt>
                <c:pt idx="64">
                  <c:v>88.119200000000006</c:v>
                </c:pt>
                <c:pt idx="65">
                  <c:v>3</c:v>
                </c:pt>
                <c:pt idx="66">
                  <c:v>59.2378</c:v>
                </c:pt>
                <c:pt idx="67">
                  <c:v>30.0107</c:v>
                </c:pt>
                <c:pt idx="68">
                  <c:v>42.766199999999998</c:v>
                </c:pt>
                <c:pt idx="69">
                  <c:v>21.747900000000001</c:v>
                </c:pt>
                <c:pt idx="70">
                  <c:v>41.123199999999997</c:v>
                </c:pt>
                <c:pt idx="71">
                  <c:v>52.076999999999998</c:v>
                </c:pt>
                <c:pt idx="72">
                  <c:v>55</c:v>
                </c:pt>
                <c:pt idx="73">
                  <c:v>4.7491399999999997</c:v>
                </c:pt>
                <c:pt idx="74">
                  <c:v>61.831099999999999</c:v>
                </c:pt>
                <c:pt idx="75">
                  <c:v>52.487000000000002</c:v>
                </c:pt>
                <c:pt idx="76">
                  <c:v>69.156099999999995</c:v>
                </c:pt>
                <c:pt idx="77">
                  <c:v>74.006799999999998</c:v>
                </c:pt>
                <c:pt idx="78">
                  <c:v>35</c:v>
                </c:pt>
                <c:pt idx="79">
                  <c:v>14.656499999999999</c:v>
                </c:pt>
                <c:pt idx="80">
                  <c:v>53.051099999999998</c:v>
                </c:pt>
                <c:pt idx="81">
                  <c:v>38</c:v>
                </c:pt>
                <c:pt idx="82">
                  <c:v>38.061399999999999</c:v>
                </c:pt>
                <c:pt idx="83">
                  <c:v>35.836399999999998</c:v>
                </c:pt>
                <c:pt idx="84">
                  <c:v>3</c:v>
                </c:pt>
                <c:pt idx="85">
                  <c:v>57.2821</c:v>
                </c:pt>
                <c:pt idx="86">
                  <c:v>49.552300000000002</c:v>
                </c:pt>
                <c:pt idx="87">
                  <c:v>25.543500000000002</c:v>
                </c:pt>
                <c:pt idx="88">
                  <c:v>19.803599999999999</c:v>
                </c:pt>
                <c:pt idx="89">
                  <c:v>15.238200000000001</c:v>
                </c:pt>
                <c:pt idx="90">
                  <c:v>11.859</c:v>
                </c:pt>
                <c:pt idx="91">
                  <c:v>4.8903800000000004</c:v>
                </c:pt>
                <c:pt idx="92">
                  <c:v>59.462800000000001</c:v>
                </c:pt>
                <c:pt idx="93">
                  <c:v>37.708399999999997</c:v>
                </c:pt>
                <c:pt idx="94">
                  <c:v>32</c:v>
                </c:pt>
                <c:pt idx="95">
                  <c:v>23</c:v>
                </c:pt>
                <c:pt idx="96">
                  <c:v>12.1191</c:v>
                </c:pt>
                <c:pt idx="97">
                  <c:v>47.491999999999997</c:v>
                </c:pt>
                <c:pt idx="98">
                  <c:v>13</c:v>
                </c:pt>
                <c:pt idx="99">
                  <c:v>44.5124</c:v>
                </c:pt>
                <c:pt idx="100">
                  <c:v>47</c:v>
                </c:pt>
                <c:pt idx="101">
                  <c:v>42.026899999999998</c:v>
                </c:pt>
                <c:pt idx="102">
                  <c:v>27.406500000000001</c:v>
                </c:pt>
                <c:pt idx="103">
                  <c:v>54.562399999999997</c:v>
                </c:pt>
                <c:pt idx="104">
                  <c:v>42.7986</c:v>
                </c:pt>
                <c:pt idx="105">
                  <c:v>24.311</c:v>
                </c:pt>
                <c:pt idx="106">
                  <c:v>50.430100000000003</c:v>
                </c:pt>
                <c:pt idx="107">
                  <c:v>57.112200000000001</c:v>
                </c:pt>
                <c:pt idx="108">
                  <c:v>51.717500000000001</c:v>
                </c:pt>
                <c:pt idx="109">
                  <c:v>0.94890799999999997</c:v>
                </c:pt>
                <c:pt idx="110">
                  <c:v>11.212300000000001</c:v>
                </c:pt>
                <c:pt idx="111">
                  <c:v>57.317300000000003</c:v>
                </c:pt>
                <c:pt idx="112">
                  <c:v>34</c:v>
                </c:pt>
                <c:pt idx="113">
                  <c:v>24.957100000000001</c:v>
                </c:pt>
                <c:pt idx="114">
                  <c:v>24.998699999999999</c:v>
                </c:pt>
                <c:pt idx="115">
                  <c:v>37.0152</c:v>
                </c:pt>
                <c:pt idx="116">
                  <c:v>59.268700000000003</c:v>
                </c:pt>
                <c:pt idx="117">
                  <c:v>11.128299999999999</c:v>
                </c:pt>
                <c:pt idx="118">
                  <c:v>8</c:v>
                </c:pt>
                <c:pt idx="119">
                  <c:v>54</c:v>
                </c:pt>
                <c:pt idx="120">
                  <c:v>57.883299999999998</c:v>
                </c:pt>
                <c:pt idx="121">
                  <c:v>56.630200000000002</c:v>
                </c:pt>
                <c:pt idx="122">
                  <c:v>20.039300000000001</c:v>
                </c:pt>
                <c:pt idx="123">
                  <c:v>4.9983300000000002</c:v>
                </c:pt>
                <c:pt idx="124">
                  <c:v>39.896299999999997</c:v>
                </c:pt>
                <c:pt idx="125">
                  <c:v>40.774799999999999</c:v>
                </c:pt>
                <c:pt idx="126">
                  <c:v>57</c:v>
                </c:pt>
                <c:pt idx="127">
                  <c:v>9.1187000000000005</c:v>
                </c:pt>
                <c:pt idx="128">
                  <c:v>17.3064</c:v>
                </c:pt>
                <c:pt idx="129">
                  <c:v>45.69</c:v>
                </c:pt>
                <c:pt idx="130">
                  <c:v>21.005099999999999</c:v>
                </c:pt>
                <c:pt idx="131">
                  <c:v>48.862099999999998</c:v>
                </c:pt>
                <c:pt idx="132">
                  <c:v>51.796900000000001</c:v>
                </c:pt>
                <c:pt idx="133">
                  <c:v>41.322200000000002</c:v>
                </c:pt>
                <c:pt idx="134">
                  <c:v>13.3066</c:v>
                </c:pt>
                <c:pt idx="135">
                  <c:v>39.145200000000003</c:v>
                </c:pt>
                <c:pt idx="136">
                  <c:v>49</c:v>
                </c:pt>
                <c:pt idx="137">
                  <c:v>31.974799999999998</c:v>
                </c:pt>
                <c:pt idx="138">
                  <c:v>12.738200000000001</c:v>
                </c:pt>
                <c:pt idx="139">
                  <c:v>39.856000000000002</c:v>
                </c:pt>
                <c:pt idx="140">
                  <c:v>15.2798</c:v>
                </c:pt>
                <c:pt idx="141">
                  <c:v>57.445599999999999</c:v>
                </c:pt>
                <c:pt idx="142">
                  <c:v>25.3581</c:v>
                </c:pt>
                <c:pt idx="143">
                  <c:v>15.880599999999999</c:v>
                </c:pt>
                <c:pt idx="144">
                  <c:v>63.662199999999999</c:v>
                </c:pt>
                <c:pt idx="145">
                  <c:v>26.4285</c:v>
                </c:pt>
                <c:pt idx="146">
                  <c:v>19.736899999999999</c:v>
                </c:pt>
                <c:pt idx="147">
                  <c:v>49.572000000000003</c:v>
                </c:pt>
                <c:pt idx="148">
                  <c:v>17.426300000000001</c:v>
                </c:pt>
                <c:pt idx="149">
                  <c:v>26.235499999999998</c:v>
                </c:pt>
                <c:pt idx="150">
                  <c:v>43</c:v>
                </c:pt>
                <c:pt idx="151">
                  <c:v>47.570099999999996</c:v>
                </c:pt>
                <c:pt idx="152">
                  <c:v>17.225000000000001</c:v>
                </c:pt>
                <c:pt idx="153">
                  <c:v>28</c:v>
                </c:pt>
                <c:pt idx="154">
                  <c:v>39.294400000000003</c:v>
                </c:pt>
                <c:pt idx="155">
                  <c:v>51</c:v>
                </c:pt>
                <c:pt idx="156">
                  <c:v>51.963999999999999</c:v>
                </c:pt>
                <c:pt idx="157">
                  <c:v>78</c:v>
                </c:pt>
                <c:pt idx="158">
                  <c:v>30.014299999999999</c:v>
                </c:pt>
                <c:pt idx="159">
                  <c:v>71.879099999999994</c:v>
                </c:pt>
                <c:pt idx="160">
                  <c:v>22.337800000000001</c:v>
                </c:pt>
                <c:pt idx="161">
                  <c:v>45.8245</c:v>
                </c:pt>
                <c:pt idx="162">
                  <c:v>37.942700000000002</c:v>
                </c:pt>
                <c:pt idx="163">
                  <c:v>9</c:v>
                </c:pt>
                <c:pt idx="164">
                  <c:v>50</c:v>
                </c:pt>
                <c:pt idx="165">
                  <c:v>39.255899999999997</c:v>
                </c:pt>
                <c:pt idx="166">
                  <c:v>21.3566</c:v>
                </c:pt>
                <c:pt idx="167">
                  <c:v>64</c:v>
                </c:pt>
                <c:pt idx="168">
                  <c:v>25.727599999999999</c:v>
                </c:pt>
                <c:pt idx="169">
                  <c:v>29</c:v>
                </c:pt>
                <c:pt idx="170">
                  <c:v>34.696800000000003</c:v>
                </c:pt>
                <c:pt idx="171">
                  <c:v>34.529800000000002</c:v>
                </c:pt>
                <c:pt idx="172">
                  <c:v>15</c:v>
                </c:pt>
                <c:pt idx="173">
                  <c:v>29.827400000000001</c:v>
                </c:pt>
                <c:pt idx="174">
                  <c:v>53.186599999999999</c:v>
                </c:pt>
                <c:pt idx="175">
                  <c:v>43.638800000000003</c:v>
                </c:pt>
                <c:pt idx="176">
                  <c:v>5.1759599999999999</c:v>
                </c:pt>
                <c:pt idx="177">
                  <c:v>23.537400000000002</c:v>
                </c:pt>
                <c:pt idx="178">
                  <c:v>58.698099999999997</c:v>
                </c:pt>
                <c:pt idx="179">
                  <c:v>15.9078</c:v>
                </c:pt>
                <c:pt idx="180">
                  <c:v>16.8948</c:v>
                </c:pt>
                <c:pt idx="181">
                  <c:v>43</c:v>
                </c:pt>
                <c:pt idx="182">
                  <c:v>17.843900000000001</c:v>
                </c:pt>
                <c:pt idx="183">
                  <c:v>5</c:v>
                </c:pt>
                <c:pt idx="184">
                  <c:v>50</c:v>
                </c:pt>
                <c:pt idx="185">
                  <c:v>14</c:v>
                </c:pt>
                <c:pt idx="186">
                  <c:v>15.9253</c:v>
                </c:pt>
                <c:pt idx="187">
                  <c:v>6</c:v>
                </c:pt>
                <c:pt idx="188">
                  <c:v>10</c:v>
                </c:pt>
                <c:pt idx="189">
                  <c:v>49</c:v>
                </c:pt>
                <c:pt idx="190">
                  <c:v>31.939800000000002</c:v>
                </c:pt>
                <c:pt idx="191">
                  <c:v>14.8818</c:v>
                </c:pt>
                <c:pt idx="192">
                  <c:v>17</c:v>
                </c:pt>
                <c:pt idx="193">
                  <c:v>9.8090299999999999</c:v>
                </c:pt>
                <c:pt idx="194">
                  <c:v>60.400700000000001</c:v>
                </c:pt>
                <c:pt idx="195">
                  <c:v>53.110900000000001</c:v>
                </c:pt>
                <c:pt idx="196">
                  <c:v>49.911700000000003</c:v>
                </c:pt>
                <c:pt idx="197">
                  <c:v>43.836100000000002</c:v>
                </c:pt>
                <c:pt idx="198">
                  <c:v>14.269600000000001</c:v>
                </c:pt>
                <c:pt idx="199">
                  <c:v>67</c:v>
                </c:pt>
                <c:pt idx="200">
                  <c:v>35.174100000000003</c:v>
                </c:pt>
                <c:pt idx="201">
                  <c:v>53.049199999999999</c:v>
                </c:pt>
                <c:pt idx="202">
                  <c:v>59.884500000000003</c:v>
                </c:pt>
                <c:pt idx="203">
                  <c:v>42.21</c:v>
                </c:pt>
                <c:pt idx="204">
                  <c:v>9.2301800000000007</c:v>
                </c:pt>
                <c:pt idx="205">
                  <c:v>4.3747600000000002</c:v>
                </c:pt>
                <c:pt idx="206">
                  <c:v>56.7059</c:v>
                </c:pt>
                <c:pt idx="207">
                  <c:v>15.5815</c:v>
                </c:pt>
                <c:pt idx="208">
                  <c:v>51.718800000000002</c:v>
                </c:pt>
                <c:pt idx="209">
                  <c:v>19.1433</c:v>
                </c:pt>
                <c:pt idx="210">
                  <c:v>51</c:v>
                </c:pt>
                <c:pt idx="211">
                  <c:v>62.883200000000002</c:v>
                </c:pt>
                <c:pt idx="212">
                  <c:v>42.383499999999998</c:v>
                </c:pt>
                <c:pt idx="213">
                  <c:v>6.6528</c:v>
                </c:pt>
                <c:pt idx="214">
                  <c:v>12.287699999999999</c:v>
                </c:pt>
                <c:pt idx="215">
                  <c:v>43.743600000000001</c:v>
                </c:pt>
                <c:pt idx="216">
                  <c:v>72.653199999999998</c:v>
                </c:pt>
                <c:pt idx="217">
                  <c:v>20</c:v>
                </c:pt>
                <c:pt idx="218">
                  <c:v>45.240600000000001</c:v>
                </c:pt>
                <c:pt idx="219">
                  <c:v>51.137799999999999</c:v>
                </c:pt>
                <c:pt idx="220">
                  <c:v>58</c:v>
                </c:pt>
                <c:pt idx="221">
                  <c:v>59</c:v>
                </c:pt>
                <c:pt idx="222">
                  <c:v>46</c:v>
                </c:pt>
                <c:pt idx="223">
                  <c:v>58</c:v>
                </c:pt>
                <c:pt idx="224">
                  <c:v>29.981200000000001</c:v>
                </c:pt>
                <c:pt idx="225">
                  <c:v>62.182699999999997</c:v>
                </c:pt>
                <c:pt idx="226">
                  <c:v>36.380600000000001</c:v>
                </c:pt>
                <c:pt idx="227">
                  <c:v>18.310600000000001</c:v>
                </c:pt>
                <c:pt idx="228">
                  <c:v>9.1643899999999991</c:v>
                </c:pt>
                <c:pt idx="229">
                  <c:v>39.6922</c:v>
                </c:pt>
                <c:pt idx="230">
                  <c:v>22.296099999999999</c:v>
                </c:pt>
                <c:pt idx="231">
                  <c:v>47.786700000000003</c:v>
                </c:pt>
                <c:pt idx="232">
                  <c:v>40</c:v>
                </c:pt>
                <c:pt idx="233">
                  <c:v>51.138399999999997</c:v>
                </c:pt>
                <c:pt idx="234">
                  <c:v>35.950099999999999</c:v>
                </c:pt>
                <c:pt idx="235">
                  <c:v>30.510999999999999</c:v>
                </c:pt>
                <c:pt idx="236">
                  <c:v>6.4674800000000001</c:v>
                </c:pt>
                <c:pt idx="237">
                  <c:v>75.078100000000006</c:v>
                </c:pt>
                <c:pt idx="238">
                  <c:v>46.346800000000002</c:v>
                </c:pt>
                <c:pt idx="239">
                  <c:v>36.747999999999998</c:v>
                </c:pt>
                <c:pt idx="240">
                  <c:v>47.9938</c:v>
                </c:pt>
                <c:pt idx="241">
                  <c:v>33.020299999999999</c:v>
                </c:pt>
                <c:pt idx="242">
                  <c:v>36.120199999999997</c:v>
                </c:pt>
                <c:pt idx="243">
                  <c:v>30.886399999999998</c:v>
                </c:pt>
                <c:pt idx="244">
                  <c:v>20.4054</c:v>
                </c:pt>
                <c:pt idx="245">
                  <c:v>63.503700000000002</c:v>
                </c:pt>
                <c:pt idx="246">
                  <c:v>56.773099999999999</c:v>
                </c:pt>
                <c:pt idx="247">
                  <c:v>36.062199999999997</c:v>
                </c:pt>
                <c:pt idx="248">
                  <c:v>38.962800000000001</c:v>
                </c:pt>
                <c:pt idx="249">
                  <c:v>46.200699999999998</c:v>
                </c:pt>
                <c:pt idx="250">
                  <c:v>8.9743499999999994</c:v>
                </c:pt>
                <c:pt idx="251">
                  <c:v>37.497599999999998</c:v>
                </c:pt>
                <c:pt idx="252">
                  <c:v>49.142699999999998</c:v>
                </c:pt>
                <c:pt idx="253">
                  <c:v>13.113300000000001</c:v>
                </c:pt>
                <c:pt idx="254">
                  <c:v>70.388499999999993</c:v>
                </c:pt>
                <c:pt idx="255">
                  <c:v>34</c:v>
                </c:pt>
                <c:pt idx="256">
                  <c:v>40.142499999999998</c:v>
                </c:pt>
                <c:pt idx="257">
                  <c:v>51.634</c:v>
                </c:pt>
                <c:pt idx="258">
                  <c:v>32</c:v>
                </c:pt>
                <c:pt idx="259">
                  <c:v>40.6312</c:v>
                </c:pt>
                <c:pt idx="260">
                  <c:v>43.966299999999997</c:v>
                </c:pt>
                <c:pt idx="261">
                  <c:v>40.242699999999999</c:v>
                </c:pt>
                <c:pt idx="262">
                  <c:v>1</c:v>
                </c:pt>
                <c:pt idx="263">
                  <c:v>25</c:v>
                </c:pt>
                <c:pt idx="264">
                  <c:v>10.914300000000001</c:v>
                </c:pt>
                <c:pt idx="265">
                  <c:v>14.6553</c:v>
                </c:pt>
                <c:pt idx="266">
                  <c:v>9.5390499999999996</c:v>
                </c:pt>
                <c:pt idx="267">
                  <c:v>42.627600000000001</c:v>
                </c:pt>
                <c:pt idx="268">
                  <c:v>36</c:v>
                </c:pt>
                <c:pt idx="269">
                  <c:v>12.321199999999999</c:v>
                </c:pt>
                <c:pt idx="270">
                  <c:v>15.664899999999999</c:v>
                </c:pt>
                <c:pt idx="271">
                  <c:v>22.959700000000002</c:v>
                </c:pt>
                <c:pt idx="272">
                  <c:v>56.5702</c:v>
                </c:pt>
                <c:pt idx="273">
                  <c:v>45.742100000000001</c:v>
                </c:pt>
                <c:pt idx="274">
                  <c:v>41.184899999999999</c:v>
                </c:pt>
                <c:pt idx="275">
                  <c:v>60.465400000000002</c:v>
                </c:pt>
                <c:pt idx="276">
                  <c:v>55.261000000000003</c:v>
                </c:pt>
                <c:pt idx="277">
                  <c:v>34.850999999999999</c:v>
                </c:pt>
                <c:pt idx="278">
                  <c:v>24.919899999999998</c:v>
                </c:pt>
                <c:pt idx="279">
                  <c:v>35</c:v>
                </c:pt>
                <c:pt idx="280">
                  <c:v>21.904699999999998</c:v>
                </c:pt>
                <c:pt idx="281">
                  <c:v>4.44998</c:v>
                </c:pt>
                <c:pt idx="282">
                  <c:v>49.51</c:v>
                </c:pt>
                <c:pt idx="283">
                  <c:v>7.62934</c:v>
                </c:pt>
                <c:pt idx="284">
                  <c:v>34.500900000000001</c:v>
                </c:pt>
                <c:pt idx="285">
                  <c:v>12.632999999999999</c:v>
                </c:pt>
                <c:pt idx="286">
                  <c:v>26.647400000000001</c:v>
                </c:pt>
                <c:pt idx="287">
                  <c:v>40.097999999999999</c:v>
                </c:pt>
                <c:pt idx="288">
                  <c:v>76.8566</c:v>
                </c:pt>
                <c:pt idx="289">
                  <c:v>65.545699999999997</c:v>
                </c:pt>
                <c:pt idx="290">
                  <c:v>35.266800000000003</c:v>
                </c:pt>
                <c:pt idx="291">
                  <c:v>59.696199999999997</c:v>
                </c:pt>
                <c:pt idx="292">
                  <c:v>25.125299999999999</c:v>
                </c:pt>
                <c:pt idx="293">
                  <c:v>56</c:v>
                </c:pt>
                <c:pt idx="294">
                  <c:v>45.698099999999997</c:v>
                </c:pt>
              </c:numCache>
            </c:numRef>
          </c:xVal>
          <c:yVal>
            <c:numRef>
              <c:f>'rat count data'!$AK$8:$AK$1480</c:f>
              <c:numCache>
                <c:formatCode>General</c:formatCode>
                <c:ptCount val="1473"/>
                <c:pt idx="0">
                  <c:v>18</c:v>
                </c:pt>
                <c:pt idx="1">
                  <c:v>48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35</c:v>
                </c:pt>
                <c:pt idx="7">
                  <c:v>34</c:v>
                </c:pt>
                <c:pt idx="8">
                  <c:v>53</c:v>
                </c:pt>
                <c:pt idx="9">
                  <c:v>26</c:v>
                </c:pt>
                <c:pt idx="10">
                  <c:v>16</c:v>
                </c:pt>
                <c:pt idx="11">
                  <c:v>51</c:v>
                </c:pt>
                <c:pt idx="12">
                  <c:v>9</c:v>
                </c:pt>
                <c:pt idx="13">
                  <c:v>10</c:v>
                </c:pt>
                <c:pt idx="14">
                  <c:v>23</c:v>
                </c:pt>
                <c:pt idx="15">
                  <c:v>19</c:v>
                </c:pt>
                <c:pt idx="16">
                  <c:v>10</c:v>
                </c:pt>
                <c:pt idx="17">
                  <c:v>13</c:v>
                </c:pt>
                <c:pt idx="18">
                  <c:v>39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29</c:v>
                </c:pt>
                <c:pt idx="23">
                  <c:v>52</c:v>
                </c:pt>
                <c:pt idx="24">
                  <c:v>44</c:v>
                </c:pt>
                <c:pt idx="25">
                  <c:v>25</c:v>
                </c:pt>
                <c:pt idx="26">
                  <c:v>42</c:v>
                </c:pt>
                <c:pt idx="27">
                  <c:v>17</c:v>
                </c:pt>
                <c:pt idx="28">
                  <c:v>14</c:v>
                </c:pt>
                <c:pt idx="29">
                  <c:v>17</c:v>
                </c:pt>
                <c:pt idx="30">
                  <c:v>39</c:v>
                </c:pt>
                <c:pt idx="31">
                  <c:v>45</c:v>
                </c:pt>
                <c:pt idx="32">
                  <c:v>16</c:v>
                </c:pt>
                <c:pt idx="33">
                  <c:v>15</c:v>
                </c:pt>
                <c:pt idx="34">
                  <c:v>43</c:v>
                </c:pt>
                <c:pt idx="35">
                  <c:v>33</c:v>
                </c:pt>
                <c:pt idx="36">
                  <c:v>6</c:v>
                </c:pt>
                <c:pt idx="37">
                  <c:v>22</c:v>
                </c:pt>
                <c:pt idx="38">
                  <c:v>23</c:v>
                </c:pt>
                <c:pt idx="39">
                  <c:v>38</c:v>
                </c:pt>
                <c:pt idx="40">
                  <c:v>43</c:v>
                </c:pt>
                <c:pt idx="41">
                  <c:v>8</c:v>
                </c:pt>
                <c:pt idx="42">
                  <c:v>21</c:v>
                </c:pt>
                <c:pt idx="43">
                  <c:v>3</c:v>
                </c:pt>
                <c:pt idx="44">
                  <c:v>6</c:v>
                </c:pt>
                <c:pt idx="45">
                  <c:v>19</c:v>
                </c:pt>
                <c:pt idx="46">
                  <c:v>32</c:v>
                </c:pt>
                <c:pt idx="47">
                  <c:v>9</c:v>
                </c:pt>
                <c:pt idx="48">
                  <c:v>76</c:v>
                </c:pt>
                <c:pt idx="49">
                  <c:v>7</c:v>
                </c:pt>
                <c:pt idx="50">
                  <c:v>23</c:v>
                </c:pt>
                <c:pt idx="51">
                  <c:v>40</c:v>
                </c:pt>
                <c:pt idx="52">
                  <c:v>15</c:v>
                </c:pt>
                <c:pt idx="53">
                  <c:v>59</c:v>
                </c:pt>
                <c:pt idx="54">
                  <c:v>14</c:v>
                </c:pt>
                <c:pt idx="55">
                  <c:v>4</c:v>
                </c:pt>
                <c:pt idx="56">
                  <c:v>22</c:v>
                </c:pt>
                <c:pt idx="57">
                  <c:v>13</c:v>
                </c:pt>
                <c:pt idx="58">
                  <c:v>8</c:v>
                </c:pt>
                <c:pt idx="59">
                  <c:v>10</c:v>
                </c:pt>
                <c:pt idx="60">
                  <c:v>30</c:v>
                </c:pt>
                <c:pt idx="61">
                  <c:v>22</c:v>
                </c:pt>
                <c:pt idx="62">
                  <c:v>46</c:v>
                </c:pt>
                <c:pt idx="63">
                  <c:v>12</c:v>
                </c:pt>
                <c:pt idx="64">
                  <c:v>76</c:v>
                </c:pt>
                <c:pt idx="65">
                  <c:v>7</c:v>
                </c:pt>
                <c:pt idx="66">
                  <c:v>43</c:v>
                </c:pt>
                <c:pt idx="67">
                  <c:v>14</c:v>
                </c:pt>
                <c:pt idx="68">
                  <c:v>24</c:v>
                </c:pt>
                <c:pt idx="69">
                  <c:v>10</c:v>
                </c:pt>
                <c:pt idx="70">
                  <c:v>22</c:v>
                </c:pt>
                <c:pt idx="71">
                  <c:v>33</c:v>
                </c:pt>
                <c:pt idx="72">
                  <c:v>52</c:v>
                </c:pt>
                <c:pt idx="73">
                  <c:v>8</c:v>
                </c:pt>
                <c:pt idx="74">
                  <c:v>52</c:v>
                </c:pt>
                <c:pt idx="75">
                  <c:v>40</c:v>
                </c:pt>
                <c:pt idx="76">
                  <c:v>62</c:v>
                </c:pt>
                <c:pt idx="77">
                  <c:v>66</c:v>
                </c:pt>
                <c:pt idx="78">
                  <c:v>26</c:v>
                </c:pt>
                <c:pt idx="79">
                  <c:v>8</c:v>
                </c:pt>
                <c:pt idx="80">
                  <c:v>42</c:v>
                </c:pt>
                <c:pt idx="81">
                  <c:v>37</c:v>
                </c:pt>
                <c:pt idx="82">
                  <c:v>26</c:v>
                </c:pt>
                <c:pt idx="83">
                  <c:v>24</c:v>
                </c:pt>
                <c:pt idx="84">
                  <c:v>3</c:v>
                </c:pt>
                <c:pt idx="85">
                  <c:v>40</c:v>
                </c:pt>
                <c:pt idx="86">
                  <c:v>34</c:v>
                </c:pt>
                <c:pt idx="87">
                  <c:v>17</c:v>
                </c:pt>
                <c:pt idx="88">
                  <c:v>11</c:v>
                </c:pt>
                <c:pt idx="89">
                  <c:v>2</c:v>
                </c:pt>
                <c:pt idx="90">
                  <c:v>10</c:v>
                </c:pt>
                <c:pt idx="91">
                  <c:v>12</c:v>
                </c:pt>
                <c:pt idx="92">
                  <c:v>46</c:v>
                </c:pt>
                <c:pt idx="93">
                  <c:v>33</c:v>
                </c:pt>
                <c:pt idx="94">
                  <c:v>32</c:v>
                </c:pt>
                <c:pt idx="95">
                  <c:v>27</c:v>
                </c:pt>
                <c:pt idx="96">
                  <c:v>12</c:v>
                </c:pt>
                <c:pt idx="97">
                  <c:v>17</c:v>
                </c:pt>
                <c:pt idx="98">
                  <c:v>9</c:v>
                </c:pt>
                <c:pt idx="99">
                  <c:v>36</c:v>
                </c:pt>
                <c:pt idx="100">
                  <c:v>23</c:v>
                </c:pt>
                <c:pt idx="101">
                  <c:v>33</c:v>
                </c:pt>
                <c:pt idx="102">
                  <c:v>10</c:v>
                </c:pt>
                <c:pt idx="103">
                  <c:v>33</c:v>
                </c:pt>
                <c:pt idx="104">
                  <c:v>10</c:v>
                </c:pt>
                <c:pt idx="105">
                  <c:v>18</c:v>
                </c:pt>
                <c:pt idx="106">
                  <c:v>39</c:v>
                </c:pt>
                <c:pt idx="107">
                  <c:v>45</c:v>
                </c:pt>
                <c:pt idx="108">
                  <c:v>25</c:v>
                </c:pt>
                <c:pt idx="109">
                  <c:v>0</c:v>
                </c:pt>
                <c:pt idx="110">
                  <c:v>3</c:v>
                </c:pt>
                <c:pt idx="111">
                  <c:v>19</c:v>
                </c:pt>
                <c:pt idx="112">
                  <c:v>46</c:v>
                </c:pt>
                <c:pt idx="113">
                  <c:v>14</c:v>
                </c:pt>
                <c:pt idx="114">
                  <c:v>16</c:v>
                </c:pt>
                <c:pt idx="115">
                  <c:v>25</c:v>
                </c:pt>
                <c:pt idx="116">
                  <c:v>64</c:v>
                </c:pt>
                <c:pt idx="117">
                  <c:v>9</c:v>
                </c:pt>
                <c:pt idx="118">
                  <c:v>9</c:v>
                </c:pt>
                <c:pt idx="119">
                  <c:v>57</c:v>
                </c:pt>
                <c:pt idx="120">
                  <c:v>49</c:v>
                </c:pt>
                <c:pt idx="121">
                  <c:v>16</c:v>
                </c:pt>
                <c:pt idx="122">
                  <c:v>2</c:v>
                </c:pt>
                <c:pt idx="123">
                  <c:v>3</c:v>
                </c:pt>
                <c:pt idx="124">
                  <c:v>9</c:v>
                </c:pt>
                <c:pt idx="125">
                  <c:v>17</c:v>
                </c:pt>
                <c:pt idx="126">
                  <c:v>54</c:v>
                </c:pt>
                <c:pt idx="127">
                  <c:v>11</c:v>
                </c:pt>
                <c:pt idx="128">
                  <c:v>7</c:v>
                </c:pt>
                <c:pt idx="129">
                  <c:v>40</c:v>
                </c:pt>
                <c:pt idx="130">
                  <c:v>5</c:v>
                </c:pt>
                <c:pt idx="131">
                  <c:v>24</c:v>
                </c:pt>
                <c:pt idx="132">
                  <c:v>29</c:v>
                </c:pt>
                <c:pt idx="133">
                  <c:v>37</c:v>
                </c:pt>
                <c:pt idx="134">
                  <c:v>12</c:v>
                </c:pt>
                <c:pt idx="135">
                  <c:v>23</c:v>
                </c:pt>
                <c:pt idx="136">
                  <c:v>53</c:v>
                </c:pt>
                <c:pt idx="137">
                  <c:v>12</c:v>
                </c:pt>
                <c:pt idx="138">
                  <c:v>6</c:v>
                </c:pt>
                <c:pt idx="139">
                  <c:v>30</c:v>
                </c:pt>
                <c:pt idx="140">
                  <c:v>14</c:v>
                </c:pt>
                <c:pt idx="141">
                  <c:v>43</c:v>
                </c:pt>
                <c:pt idx="142">
                  <c:v>14</c:v>
                </c:pt>
                <c:pt idx="143">
                  <c:v>7</c:v>
                </c:pt>
                <c:pt idx="144">
                  <c:v>52</c:v>
                </c:pt>
                <c:pt idx="145">
                  <c:v>19</c:v>
                </c:pt>
                <c:pt idx="146">
                  <c:v>13</c:v>
                </c:pt>
                <c:pt idx="147">
                  <c:v>34</c:v>
                </c:pt>
                <c:pt idx="148">
                  <c:v>10</c:v>
                </c:pt>
                <c:pt idx="149">
                  <c:v>10</c:v>
                </c:pt>
                <c:pt idx="150">
                  <c:v>49</c:v>
                </c:pt>
                <c:pt idx="151">
                  <c:v>34</c:v>
                </c:pt>
                <c:pt idx="152">
                  <c:v>8</c:v>
                </c:pt>
                <c:pt idx="153">
                  <c:v>29</c:v>
                </c:pt>
                <c:pt idx="154">
                  <c:v>19</c:v>
                </c:pt>
                <c:pt idx="155">
                  <c:v>39</c:v>
                </c:pt>
                <c:pt idx="156">
                  <c:v>31</c:v>
                </c:pt>
                <c:pt idx="157">
                  <c:v>45</c:v>
                </c:pt>
                <c:pt idx="158">
                  <c:v>25</c:v>
                </c:pt>
                <c:pt idx="159">
                  <c:v>45</c:v>
                </c:pt>
                <c:pt idx="160">
                  <c:v>12</c:v>
                </c:pt>
                <c:pt idx="161">
                  <c:v>22</c:v>
                </c:pt>
                <c:pt idx="162">
                  <c:v>17</c:v>
                </c:pt>
                <c:pt idx="163">
                  <c:v>11</c:v>
                </c:pt>
                <c:pt idx="164">
                  <c:v>53</c:v>
                </c:pt>
                <c:pt idx="165">
                  <c:v>15</c:v>
                </c:pt>
                <c:pt idx="166">
                  <c:v>13</c:v>
                </c:pt>
                <c:pt idx="167">
                  <c:v>58</c:v>
                </c:pt>
                <c:pt idx="168">
                  <c:v>7</c:v>
                </c:pt>
                <c:pt idx="169">
                  <c:v>24</c:v>
                </c:pt>
                <c:pt idx="170">
                  <c:v>12</c:v>
                </c:pt>
                <c:pt idx="171">
                  <c:v>29</c:v>
                </c:pt>
                <c:pt idx="172">
                  <c:v>22</c:v>
                </c:pt>
                <c:pt idx="173">
                  <c:v>25</c:v>
                </c:pt>
                <c:pt idx="174">
                  <c:v>23</c:v>
                </c:pt>
                <c:pt idx="175">
                  <c:v>27</c:v>
                </c:pt>
                <c:pt idx="176">
                  <c:v>19</c:v>
                </c:pt>
                <c:pt idx="177">
                  <c:v>18</c:v>
                </c:pt>
                <c:pt idx="178">
                  <c:v>41</c:v>
                </c:pt>
                <c:pt idx="179">
                  <c:v>16</c:v>
                </c:pt>
                <c:pt idx="180">
                  <c:v>12</c:v>
                </c:pt>
                <c:pt idx="181">
                  <c:v>40</c:v>
                </c:pt>
                <c:pt idx="182">
                  <c:v>9</c:v>
                </c:pt>
                <c:pt idx="183">
                  <c:v>4</c:v>
                </c:pt>
                <c:pt idx="184">
                  <c:v>48</c:v>
                </c:pt>
                <c:pt idx="185">
                  <c:v>8</c:v>
                </c:pt>
                <c:pt idx="186">
                  <c:v>12</c:v>
                </c:pt>
                <c:pt idx="187">
                  <c:v>10</c:v>
                </c:pt>
                <c:pt idx="188">
                  <c:v>15</c:v>
                </c:pt>
                <c:pt idx="189">
                  <c:v>43</c:v>
                </c:pt>
                <c:pt idx="190">
                  <c:v>26</c:v>
                </c:pt>
                <c:pt idx="191">
                  <c:v>11</c:v>
                </c:pt>
                <c:pt idx="192">
                  <c:v>4</c:v>
                </c:pt>
                <c:pt idx="193">
                  <c:v>7</c:v>
                </c:pt>
                <c:pt idx="194">
                  <c:v>55</c:v>
                </c:pt>
                <c:pt idx="195">
                  <c:v>36</c:v>
                </c:pt>
                <c:pt idx="196">
                  <c:v>34</c:v>
                </c:pt>
                <c:pt idx="197">
                  <c:v>35</c:v>
                </c:pt>
                <c:pt idx="198">
                  <c:v>6</c:v>
                </c:pt>
                <c:pt idx="199">
                  <c:v>26</c:v>
                </c:pt>
                <c:pt idx="200">
                  <c:v>21</c:v>
                </c:pt>
                <c:pt idx="201">
                  <c:v>34</c:v>
                </c:pt>
                <c:pt idx="202">
                  <c:v>43</c:v>
                </c:pt>
                <c:pt idx="203">
                  <c:v>35</c:v>
                </c:pt>
                <c:pt idx="204">
                  <c:v>14</c:v>
                </c:pt>
                <c:pt idx="205">
                  <c:v>2</c:v>
                </c:pt>
                <c:pt idx="206">
                  <c:v>38</c:v>
                </c:pt>
                <c:pt idx="207">
                  <c:v>9</c:v>
                </c:pt>
                <c:pt idx="208">
                  <c:v>27</c:v>
                </c:pt>
                <c:pt idx="209">
                  <c:v>13</c:v>
                </c:pt>
                <c:pt idx="210">
                  <c:v>31</c:v>
                </c:pt>
                <c:pt idx="211">
                  <c:v>53</c:v>
                </c:pt>
                <c:pt idx="212">
                  <c:v>30</c:v>
                </c:pt>
                <c:pt idx="213">
                  <c:v>3</c:v>
                </c:pt>
                <c:pt idx="214">
                  <c:v>7</c:v>
                </c:pt>
                <c:pt idx="215">
                  <c:v>31</c:v>
                </c:pt>
                <c:pt idx="216">
                  <c:v>60</c:v>
                </c:pt>
                <c:pt idx="217">
                  <c:v>12</c:v>
                </c:pt>
                <c:pt idx="218">
                  <c:v>37</c:v>
                </c:pt>
                <c:pt idx="219">
                  <c:v>27</c:v>
                </c:pt>
                <c:pt idx="220">
                  <c:v>44</c:v>
                </c:pt>
                <c:pt idx="221">
                  <c:v>43</c:v>
                </c:pt>
                <c:pt idx="222">
                  <c:v>51</c:v>
                </c:pt>
                <c:pt idx="223">
                  <c:v>48</c:v>
                </c:pt>
                <c:pt idx="224">
                  <c:v>14</c:v>
                </c:pt>
                <c:pt idx="225">
                  <c:v>36</c:v>
                </c:pt>
                <c:pt idx="226">
                  <c:v>14</c:v>
                </c:pt>
                <c:pt idx="227">
                  <c:v>10</c:v>
                </c:pt>
                <c:pt idx="228">
                  <c:v>9</c:v>
                </c:pt>
                <c:pt idx="229">
                  <c:v>22</c:v>
                </c:pt>
                <c:pt idx="230">
                  <c:v>17</c:v>
                </c:pt>
                <c:pt idx="231">
                  <c:v>50</c:v>
                </c:pt>
                <c:pt idx="232">
                  <c:v>32</c:v>
                </c:pt>
                <c:pt idx="233">
                  <c:v>41</c:v>
                </c:pt>
                <c:pt idx="234">
                  <c:v>39</c:v>
                </c:pt>
                <c:pt idx="235">
                  <c:v>23</c:v>
                </c:pt>
                <c:pt idx="236">
                  <c:v>4</c:v>
                </c:pt>
                <c:pt idx="237">
                  <c:v>57</c:v>
                </c:pt>
                <c:pt idx="238">
                  <c:v>15</c:v>
                </c:pt>
                <c:pt idx="239">
                  <c:v>32</c:v>
                </c:pt>
                <c:pt idx="240">
                  <c:v>42</c:v>
                </c:pt>
                <c:pt idx="241">
                  <c:v>17</c:v>
                </c:pt>
                <c:pt idx="242">
                  <c:v>16</c:v>
                </c:pt>
                <c:pt idx="243">
                  <c:v>20</c:v>
                </c:pt>
                <c:pt idx="244">
                  <c:v>9</c:v>
                </c:pt>
                <c:pt idx="245">
                  <c:v>40</c:v>
                </c:pt>
                <c:pt idx="246">
                  <c:v>24</c:v>
                </c:pt>
                <c:pt idx="247">
                  <c:v>16</c:v>
                </c:pt>
                <c:pt idx="248">
                  <c:v>16</c:v>
                </c:pt>
                <c:pt idx="249">
                  <c:v>26</c:v>
                </c:pt>
                <c:pt idx="250">
                  <c:v>6</c:v>
                </c:pt>
                <c:pt idx="251">
                  <c:v>31</c:v>
                </c:pt>
                <c:pt idx="252">
                  <c:v>35</c:v>
                </c:pt>
                <c:pt idx="253">
                  <c:v>11</c:v>
                </c:pt>
                <c:pt idx="254">
                  <c:v>56</c:v>
                </c:pt>
                <c:pt idx="255">
                  <c:v>35</c:v>
                </c:pt>
                <c:pt idx="256">
                  <c:v>29</c:v>
                </c:pt>
                <c:pt idx="257">
                  <c:v>36</c:v>
                </c:pt>
                <c:pt idx="258">
                  <c:v>7</c:v>
                </c:pt>
                <c:pt idx="259">
                  <c:v>26</c:v>
                </c:pt>
                <c:pt idx="260">
                  <c:v>9</c:v>
                </c:pt>
                <c:pt idx="261">
                  <c:v>34</c:v>
                </c:pt>
                <c:pt idx="262">
                  <c:v>2</c:v>
                </c:pt>
                <c:pt idx="263">
                  <c:v>8</c:v>
                </c:pt>
                <c:pt idx="264">
                  <c:v>6</c:v>
                </c:pt>
                <c:pt idx="265">
                  <c:v>8</c:v>
                </c:pt>
                <c:pt idx="266">
                  <c:v>9</c:v>
                </c:pt>
                <c:pt idx="267">
                  <c:v>29</c:v>
                </c:pt>
                <c:pt idx="268">
                  <c:v>32</c:v>
                </c:pt>
                <c:pt idx="269">
                  <c:v>6</c:v>
                </c:pt>
                <c:pt idx="270">
                  <c:v>12</c:v>
                </c:pt>
                <c:pt idx="271">
                  <c:v>14</c:v>
                </c:pt>
                <c:pt idx="272">
                  <c:v>51</c:v>
                </c:pt>
                <c:pt idx="273">
                  <c:v>29</c:v>
                </c:pt>
                <c:pt idx="274">
                  <c:v>16</c:v>
                </c:pt>
                <c:pt idx="275">
                  <c:v>37</c:v>
                </c:pt>
                <c:pt idx="276">
                  <c:v>38</c:v>
                </c:pt>
                <c:pt idx="277">
                  <c:v>18</c:v>
                </c:pt>
                <c:pt idx="278">
                  <c:v>7</c:v>
                </c:pt>
                <c:pt idx="279">
                  <c:v>31</c:v>
                </c:pt>
                <c:pt idx="280">
                  <c:v>18</c:v>
                </c:pt>
                <c:pt idx="281">
                  <c:v>10</c:v>
                </c:pt>
                <c:pt idx="282">
                  <c:v>34</c:v>
                </c:pt>
                <c:pt idx="283">
                  <c:v>4</c:v>
                </c:pt>
                <c:pt idx="284">
                  <c:v>16</c:v>
                </c:pt>
                <c:pt idx="285">
                  <c:v>8</c:v>
                </c:pt>
                <c:pt idx="286">
                  <c:v>15</c:v>
                </c:pt>
                <c:pt idx="287">
                  <c:v>18</c:v>
                </c:pt>
                <c:pt idx="288">
                  <c:v>57</c:v>
                </c:pt>
                <c:pt idx="289">
                  <c:v>51</c:v>
                </c:pt>
                <c:pt idx="290">
                  <c:v>26</c:v>
                </c:pt>
                <c:pt idx="291">
                  <c:v>38</c:v>
                </c:pt>
                <c:pt idx="292">
                  <c:v>21</c:v>
                </c:pt>
                <c:pt idx="293">
                  <c:v>56</c:v>
                </c:pt>
                <c:pt idx="29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3-404C-8BCC-0167B7C1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60864"/>
        <c:axId val="310061256"/>
      </c:scatterChart>
      <c:valAx>
        <c:axId val="3100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1256"/>
        <c:crosses val="autoZero"/>
        <c:crossBetween val="midCat"/>
        <c:majorUnit val="10"/>
        <c:minorUnit val="2"/>
      </c:valAx>
      <c:valAx>
        <c:axId val="310061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0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Rodent Testing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data'!$AZ$1:$AZ$6</c:f>
              <c:strCache>
                <c:ptCount val="6"/>
                <c:pt idx="2">
                  <c:v>axonJ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81933508311464"/>
                  <c:y val="-6.83226159230096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data'!$AX$8:$AX$1480</c:f>
              <c:numCache>
                <c:formatCode>General</c:formatCode>
                <c:ptCount val="1473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data'!$AZ$8:$AZ$1480</c:f>
              <c:numCache>
                <c:formatCode>General</c:formatCode>
                <c:ptCount val="1473"/>
                <c:pt idx="0">
                  <c:v>16.964836520666257</c:v>
                </c:pt>
                <c:pt idx="1">
                  <c:v>23.133867982726713</c:v>
                </c:pt>
                <c:pt idx="2">
                  <c:v>37.014188772362743</c:v>
                </c:pt>
                <c:pt idx="3">
                  <c:v>47.809993830968537</c:v>
                </c:pt>
                <c:pt idx="4">
                  <c:v>46.267735965453426</c:v>
                </c:pt>
                <c:pt idx="5">
                  <c:v>23.133867982726713</c:v>
                </c:pt>
                <c:pt idx="6">
                  <c:v>43.183220234423196</c:v>
                </c:pt>
                <c:pt idx="7">
                  <c:v>7.711289327575571</c:v>
                </c:pt>
                <c:pt idx="8">
                  <c:v>35.471930906847625</c:v>
                </c:pt>
                <c:pt idx="9">
                  <c:v>13.880320789636027</c:v>
                </c:pt>
                <c:pt idx="10">
                  <c:v>-6.1690314620604569</c:v>
                </c:pt>
                <c:pt idx="11">
                  <c:v>12.338062924120914</c:v>
                </c:pt>
                <c:pt idx="12">
                  <c:v>58.605798889574338</c:v>
                </c:pt>
                <c:pt idx="13">
                  <c:v>32.387415175817395</c:v>
                </c:pt>
                <c:pt idx="14">
                  <c:v>20.049352251696483</c:v>
                </c:pt>
                <c:pt idx="15">
                  <c:v>47.809993830968537</c:v>
                </c:pt>
                <c:pt idx="16">
                  <c:v>87.908698334361503</c:v>
                </c:pt>
                <c:pt idx="17">
                  <c:v>58.605798889574338</c:v>
                </c:pt>
                <c:pt idx="18">
                  <c:v>0</c:v>
                </c:pt>
                <c:pt idx="19">
                  <c:v>37.014188772362743</c:v>
                </c:pt>
                <c:pt idx="20">
                  <c:v>4.6267735965453429</c:v>
                </c:pt>
                <c:pt idx="21">
                  <c:v>33.929673041332514</c:v>
                </c:pt>
                <c:pt idx="22">
                  <c:v>55.521283158544108</c:v>
                </c:pt>
                <c:pt idx="23">
                  <c:v>16.964836520666257</c:v>
                </c:pt>
                <c:pt idx="24">
                  <c:v>7.711289327575571</c:v>
                </c:pt>
                <c:pt idx="25">
                  <c:v>67.859346082665027</c:v>
                </c:pt>
                <c:pt idx="26">
                  <c:v>53.979025293028997</c:v>
                </c:pt>
                <c:pt idx="27">
                  <c:v>4.6267735965453429</c:v>
                </c:pt>
                <c:pt idx="28">
                  <c:v>58.605798889574338</c:v>
                </c:pt>
                <c:pt idx="29">
                  <c:v>46.267735965453426</c:v>
                </c:pt>
                <c:pt idx="30">
                  <c:v>72.486119679210361</c:v>
                </c:pt>
                <c:pt idx="31">
                  <c:v>15.422578655151142</c:v>
                </c:pt>
                <c:pt idx="32">
                  <c:v>41.640962368908085</c:v>
                </c:pt>
                <c:pt idx="33">
                  <c:v>16.964836520666257</c:v>
                </c:pt>
                <c:pt idx="34">
                  <c:v>30.845157310302284</c:v>
                </c:pt>
                <c:pt idx="35">
                  <c:v>4.6267735965453429</c:v>
                </c:pt>
                <c:pt idx="36">
                  <c:v>16.964836520666257</c:v>
                </c:pt>
                <c:pt idx="37">
                  <c:v>37.014188772362743</c:v>
                </c:pt>
                <c:pt idx="38">
                  <c:v>-9.2535471930906859</c:v>
                </c:pt>
                <c:pt idx="39">
                  <c:v>4.6267735965453429</c:v>
                </c:pt>
                <c:pt idx="40">
                  <c:v>46.267735965453426</c:v>
                </c:pt>
                <c:pt idx="41">
                  <c:v>64.77483035163479</c:v>
                </c:pt>
                <c:pt idx="42">
                  <c:v>23.133867982726713</c:v>
                </c:pt>
                <c:pt idx="43">
                  <c:v>13.880320789636027</c:v>
                </c:pt>
                <c:pt idx="44">
                  <c:v>55.521283158544108</c:v>
                </c:pt>
                <c:pt idx="45">
                  <c:v>37.014188772362743</c:v>
                </c:pt>
                <c:pt idx="46">
                  <c:v>47.809993830968537</c:v>
                </c:pt>
                <c:pt idx="47">
                  <c:v>33.929673041332514</c:v>
                </c:pt>
                <c:pt idx="48">
                  <c:v>0</c:v>
                </c:pt>
                <c:pt idx="49">
                  <c:v>20.049352251696483</c:v>
                </c:pt>
                <c:pt idx="50">
                  <c:v>63.232572486119679</c:v>
                </c:pt>
                <c:pt idx="51">
                  <c:v>47.809993830968537</c:v>
                </c:pt>
                <c:pt idx="52">
                  <c:v>40.098704503392966</c:v>
                </c:pt>
                <c:pt idx="53">
                  <c:v>66.317088217149916</c:v>
                </c:pt>
                <c:pt idx="54">
                  <c:v>9.2535471930906859</c:v>
                </c:pt>
                <c:pt idx="55">
                  <c:v>26.218383713756943</c:v>
                </c:pt>
                <c:pt idx="56">
                  <c:v>67.859346082665027</c:v>
                </c:pt>
                <c:pt idx="57">
                  <c:v>38.556446637877855</c:v>
                </c:pt>
                <c:pt idx="58">
                  <c:v>13.880320789636027</c:v>
                </c:pt>
                <c:pt idx="59">
                  <c:v>44.725478099938314</c:v>
                </c:pt>
                <c:pt idx="60">
                  <c:v>-3.0845157310302285</c:v>
                </c:pt>
                <c:pt idx="61">
                  <c:v>63.232572486119679</c:v>
                </c:pt>
                <c:pt idx="62">
                  <c:v>20.049352251696483</c:v>
                </c:pt>
                <c:pt idx="63">
                  <c:v>52.436767427513885</c:v>
                </c:pt>
                <c:pt idx="64">
                  <c:v>40.098704503392966</c:v>
                </c:pt>
                <c:pt idx="65">
                  <c:v>32.387415175817395</c:v>
                </c:pt>
                <c:pt idx="66">
                  <c:v>78.655151141270821</c:v>
                </c:pt>
                <c:pt idx="67">
                  <c:v>58.605798889574338</c:v>
                </c:pt>
                <c:pt idx="68">
                  <c:v>43.183220234423196</c:v>
                </c:pt>
                <c:pt idx="69">
                  <c:v>55.521283158544108</c:v>
                </c:pt>
                <c:pt idx="70">
                  <c:v>41.640962368908085</c:v>
                </c:pt>
                <c:pt idx="71">
                  <c:v>20.049352251696483</c:v>
                </c:pt>
                <c:pt idx="72">
                  <c:v>49.352251696483656</c:v>
                </c:pt>
                <c:pt idx="73">
                  <c:v>24.676125848241828</c:v>
                </c:pt>
                <c:pt idx="74">
                  <c:v>29.302899444787169</c:v>
                </c:pt>
                <c:pt idx="75">
                  <c:v>23.133867982726713</c:v>
                </c:pt>
                <c:pt idx="76">
                  <c:v>86.366440468846392</c:v>
                </c:pt>
                <c:pt idx="77">
                  <c:v>4.6267735965453429</c:v>
                </c:pt>
                <c:pt idx="78">
                  <c:v>21.591610117211598</c:v>
                </c:pt>
                <c:pt idx="79">
                  <c:v>60.148056755089456</c:v>
                </c:pt>
                <c:pt idx="80">
                  <c:v>38.556446637877855</c:v>
                </c:pt>
                <c:pt idx="81">
                  <c:v>66.317088217149916</c:v>
                </c:pt>
                <c:pt idx="82">
                  <c:v>100.24676125848242</c:v>
                </c:pt>
                <c:pt idx="83">
                  <c:v>66.317088217149916</c:v>
                </c:pt>
                <c:pt idx="84">
                  <c:v>16.964836520666257</c:v>
                </c:pt>
                <c:pt idx="85">
                  <c:v>18.507094386181372</c:v>
                </c:pt>
                <c:pt idx="86">
                  <c:v>15.422578655151142</c:v>
                </c:pt>
                <c:pt idx="87">
                  <c:v>63.232572486119679</c:v>
                </c:pt>
                <c:pt idx="88">
                  <c:v>33.929673041332514</c:v>
                </c:pt>
                <c:pt idx="89">
                  <c:v>3.0845157310302285</c:v>
                </c:pt>
                <c:pt idx="90">
                  <c:v>6.1690314620604569</c:v>
                </c:pt>
                <c:pt idx="91">
                  <c:v>47.809993830968537</c:v>
                </c:pt>
                <c:pt idx="92">
                  <c:v>33.929673041332514</c:v>
                </c:pt>
                <c:pt idx="93">
                  <c:v>53.979025293028997</c:v>
                </c:pt>
                <c:pt idx="94">
                  <c:v>7.711289327575571</c:v>
                </c:pt>
                <c:pt idx="95">
                  <c:v>49.352251696483656</c:v>
                </c:pt>
                <c:pt idx="96">
                  <c:v>57.063541024059226</c:v>
                </c:pt>
                <c:pt idx="97">
                  <c:v>18.507094386181372</c:v>
                </c:pt>
                <c:pt idx="98">
                  <c:v>43.183220234423196</c:v>
                </c:pt>
                <c:pt idx="99">
                  <c:v>43.183220234423196</c:v>
                </c:pt>
                <c:pt idx="100">
                  <c:v>15.422578655151142</c:v>
                </c:pt>
                <c:pt idx="101">
                  <c:v>47.809993830968537</c:v>
                </c:pt>
                <c:pt idx="102">
                  <c:v>41.640962368908085</c:v>
                </c:pt>
                <c:pt idx="103">
                  <c:v>-10.795805058605799</c:v>
                </c:pt>
                <c:pt idx="104">
                  <c:v>38.556446637877855</c:v>
                </c:pt>
                <c:pt idx="105">
                  <c:v>9.2535471930906859</c:v>
                </c:pt>
                <c:pt idx="106">
                  <c:v>61.690314620604568</c:v>
                </c:pt>
                <c:pt idx="107">
                  <c:v>55.521283158544108</c:v>
                </c:pt>
                <c:pt idx="108">
                  <c:v>21.591610117211598</c:v>
                </c:pt>
                <c:pt idx="109">
                  <c:v>57.063541024059226</c:v>
                </c:pt>
                <c:pt idx="110">
                  <c:v>61.690314620604568</c:v>
                </c:pt>
                <c:pt idx="111">
                  <c:v>37.014188772362743</c:v>
                </c:pt>
                <c:pt idx="112">
                  <c:v>1.5422578655151142</c:v>
                </c:pt>
                <c:pt idx="113">
                  <c:v>30.845157310302284</c:v>
                </c:pt>
                <c:pt idx="114">
                  <c:v>44.725478099938314</c:v>
                </c:pt>
                <c:pt idx="115">
                  <c:v>44.725478099938314</c:v>
                </c:pt>
                <c:pt idx="116">
                  <c:v>52.436767427513885</c:v>
                </c:pt>
                <c:pt idx="117">
                  <c:v>9.2535471930906859</c:v>
                </c:pt>
                <c:pt idx="118">
                  <c:v>44.725478099938314</c:v>
                </c:pt>
                <c:pt idx="119">
                  <c:v>29.302899444787169</c:v>
                </c:pt>
                <c:pt idx="120">
                  <c:v>33.929673041332514</c:v>
                </c:pt>
                <c:pt idx="121">
                  <c:v>57.063541024059226</c:v>
                </c:pt>
                <c:pt idx="122">
                  <c:v>27.760641579272054</c:v>
                </c:pt>
                <c:pt idx="123">
                  <c:v>30.845157310302284</c:v>
                </c:pt>
                <c:pt idx="124">
                  <c:v>30.845157310302284</c:v>
                </c:pt>
                <c:pt idx="125">
                  <c:v>30.845157310302284</c:v>
                </c:pt>
                <c:pt idx="126">
                  <c:v>52.436767427513885</c:v>
                </c:pt>
                <c:pt idx="127">
                  <c:v>-1.5422578655151142</c:v>
                </c:pt>
                <c:pt idx="128">
                  <c:v>44.725478099938314</c:v>
                </c:pt>
                <c:pt idx="129">
                  <c:v>32.387415175817395</c:v>
                </c:pt>
                <c:pt idx="130">
                  <c:v>49.352251696483656</c:v>
                </c:pt>
                <c:pt idx="131">
                  <c:v>69.401603948180139</c:v>
                </c:pt>
                <c:pt idx="132">
                  <c:v>64.77483035163479</c:v>
                </c:pt>
                <c:pt idx="133">
                  <c:v>15.422578655151142</c:v>
                </c:pt>
                <c:pt idx="134">
                  <c:v>15.422578655151142</c:v>
                </c:pt>
                <c:pt idx="135">
                  <c:v>109.5003084515731</c:v>
                </c:pt>
                <c:pt idx="136">
                  <c:v>29.302899444787169</c:v>
                </c:pt>
                <c:pt idx="137">
                  <c:v>47.809993830968537</c:v>
                </c:pt>
                <c:pt idx="138">
                  <c:v>75.570635410240598</c:v>
                </c:pt>
                <c:pt idx="139">
                  <c:v>27.760641579272054</c:v>
                </c:pt>
                <c:pt idx="140">
                  <c:v>60.148056755089456</c:v>
                </c:pt>
                <c:pt idx="141">
                  <c:v>40.098704503392966</c:v>
                </c:pt>
                <c:pt idx="142">
                  <c:v>12.338062924120914</c:v>
                </c:pt>
                <c:pt idx="143">
                  <c:v>49.352251696483656</c:v>
                </c:pt>
                <c:pt idx="144">
                  <c:v>64.77483035163479</c:v>
                </c:pt>
                <c:pt idx="145">
                  <c:v>10.795805058605799</c:v>
                </c:pt>
                <c:pt idx="146">
                  <c:v>44.725478099938314</c:v>
                </c:pt>
                <c:pt idx="147">
                  <c:v>38.556446637877855</c:v>
                </c:pt>
                <c:pt idx="148">
                  <c:v>10.795805058605799</c:v>
                </c:pt>
                <c:pt idx="149">
                  <c:v>61.690314620604568</c:v>
                </c:pt>
                <c:pt idx="150">
                  <c:v>24.676125848241828</c:v>
                </c:pt>
                <c:pt idx="151">
                  <c:v>26.218383713756943</c:v>
                </c:pt>
                <c:pt idx="152">
                  <c:v>4.6267735965453429</c:v>
                </c:pt>
                <c:pt idx="153">
                  <c:v>16.964836520666257</c:v>
                </c:pt>
                <c:pt idx="154">
                  <c:v>74.028377544725487</c:v>
                </c:pt>
                <c:pt idx="155">
                  <c:v>52.436767427513885</c:v>
                </c:pt>
                <c:pt idx="156">
                  <c:v>4.6267735965453429</c:v>
                </c:pt>
                <c:pt idx="157">
                  <c:v>29.302899444787169</c:v>
                </c:pt>
                <c:pt idx="158">
                  <c:v>13.880320789636027</c:v>
                </c:pt>
                <c:pt idx="159">
                  <c:v>13.880320789636027</c:v>
                </c:pt>
                <c:pt idx="160">
                  <c:v>100.24676125848242</c:v>
                </c:pt>
                <c:pt idx="161">
                  <c:v>21.591610117211598</c:v>
                </c:pt>
                <c:pt idx="162">
                  <c:v>24.676125848241828</c:v>
                </c:pt>
                <c:pt idx="163">
                  <c:v>-7.711289327575571</c:v>
                </c:pt>
                <c:pt idx="164">
                  <c:v>-10.795805058605799</c:v>
                </c:pt>
                <c:pt idx="165">
                  <c:v>29.302899444787169</c:v>
                </c:pt>
                <c:pt idx="166">
                  <c:v>44.725478099938314</c:v>
                </c:pt>
                <c:pt idx="167">
                  <c:v>58.605798889574338</c:v>
                </c:pt>
                <c:pt idx="168">
                  <c:v>40.098704503392966</c:v>
                </c:pt>
                <c:pt idx="169">
                  <c:v>27.760641579272054</c:v>
                </c:pt>
                <c:pt idx="170">
                  <c:v>43.183220234423196</c:v>
                </c:pt>
                <c:pt idx="171">
                  <c:v>38.556446637877855</c:v>
                </c:pt>
                <c:pt idx="172">
                  <c:v>10.795805058605799</c:v>
                </c:pt>
                <c:pt idx="173">
                  <c:v>13.880320789636027</c:v>
                </c:pt>
                <c:pt idx="174">
                  <c:v>23.133867982726713</c:v>
                </c:pt>
                <c:pt idx="175">
                  <c:v>30.845157310302284</c:v>
                </c:pt>
                <c:pt idx="176">
                  <c:v>41.640962368908085</c:v>
                </c:pt>
                <c:pt idx="177">
                  <c:v>46.267735965453426</c:v>
                </c:pt>
                <c:pt idx="178">
                  <c:v>9.2535471930906859</c:v>
                </c:pt>
                <c:pt idx="179">
                  <c:v>52.436767427513885</c:v>
                </c:pt>
                <c:pt idx="180">
                  <c:v>40.098704503392966</c:v>
                </c:pt>
                <c:pt idx="181">
                  <c:v>6.1690314620604569</c:v>
                </c:pt>
                <c:pt idx="182">
                  <c:v>43.183220234423196</c:v>
                </c:pt>
                <c:pt idx="183">
                  <c:v>41.640962368908085</c:v>
                </c:pt>
                <c:pt idx="184">
                  <c:v>12.338062924120914</c:v>
                </c:pt>
                <c:pt idx="185">
                  <c:v>27.760641579272054</c:v>
                </c:pt>
                <c:pt idx="186">
                  <c:v>49.352251696483656</c:v>
                </c:pt>
                <c:pt idx="187">
                  <c:v>60.148056755089456</c:v>
                </c:pt>
                <c:pt idx="188">
                  <c:v>-4.6267735965453429</c:v>
                </c:pt>
                <c:pt idx="189">
                  <c:v>33.929673041332514</c:v>
                </c:pt>
                <c:pt idx="190">
                  <c:v>46.267735965453426</c:v>
                </c:pt>
                <c:pt idx="191">
                  <c:v>72.486119679210361</c:v>
                </c:pt>
                <c:pt idx="192">
                  <c:v>61.690314620604568</c:v>
                </c:pt>
                <c:pt idx="193">
                  <c:v>41.640962368908085</c:v>
                </c:pt>
                <c:pt idx="194">
                  <c:v>21.591610117211598</c:v>
                </c:pt>
                <c:pt idx="195">
                  <c:v>70.94386181369525</c:v>
                </c:pt>
                <c:pt idx="196">
                  <c:v>12.338062924120914</c:v>
                </c:pt>
                <c:pt idx="197">
                  <c:v>0</c:v>
                </c:pt>
                <c:pt idx="198">
                  <c:v>30.845157310302284</c:v>
                </c:pt>
                <c:pt idx="199">
                  <c:v>55.521283158544108</c:v>
                </c:pt>
                <c:pt idx="200">
                  <c:v>63.232572486119679</c:v>
                </c:pt>
                <c:pt idx="201">
                  <c:v>1.5422578655151142</c:v>
                </c:pt>
                <c:pt idx="202">
                  <c:v>7.711289327575571</c:v>
                </c:pt>
                <c:pt idx="203">
                  <c:v>20.049352251696483</c:v>
                </c:pt>
                <c:pt idx="204">
                  <c:v>67.859346082665027</c:v>
                </c:pt>
                <c:pt idx="205">
                  <c:v>41.640962368908085</c:v>
                </c:pt>
                <c:pt idx="206">
                  <c:v>27.760641579272054</c:v>
                </c:pt>
                <c:pt idx="207">
                  <c:v>63.232572486119679</c:v>
                </c:pt>
                <c:pt idx="208">
                  <c:v>7.711289327575571</c:v>
                </c:pt>
                <c:pt idx="209">
                  <c:v>27.760641579272054</c:v>
                </c:pt>
                <c:pt idx="210">
                  <c:v>70.94386181369525</c:v>
                </c:pt>
                <c:pt idx="211">
                  <c:v>52.436767427513885</c:v>
                </c:pt>
                <c:pt idx="212">
                  <c:v>40.098704503392966</c:v>
                </c:pt>
                <c:pt idx="213">
                  <c:v>29.302899444787169</c:v>
                </c:pt>
                <c:pt idx="214">
                  <c:v>3.0845157310302285</c:v>
                </c:pt>
                <c:pt idx="215">
                  <c:v>10.795805058605799</c:v>
                </c:pt>
                <c:pt idx="216">
                  <c:v>29.302899444787169</c:v>
                </c:pt>
                <c:pt idx="217">
                  <c:v>32.387415175817395</c:v>
                </c:pt>
                <c:pt idx="218">
                  <c:v>24.676125848241828</c:v>
                </c:pt>
                <c:pt idx="219">
                  <c:v>16.964836520666257</c:v>
                </c:pt>
                <c:pt idx="220">
                  <c:v>83.281924737816169</c:v>
                </c:pt>
                <c:pt idx="221">
                  <c:v>40.098704503392966</c:v>
                </c:pt>
                <c:pt idx="222">
                  <c:v>9.2535471930906859</c:v>
                </c:pt>
                <c:pt idx="223">
                  <c:v>21.591610117211598</c:v>
                </c:pt>
                <c:pt idx="224">
                  <c:v>27.760641579272054</c:v>
                </c:pt>
                <c:pt idx="225">
                  <c:v>21.591610117211598</c:v>
                </c:pt>
                <c:pt idx="226">
                  <c:v>3.0845157310302285</c:v>
                </c:pt>
                <c:pt idx="227">
                  <c:v>-4.6267735965453429</c:v>
                </c:pt>
                <c:pt idx="228">
                  <c:v>66.317088217149916</c:v>
                </c:pt>
                <c:pt idx="229">
                  <c:v>38.556446637877855</c:v>
                </c:pt>
                <c:pt idx="230">
                  <c:v>23.133867982726713</c:v>
                </c:pt>
                <c:pt idx="231">
                  <c:v>21.591610117211598</c:v>
                </c:pt>
                <c:pt idx="232">
                  <c:v>44.725478099938314</c:v>
                </c:pt>
                <c:pt idx="233">
                  <c:v>84.82418260333128</c:v>
                </c:pt>
                <c:pt idx="234">
                  <c:v>58.605798889574338</c:v>
                </c:pt>
                <c:pt idx="235">
                  <c:v>35.471930906847625</c:v>
                </c:pt>
                <c:pt idx="236">
                  <c:v>58.605798889574338</c:v>
                </c:pt>
                <c:pt idx="237">
                  <c:v>47.809993830968537</c:v>
                </c:pt>
                <c:pt idx="238">
                  <c:v>26.218383713756943</c:v>
                </c:pt>
                <c:pt idx="239">
                  <c:v>1.5422578655151142</c:v>
                </c:pt>
                <c:pt idx="240">
                  <c:v>61.690314620604568</c:v>
                </c:pt>
                <c:pt idx="241">
                  <c:v>61.690314620604568</c:v>
                </c:pt>
                <c:pt idx="242">
                  <c:v>52.436767427513885</c:v>
                </c:pt>
                <c:pt idx="243">
                  <c:v>33.929673041332514</c:v>
                </c:pt>
                <c:pt idx="244">
                  <c:v>32.387415175817395</c:v>
                </c:pt>
                <c:pt idx="245">
                  <c:v>3.0845157310302285</c:v>
                </c:pt>
                <c:pt idx="246">
                  <c:v>-10.795805058605799</c:v>
                </c:pt>
                <c:pt idx="247">
                  <c:v>3.0845157310302285</c:v>
                </c:pt>
                <c:pt idx="248">
                  <c:v>47.809993830968537</c:v>
                </c:pt>
                <c:pt idx="249">
                  <c:v>52.436767427513885</c:v>
                </c:pt>
                <c:pt idx="250">
                  <c:v>26.218383713756943</c:v>
                </c:pt>
                <c:pt idx="251">
                  <c:v>35.471930906847625</c:v>
                </c:pt>
                <c:pt idx="252">
                  <c:v>24.676125848241828</c:v>
                </c:pt>
                <c:pt idx="253">
                  <c:v>20.049352251696483</c:v>
                </c:pt>
                <c:pt idx="254">
                  <c:v>81.739666872301058</c:v>
                </c:pt>
                <c:pt idx="255">
                  <c:v>46.267735965453426</c:v>
                </c:pt>
                <c:pt idx="256">
                  <c:v>23.133867982726713</c:v>
                </c:pt>
                <c:pt idx="257">
                  <c:v>78.655151141270821</c:v>
                </c:pt>
                <c:pt idx="258">
                  <c:v>20.049352251696483</c:v>
                </c:pt>
                <c:pt idx="259">
                  <c:v>32.387415175817395</c:v>
                </c:pt>
                <c:pt idx="260">
                  <c:v>24.676125848241828</c:v>
                </c:pt>
                <c:pt idx="261">
                  <c:v>52.436767427513885</c:v>
                </c:pt>
                <c:pt idx="262">
                  <c:v>15.422578655151142</c:v>
                </c:pt>
                <c:pt idx="263">
                  <c:v>16.964836520666257</c:v>
                </c:pt>
                <c:pt idx="264">
                  <c:v>61.690314620604568</c:v>
                </c:pt>
                <c:pt idx="265">
                  <c:v>29.302899444787169</c:v>
                </c:pt>
                <c:pt idx="266">
                  <c:v>58.605798889574338</c:v>
                </c:pt>
                <c:pt idx="267">
                  <c:v>30.845157310302284</c:v>
                </c:pt>
                <c:pt idx="268">
                  <c:v>9.2535471930906859</c:v>
                </c:pt>
                <c:pt idx="269">
                  <c:v>23.133867982726713</c:v>
                </c:pt>
                <c:pt idx="270">
                  <c:v>37.014188772362743</c:v>
                </c:pt>
                <c:pt idx="271">
                  <c:v>58.605798889574338</c:v>
                </c:pt>
                <c:pt idx="272">
                  <c:v>20.049352251696483</c:v>
                </c:pt>
                <c:pt idx="273">
                  <c:v>57.063541024059226</c:v>
                </c:pt>
                <c:pt idx="274">
                  <c:v>66.317088217149916</c:v>
                </c:pt>
                <c:pt idx="275">
                  <c:v>13.880320789636027</c:v>
                </c:pt>
                <c:pt idx="276">
                  <c:v>53.979025293028997</c:v>
                </c:pt>
                <c:pt idx="277">
                  <c:v>21.591610117211598</c:v>
                </c:pt>
                <c:pt idx="278">
                  <c:v>46.267735965453426</c:v>
                </c:pt>
                <c:pt idx="279">
                  <c:v>18.507094386181372</c:v>
                </c:pt>
                <c:pt idx="280">
                  <c:v>86.366440468846392</c:v>
                </c:pt>
                <c:pt idx="281">
                  <c:v>69.401603948180139</c:v>
                </c:pt>
                <c:pt idx="282">
                  <c:v>35.471930906847625</c:v>
                </c:pt>
                <c:pt idx="283">
                  <c:v>-3.0845157310302285</c:v>
                </c:pt>
                <c:pt idx="284">
                  <c:v>63.232572486119679</c:v>
                </c:pt>
                <c:pt idx="285">
                  <c:v>44.725478099938314</c:v>
                </c:pt>
                <c:pt idx="286">
                  <c:v>74.028377544725487</c:v>
                </c:pt>
                <c:pt idx="287">
                  <c:v>64.77483035163479</c:v>
                </c:pt>
                <c:pt idx="288">
                  <c:v>47.809993830968537</c:v>
                </c:pt>
                <c:pt idx="289">
                  <c:v>37.014188772362743</c:v>
                </c:pt>
                <c:pt idx="290">
                  <c:v>49.352251696483656</c:v>
                </c:pt>
                <c:pt idx="291">
                  <c:v>61.690314620604568</c:v>
                </c:pt>
                <c:pt idx="292">
                  <c:v>29.302899444787169</c:v>
                </c:pt>
                <c:pt idx="293">
                  <c:v>-9.2535471930906859</c:v>
                </c:pt>
                <c:pt idx="294">
                  <c:v>21.591610117211598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8-4D01-827F-2C0897E5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0864"/>
        <c:axId val="309871256"/>
      </c:scatterChart>
      <c:valAx>
        <c:axId val="3098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1256"/>
        <c:crosses val="autoZero"/>
        <c:crossBetween val="midCat"/>
        <c:majorUnit val="10"/>
        <c:minorUnit val="2"/>
      </c:valAx>
      <c:valAx>
        <c:axId val="309871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0864"/>
        <c:crosses val="autoZero"/>
        <c:crossBetween val="midCat"/>
        <c:majorUnit val="10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Rodent Testing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data'!$AM$1:$AM$6</c:f>
              <c:strCache>
                <c:ptCount val="6"/>
                <c:pt idx="2">
                  <c:v>axonmaster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25100265477668"/>
                  <c:y val="4.72653105861767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data'!$AL$8:$AL$1480</c:f>
              <c:numCache>
                <c:formatCode>0.00</c:formatCode>
                <c:ptCount val="1473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data'!$AN$8:$AN$1480</c:f>
              <c:numCache>
                <c:formatCode>General</c:formatCode>
                <c:ptCount val="1473"/>
                <c:pt idx="0">
                  <c:v>46.415094339622641</c:v>
                </c:pt>
                <c:pt idx="1">
                  <c:v>15.417789757412399</c:v>
                </c:pt>
                <c:pt idx="2">
                  <c:v>55.849056603773583</c:v>
                </c:pt>
                <c:pt idx="3">
                  <c:v>49.110512129380048</c:v>
                </c:pt>
                <c:pt idx="4">
                  <c:v>49.110512129380048</c:v>
                </c:pt>
                <c:pt idx="5">
                  <c:v>46.415094339622641</c:v>
                </c:pt>
                <c:pt idx="6">
                  <c:v>36.981132075471699</c:v>
                </c:pt>
                <c:pt idx="7">
                  <c:v>14.070080862533692</c:v>
                </c:pt>
                <c:pt idx="8">
                  <c:v>30.242587601078171</c:v>
                </c:pt>
                <c:pt idx="9">
                  <c:v>7.3315363881401607</c:v>
                </c:pt>
                <c:pt idx="10">
                  <c:v>5.9838274932614546</c:v>
                </c:pt>
                <c:pt idx="11">
                  <c:v>31.590296495956874</c:v>
                </c:pt>
                <c:pt idx="12">
                  <c:v>61.239892183288404</c:v>
                </c:pt>
                <c:pt idx="13">
                  <c:v>42.371967654986527</c:v>
                </c:pt>
                <c:pt idx="14">
                  <c:v>23.504043126684639</c:v>
                </c:pt>
                <c:pt idx="15">
                  <c:v>45.067385444743934</c:v>
                </c:pt>
                <c:pt idx="16">
                  <c:v>89.541778975741238</c:v>
                </c:pt>
                <c:pt idx="17">
                  <c:v>41.02425876010782</c:v>
                </c:pt>
                <c:pt idx="18">
                  <c:v>10.026954177897574</c:v>
                </c:pt>
                <c:pt idx="19">
                  <c:v>28.894878706199464</c:v>
                </c:pt>
                <c:pt idx="20">
                  <c:v>8.6792452830188669</c:v>
                </c:pt>
                <c:pt idx="21">
                  <c:v>43.719676549865227</c:v>
                </c:pt>
                <c:pt idx="22">
                  <c:v>26.19946091644205</c:v>
                </c:pt>
                <c:pt idx="23">
                  <c:v>24.851752021563343</c:v>
                </c:pt>
                <c:pt idx="24">
                  <c:v>1.9407008086253368</c:v>
                </c:pt>
                <c:pt idx="25">
                  <c:v>76.064690026954182</c:v>
                </c:pt>
                <c:pt idx="26">
                  <c:v>28.894878706199464</c:v>
                </c:pt>
                <c:pt idx="27">
                  <c:v>15.417789757412399</c:v>
                </c:pt>
                <c:pt idx="28">
                  <c:v>39.676549865229113</c:v>
                </c:pt>
                <c:pt idx="29">
                  <c:v>65.283018867924525</c:v>
                </c:pt>
                <c:pt idx="30">
                  <c:v>55.849056603773583</c:v>
                </c:pt>
                <c:pt idx="31">
                  <c:v>11.374663072776279</c:v>
                </c:pt>
                <c:pt idx="32">
                  <c:v>12.722371967654986</c:v>
                </c:pt>
                <c:pt idx="33">
                  <c:v>15.417789757412399</c:v>
                </c:pt>
                <c:pt idx="34">
                  <c:v>12.722371967654986</c:v>
                </c:pt>
                <c:pt idx="35">
                  <c:v>18.113207547169811</c:v>
                </c:pt>
                <c:pt idx="36">
                  <c:v>19.460916442048518</c:v>
                </c:pt>
                <c:pt idx="37">
                  <c:v>55.849056603773583</c:v>
                </c:pt>
                <c:pt idx="38">
                  <c:v>7.3315363881401607</c:v>
                </c:pt>
                <c:pt idx="39">
                  <c:v>5.9838274932614546</c:v>
                </c:pt>
                <c:pt idx="40">
                  <c:v>19.460916442048518</c:v>
                </c:pt>
                <c:pt idx="41">
                  <c:v>45.067385444743934</c:v>
                </c:pt>
                <c:pt idx="42">
                  <c:v>14.070080862533692</c:v>
                </c:pt>
                <c:pt idx="43">
                  <c:v>23.504043126684639</c:v>
                </c:pt>
                <c:pt idx="44">
                  <c:v>43.719676549865227</c:v>
                </c:pt>
                <c:pt idx="45">
                  <c:v>12.722371967654986</c:v>
                </c:pt>
                <c:pt idx="46">
                  <c:v>28.894878706199464</c:v>
                </c:pt>
                <c:pt idx="47">
                  <c:v>42.371967654986527</c:v>
                </c:pt>
                <c:pt idx="48">
                  <c:v>20.808625336927225</c:v>
                </c:pt>
                <c:pt idx="49">
                  <c:v>18.113207547169811</c:v>
                </c:pt>
                <c:pt idx="50">
                  <c:v>49.110512129380048</c:v>
                </c:pt>
                <c:pt idx="51">
                  <c:v>36.981132075471699</c:v>
                </c:pt>
                <c:pt idx="52">
                  <c:v>39.676549865229113</c:v>
                </c:pt>
                <c:pt idx="53">
                  <c:v>76.064690026954182</c:v>
                </c:pt>
                <c:pt idx="54">
                  <c:v>18.113207547169811</c:v>
                </c:pt>
                <c:pt idx="55">
                  <c:v>11.374663072776279</c:v>
                </c:pt>
                <c:pt idx="56">
                  <c:v>66.630727762803232</c:v>
                </c:pt>
                <c:pt idx="57">
                  <c:v>35.633423180592992</c:v>
                </c:pt>
                <c:pt idx="58">
                  <c:v>4.6361185983827493</c:v>
                </c:pt>
                <c:pt idx="59">
                  <c:v>59.892183288409704</c:v>
                </c:pt>
                <c:pt idx="60">
                  <c:v>12.722371967654986</c:v>
                </c:pt>
                <c:pt idx="61">
                  <c:v>65.283018867924525</c:v>
                </c:pt>
                <c:pt idx="62">
                  <c:v>26.19946091644205</c:v>
                </c:pt>
                <c:pt idx="63">
                  <c:v>67.978436657681939</c:v>
                </c:pt>
                <c:pt idx="64">
                  <c:v>18.113207547169811</c:v>
                </c:pt>
                <c:pt idx="65">
                  <c:v>51.805929919137462</c:v>
                </c:pt>
                <c:pt idx="66">
                  <c:v>74.716981132075475</c:v>
                </c:pt>
                <c:pt idx="67">
                  <c:v>54.501347708894876</c:v>
                </c:pt>
                <c:pt idx="68">
                  <c:v>50.458221024258755</c:v>
                </c:pt>
                <c:pt idx="69">
                  <c:v>63.935309973045818</c:v>
                </c:pt>
                <c:pt idx="70">
                  <c:v>57.19676549865229</c:v>
                </c:pt>
                <c:pt idx="71">
                  <c:v>50.458221024258755</c:v>
                </c:pt>
                <c:pt idx="72">
                  <c:v>63.935309973045818</c:v>
                </c:pt>
                <c:pt idx="73">
                  <c:v>12.722371967654986</c:v>
                </c:pt>
                <c:pt idx="74">
                  <c:v>39.676549865229113</c:v>
                </c:pt>
                <c:pt idx="75">
                  <c:v>11.374663072776279</c:v>
                </c:pt>
                <c:pt idx="76">
                  <c:v>94.932614555256066</c:v>
                </c:pt>
                <c:pt idx="77">
                  <c:v>5.9838274932614546</c:v>
                </c:pt>
                <c:pt idx="78">
                  <c:v>51.805929919137462</c:v>
                </c:pt>
                <c:pt idx="79">
                  <c:v>30.242587601078171</c:v>
                </c:pt>
                <c:pt idx="80">
                  <c:v>20.808625336927225</c:v>
                </c:pt>
                <c:pt idx="81">
                  <c:v>69.326145552560646</c:v>
                </c:pt>
                <c:pt idx="82">
                  <c:v>36.981132075471699</c:v>
                </c:pt>
                <c:pt idx="83">
                  <c:v>69.326145552560646</c:v>
                </c:pt>
                <c:pt idx="84">
                  <c:v>16.765498652291104</c:v>
                </c:pt>
                <c:pt idx="85">
                  <c:v>18.113207547169811</c:v>
                </c:pt>
                <c:pt idx="86">
                  <c:v>28.894878706199464</c:v>
                </c:pt>
                <c:pt idx="87">
                  <c:v>20.808625336927225</c:v>
                </c:pt>
                <c:pt idx="88">
                  <c:v>35.633423180592992</c:v>
                </c:pt>
                <c:pt idx="89">
                  <c:v>16.765498652291104</c:v>
                </c:pt>
                <c:pt idx="90">
                  <c:v>8.6792452830188669</c:v>
                </c:pt>
                <c:pt idx="91">
                  <c:v>54.501347708894876</c:v>
                </c:pt>
                <c:pt idx="92">
                  <c:v>59.892183288409704</c:v>
                </c:pt>
                <c:pt idx="93">
                  <c:v>35.633423180592992</c:v>
                </c:pt>
                <c:pt idx="94">
                  <c:v>20.808625336927225</c:v>
                </c:pt>
                <c:pt idx="95">
                  <c:v>43.719676549865227</c:v>
                </c:pt>
                <c:pt idx="96">
                  <c:v>74.716981132075475</c:v>
                </c:pt>
                <c:pt idx="97">
                  <c:v>12.722371967654986</c:v>
                </c:pt>
                <c:pt idx="98">
                  <c:v>36.981132075471699</c:v>
                </c:pt>
                <c:pt idx="99">
                  <c:v>59.892183288409704</c:v>
                </c:pt>
                <c:pt idx="100">
                  <c:v>18.113207547169811</c:v>
                </c:pt>
                <c:pt idx="101">
                  <c:v>43.719676549865227</c:v>
                </c:pt>
                <c:pt idx="102">
                  <c:v>41.02425876010782</c:v>
                </c:pt>
                <c:pt idx="103">
                  <c:v>10.026954177897574</c:v>
                </c:pt>
                <c:pt idx="104">
                  <c:v>18.113207547169811</c:v>
                </c:pt>
                <c:pt idx="105">
                  <c:v>14.070080862533692</c:v>
                </c:pt>
                <c:pt idx="106">
                  <c:v>47.762803234501348</c:v>
                </c:pt>
                <c:pt idx="107">
                  <c:v>18.113207547169811</c:v>
                </c:pt>
                <c:pt idx="108">
                  <c:v>20.808625336927225</c:v>
                </c:pt>
                <c:pt idx="109">
                  <c:v>34.285714285714285</c:v>
                </c:pt>
                <c:pt idx="110">
                  <c:v>30.242587601078171</c:v>
                </c:pt>
                <c:pt idx="111">
                  <c:v>36.981132075471699</c:v>
                </c:pt>
                <c:pt idx="112">
                  <c:v>14.070080862533692</c:v>
                </c:pt>
                <c:pt idx="113">
                  <c:v>28.894878706199464</c:v>
                </c:pt>
                <c:pt idx="114">
                  <c:v>26.19946091644205</c:v>
                </c:pt>
                <c:pt idx="115">
                  <c:v>55.849056603773583</c:v>
                </c:pt>
                <c:pt idx="116">
                  <c:v>36.981132075471699</c:v>
                </c:pt>
                <c:pt idx="117">
                  <c:v>3.2884097035040432</c:v>
                </c:pt>
                <c:pt idx="118">
                  <c:v>31.590296495956874</c:v>
                </c:pt>
                <c:pt idx="119">
                  <c:v>15.417789757412399</c:v>
                </c:pt>
                <c:pt idx="120">
                  <c:v>26.19946091644205</c:v>
                </c:pt>
                <c:pt idx="121">
                  <c:v>26.19946091644205</c:v>
                </c:pt>
                <c:pt idx="122">
                  <c:v>7.3315363881401607</c:v>
                </c:pt>
                <c:pt idx="123">
                  <c:v>38.328840970350406</c:v>
                </c:pt>
                <c:pt idx="124">
                  <c:v>15.417789757412399</c:v>
                </c:pt>
                <c:pt idx="125">
                  <c:v>18.113207547169811</c:v>
                </c:pt>
                <c:pt idx="126">
                  <c:v>82.803234501347703</c:v>
                </c:pt>
                <c:pt idx="127">
                  <c:v>7.3315363881401607</c:v>
                </c:pt>
                <c:pt idx="128">
                  <c:v>26.19946091644205</c:v>
                </c:pt>
                <c:pt idx="129">
                  <c:v>54.501347708894876</c:v>
                </c:pt>
                <c:pt idx="130">
                  <c:v>58.544474393530997</c:v>
                </c:pt>
                <c:pt idx="131">
                  <c:v>47.762803234501348</c:v>
                </c:pt>
                <c:pt idx="132">
                  <c:v>73.369272237196768</c:v>
                </c:pt>
                <c:pt idx="133">
                  <c:v>12.722371967654986</c:v>
                </c:pt>
                <c:pt idx="134">
                  <c:v>24.851752021563343</c:v>
                </c:pt>
                <c:pt idx="135">
                  <c:v>62.587601078167111</c:v>
                </c:pt>
                <c:pt idx="136">
                  <c:v>49.110512129380048</c:v>
                </c:pt>
                <c:pt idx="137">
                  <c:v>28.894878706199464</c:v>
                </c:pt>
                <c:pt idx="138">
                  <c:v>77.412398921832889</c:v>
                </c:pt>
                <c:pt idx="139">
                  <c:v>16.765498652291104</c:v>
                </c:pt>
                <c:pt idx="140">
                  <c:v>77.412398921832889</c:v>
                </c:pt>
                <c:pt idx="141">
                  <c:v>39.676549865229113</c:v>
                </c:pt>
                <c:pt idx="142">
                  <c:v>20.808625336927225</c:v>
                </c:pt>
                <c:pt idx="143">
                  <c:v>55.849056603773583</c:v>
                </c:pt>
                <c:pt idx="144">
                  <c:v>69.326145552560646</c:v>
                </c:pt>
                <c:pt idx="145">
                  <c:v>19.460916442048518</c:v>
                </c:pt>
                <c:pt idx="146">
                  <c:v>45.067385444743934</c:v>
                </c:pt>
                <c:pt idx="147">
                  <c:v>63.935309973045818</c:v>
                </c:pt>
                <c:pt idx="148">
                  <c:v>22.156334231805932</c:v>
                </c:pt>
                <c:pt idx="149">
                  <c:v>80.107816711590289</c:v>
                </c:pt>
                <c:pt idx="150">
                  <c:v>10.026954177897574</c:v>
                </c:pt>
                <c:pt idx="151">
                  <c:v>47.762803234501348</c:v>
                </c:pt>
                <c:pt idx="152">
                  <c:v>11.374663072776279</c:v>
                </c:pt>
                <c:pt idx="153">
                  <c:v>7.3315363881401607</c:v>
                </c:pt>
                <c:pt idx="154">
                  <c:v>53.153638814016169</c:v>
                </c:pt>
                <c:pt idx="155">
                  <c:v>34.285714285714285</c:v>
                </c:pt>
                <c:pt idx="156">
                  <c:v>11.374663072776279</c:v>
                </c:pt>
                <c:pt idx="157">
                  <c:v>36.981132075471699</c:v>
                </c:pt>
                <c:pt idx="158">
                  <c:v>47.762803234501348</c:v>
                </c:pt>
                <c:pt idx="159">
                  <c:v>14.070080862533692</c:v>
                </c:pt>
                <c:pt idx="160">
                  <c:v>10.026954177897574</c:v>
                </c:pt>
                <c:pt idx="161">
                  <c:v>10.026954177897574</c:v>
                </c:pt>
                <c:pt idx="162">
                  <c:v>15.417789757412399</c:v>
                </c:pt>
                <c:pt idx="163">
                  <c:v>28.894878706199464</c:v>
                </c:pt>
                <c:pt idx="164">
                  <c:v>10.026954177897574</c:v>
                </c:pt>
                <c:pt idx="165">
                  <c:v>32.938005390835585</c:v>
                </c:pt>
                <c:pt idx="166">
                  <c:v>36.981132075471699</c:v>
                </c:pt>
                <c:pt idx="167">
                  <c:v>57.19676549865229</c:v>
                </c:pt>
                <c:pt idx="168">
                  <c:v>38.328840970350406</c:v>
                </c:pt>
                <c:pt idx="169">
                  <c:v>28.894878706199464</c:v>
                </c:pt>
                <c:pt idx="170">
                  <c:v>43.719676549865227</c:v>
                </c:pt>
                <c:pt idx="171">
                  <c:v>28.894878706199464</c:v>
                </c:pt>
                <c:pt idx="172">
                  <c:v>39.676549865229113</c:v>
                </c:pt>
                <c:pt idx="173">
                  <c:v>14.070080862533692</c:v>
                </c:pt>
                <c:pt idx="174">
                  <c:v>11.374663072776279</c:v>
                </c:pt>
                <c:pt idx="175">
                  <c:v>39.676549865229113</c:v>
                </c:pt>
                <c:pt idx="176">
                  <c:v>72.021563342318061</c:v>
                </c:pt>
                <c:pt idx="177">
                  <c:v>16.765498652291104</c:v>
                </c:pt>
                <c:pt idx="178">
                  <c:v>30.242587601078171</c:v>
                </c:pt>
                <c:pt idx="179">
                  <c:v>27.547169811320757</c:v>
                </c:pt>
                <c:pt idx="180">
                  <c:v>50.458221024258755</c:v>
                </c:pt>
                <c:pt idx="181">
                  <c:v>18.113207547169811</c:v>
                </c:pt>
                <c:pt idx="182">
                  <c:v>45.067385444743934</c:v>
                </c:pt>
                <c:pt idx="183">
                  <c:v>35.633423180592992</c:v>
                </c:pt>
                <c:pt idx="184">
                  <c:v>14.070080862533692</c:v>
                </c:pt>
                <c:pt idx="185">
                  <c:v>27.547169811320757</c:v>
                </c:pt>
                <c:pt idx="186">
                  <c:v>45.067385444743934</c:v>
                </c:pt>
                <c:pt idx="187">
                  <c:v>46.415094339622641</c:v>
                </c:pt>
                <c:pt idx="188">
                  <c:v>14.070080862533692</c:v>
                </c:pt>
                <c:pt idx="189">
                  <c:v>8.6792452830188669</c:v>
                </c:pt>
                <c:pt idx="190">
                  <c:v>39.676549865229113</c:v>
                </c:pt>
                <c:pt idx="191">
                  <c:v>78.760107816711582</c:v>
                </c:pt>
                <c:pt idx="192">
                  <c:v>46.415094339622641</c:v>
                </c:pt>
                <c:pt idx="193">
                  <c:v>63.935309973045818</c:v>
                </c:pt>
                <c:pt idx="194">
                  <c:v>41.02425876010782</c:v>
                </c:pt>
                <c:pt idx="195">
                  <c:v>49.110512129380048</c:v>
                </c:pt>
                <c:pt idx="196">
                  <c:v>14.070080862533692</c:v>
                </c:pt>
                <c:pt idx="197">
                  <c:v>34.285714285714285</c:v>
                </c:pt>
                <c:pt idx="198">
                  <c:v>19.460916442048518</c:v>
                </c:pt>
                <c:pt idx="199">
                  <c:v>26.19946091644205</c:v>
                </c:pt>
                <c:pt idx="200">
                  <c:v>76.064690026954182</c:v>
                </c:pt>
                <c:pt idx="201">
                  <c:v>12.722371967654986</c:v>
                </c:pt>
                <c:pt idx="202">
                  <c:v>10.026954177897574</c:v>
                </c:pt>
                <c:pt idx="203">
                  <c:v>16.765498652291104</c:v>
                </c:pt>
                <c:pt idx="204">
                  <c:v>47.762803234501348</c:v>
                </c:pt>
                <c:pt idx="205">
                  <c:v>41.02425876010782</c:v>
                </c:pt>
                <c:pt idx="206">
                  <c:v>23.504043126684639</c:v>
                </c:pt>
                <c:pt idx="207">
                  <c:v>54.501347708894876</c:v>
                </c:pt>
                <c:pt idx="208">
                  <c:v>5.9838274932614546</c:v>
                </c:pt>
                <c:pt idx="209">
                  <c:v>72.021563342318061</c:v>
                </c:pt>
                <c:pt idx="210">
                  <c:v>43.719676549865227</c:v>
                </c:pt>
                <c:pt idx="211">
                  <c:v>70.673854447439354</c:v>
                </c:pt>
                <c:pt idx="212">
                  <c:v>43.719676549865227</c:v>
                </c:pt>
                <c:pt idx="213">
                  <c:v>22.156334231805932</c:v>
                </c:pt>
                <c:pt idx="214">
                  <c:v>14.070080862533692</c:v>
                </c:pt>
                <c:pt idx="215">
                  <c:v>34.285714285714285</c:v>
                </c:pt>
                <c:pt idx="216">
                  <c:v>28.894878706199464</c:v>
                </c:pt>
                <c:pt idx="217">
                  <c:v>16.765498652291104</c:v>
                </c:pt>
                <c:pt idx="218">
                  <c:v>35.633423180592992</c:v>
                </c:pt>
                <c:pt idx="219">
                  <c:v>22.156334231805932</c:v>
                </c:pt>
                <c:pt idx="220">
                  <c:v>61.239892183288404</c:v>
                </c:pt>
                <c:pt idx="221">
                  <c:v>66.630727762803232</c:v>
                </c:pt>
                <c:pt idx="222">
                  <c:v>4.6361185983827493</c:v>
                </c:pt>
                <c:pt idx="223">
                  <c:v>46.415094339622641</c:v>
                </c:pt>
                <c:pt idx="224">
                  <c:v>19.460916442048518</c:v>
                </c:pt>
                <c:pt idx="225">
                  <c:v>7.3315363881401607</c:v>
                </c:pt>
                <c:pt idx="226">
                  <c:v>19.460916442048518</c:v>
                </c:pt>
                <c:pt idx="227">
                  <c:v>14.070080862533692</c:v>
                </c:pt>
                <c:pt idx="228">
                  <c:v>18.113207547169811</c:v>
                </c:pt>
                <c:pt idx="229">
                  <c:v>80.107816711590289</c:v>
                </c:pt>
                <c:pt idx="230">
                  <c:v>35.633423180592992</c:v>
                </c:pt>
                <c:pt idx="231">
                  <c:v>8.6792452830188669</c:v>
                </c:pt>
                <c:pt idx="232">
                  <c:v>10.026954177897574</c:v>
                </c:pt>
                <c:pt idx="233">
                  <c:v>77.412398921832889</c:v>
                </c:pt>
                <c:pt idx="234">
                  <c:v>62.587601078167111</c:v>
                </c:pt>
                <c:pt idx="235">
                  <c:v>26.19946091644205</c:v>
                </c:pt>
                <c:pt idx="236">
                  <c:v>62.587601078167111</c:v>
                </c:pt>
                <c:pt idx="237">
                  <c:v>80.107816711590289</c:v>
                </c:pt>
                <c:pt idx="238">
                  <c:v>15.417789757412399</c:v>
                </c:pt>
                <c:pt idx="239">
                  <c:v>14.070080862533692</c:v>
                </c:pt>
                <c:pt idx="240">
                  <c:v>62.587601078167111</c:v>
                </c:pt>
                <c:pt idx="241">
                  <c:v>88.194070080862531</c:v>
                </c:pt>
                <c:pt idx="242">
                  <c:v>85.498652291105117</c:v>
                </c:pt>
                <c:pt idx="243">
                  <c:v>14.070080862533692</c:v>
                </c:pt>
                <c:pt idx="244">
                  <c:v>10.026954177897574</c:v>
                </c:pt>
                <c:pt idx="245">
                  <c:v>11.374663072776279</c:v>
                </c:pt>
                <c:pt idx="246">
                  <c:v>1.9407008086253368</c:v>
                </c:pt>
                <c:pt idx="247">
                  <c:v>12.722371967654986</c:v>
                </c:pt>
                <c:pt idx="248">
                  <c:v>49.110512129380048</c:v>
                </c:pt>
                <c:pt idx="249">
                  <c:v>50.458221024258755</c:v>
                </c:pt>
                <c:pt idx="250">
                  <c:v>26.19946091644205</c:v>
                </c:pt>
                <c:pt idx="251">
                  <c:v>49.110512129380048</c:v>
                </c:pt>
                <c:pt idx="252">
                  <c:v>10.026954177897574</c:v>
                </c:pt>
                <c:pt idx="253">
                  <c:v>22.156334231805932</c:v>
                </c:pt>
                <c:pt idx="254">
                  <c:v>51.805929919137462</c:v>
                </c:pt>
                <c:pt idx="255">
                  <c:v>53.153638814016169</c:v>
                </c:pt>
                <c:pt idx="256">
                  <c:v>14.070080862533692</c:v>
                </c:pt>
                <c:pt idx="257">
                  <c:v>97.62803234501348</c:v>
                </c:pt>
                <c:pt idx="258">
                  <c:v>30.242587601078171</c:v>
                </c:pt>
                <c:pt idx="259">
                  <c:v>49.110512129380048</c:v>
                </c:pt>
                <c:pt idx="260">
                  <c:v>39.676549865229113</c:v>
                </c:pt>
                <c:pt idx="261">
                  <c:v>66.630727762803232</c:v>
                </c:pt>
                <c:pt idx="262">
                  <c:v>23.504043126684639</c:v>
                </c:pt>
                <c:pt idx="263">
                  <c:v>15.417789757412399</c:v>
                </c:pt>
                <c:pt idx="264">
                  <c:v>81.455525606468996</c:v>
                </c:pt>
                <c:pt idx="265">
                  <c:v>12.722371967654986</c:v>
                </c:pt>
                <c:pt idx="266">
                  <c:v>43.719676549865227</c:v>
                </c:pt>
                <c:pt idx="267">
                  <c:v>18.113207547169811</c:v>
                </c:pt>
                <c:pt idx="268">
                  <c:v>15.417789757412399</c:v>
                </c:pt>
                <c:pt idx="269">
                  <c:v>65.283018867924525</c:v>
                </c:pt>
                <c:pt idx="270">
                  <c:v>19.460916442048518</c:v>
                </c:pt>
                <c:pt idx="271">
                  <c:v>49.110512129380048</c:v>
                </c:pt>
                <c:pt idx="272">
                  <c:v>14.070080862533692</c:v>
                </c:pt>
                <c:pt idx="273">
                  <c:v>45.067385444743934</c:v>
                </c:pt>
                <c:pt idx="274">
                  <c:v>32.938005390835585</c:v>
                </c:pt>
                <c:pt idx="275">
                  <c:v>12.722371967654986</c:v>
                </c:pt>
                <c:pt idx="276">
                  <c:v>66.630727762803232</c:v>
                </c:pt>
                <c:pt idx="277">
                  <c:v>26.19946091644205</c:v>
                </c:pt>
                <c:pt idx="278">
                  <c:v>32.938005390835585</c:v>
                </c:pt>
                <c:pt idx="279">
                  <c:v>36.981132075471699</c:v>
                </c:pt>
                <c:pt idx="280">
                  <c:v>45.067385444743934</c:v>
                </c:pt>
                <c:pt idx="281">
                  <c:v>32.938005390835585</c:v>
                </c:pt>
                <c:pt idx="282">
                  <c:v>24.851752021563343</c:v>
                </c:pt>
                <c:pt idx="283">
                  <c:v>7.3315363881401607</c:v>
                </c:pt>
                <c:pt idx="284">
                  <c:v>53.153638814016169</c:v>
                </c:pt>
                <c:pt idx="285">
                  <c:v>24.851752021563343</c:v>
                </c:pt>
                <c:pt idx="286">
                  <c:v>38.328840970350406</c:v>
                </c:pt>
                <c:pt idx="287">
                  <c:v>35.633423180592992</c:v>
                </c:pt>
                <c:pt idx="288">
                  <c:v>47.762803234501348</c:v>
                </c:pt>
                <c:pt idx="289">
                  <c:v>47.762803234501348</c:v>
                </c:pt>
                <c:pt idx="290">
                  <c:v>27.547169811320757</c:v>
                </c:pt>
                <c:pt idx="291">
                  <c:v>38.328840970350406</c:v>
                </c:pt>
                <c:pt idx="292">
                  <c:v>20.808625336927225</c:v>
                </c:pt>
                <c:pt idx="293">
                  <c:v>11.374663072776279</c:v>
                </c:pt>
                <c:pt idx="294">
                  <c:v>49.110512129380048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A-445F-99CD-C222E682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2040"/>
        <c:axId val="310338464"/>
      </c:scatterChart>
      <c:valAx>
        <c:axId val="30987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8464"/>
        <c:crosses val="autoZero"/>
        <c:crossBetween val="midCat"/>
        <c:majorUnit val="10"/>
        <c:minorUnit val="2"/>
      </c:valAx>
      <c:valAx>
        <c:axId val="310338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2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UNET Rodent Validation Set Results</a:t>
            </a:r>
          </a:p>
        </c:rich>
      </c:tx>
      <c:layout>
        <c:manualLayout>
          <c:xMode val="edge"/>
          <c:yMode val="edge"/>
          <c:x val="0.22645174324823836"/>
          <c:y val="2.63348643919510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data'!$X$1:$X$6</c:f>
              <c:strCache>
                <c:ptCount val="6"/>
                <c:pt idx="5">
                  <c:v>validation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20275024684788"/>
                  <c:y val="-3.104855643044619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data'!$X$8:$X$302</c:f>
              <c:numCache>
                <c:formatCode>0.00E+00</c:formatCode>
                <c:ptCount val="295"/>
                <c:pt idx="0">
                  <c:v>25.702200000000001</c:v>
                </c:pt>
                <c:pt idx="1">
                  <c:v>61.071399999999997</c:v>
                </c:pt>
                <c:pt idx="2">
                  <c:v>25.345600000000001</c:v>
                </c:pt>
                <c:pt idx="3">
                  <c:v>15.760999999999999</c:v>
                </c:pt>
                <c:pt idx="4">
                  <c:v>18.531199999999998</c:v>
                </c:pt>
                <c:pt idx="5">
                  <c:v>44.2652</c:v>
                </c:pt>
                <c:pt idx="6">
                  <c:v>46.285400000000003</c:v>
                </c:pt>
                <c:pt idx="7">
                  <c:v>50.708199999999998</c:v>
                </c:pt>
                <c:pt idx="8">
                  <c:v>56</c:v>
                </c:pt>
                <c:pt idx="9">
                  <c:v>32.750500000000002</c:v>
                </c:pt>
                <c:pt idx="10">
                  <c:v>22.738399999999999</c:v>
                </c:pt>
                <c:pt idx="11">
                  <c:v>50</c:v>
                </c:pt>
                <c:pt idx="12">
                  <c:v>13.962300000000001</c:v>
                </c:pt>
                <c:pt idx="13">
                  <c:v>13.4087</c:v>
                </c:pt>
                <c:pt idx="14">
                  <c:v>24</c:v>
                </c:pt>
                <c:pt idx="15">
                  <c:v>35.7485</c:v>
                </c:pt>
                <c:pt idx="16">
                  <c:v>15.462999999999999</c:v>
                </c:pt>
                <c:pt idx="17">
                  <c:v>37.089300000000001</c:v>
                </c:pt>
                <c:pt idx="18">
                  <c:v>56.101999999999997</c:v>
                </c:pt>
                <c:pt idx="19">
                  <c:v>20</c:v>
                </c:pt>
                <c:pt idx="20">
                  <c:v>13.5846</c:v>
                </c:pt>
                <c:pt idx="21">
                  <c:v>7.6094299999999997</c:v>
                </c:pt>
                <c:pt idx="22">
                  <c:v>43.477699999999999</c:v>
                </c:pt>
                <c:pt idx="23">
                  <c:v>67.066599999999994</c:v>
                </c:pt>
                <c:pt idx="24">
                  <c:v>60.052500000000002</c:v>
                </c:pt>
                <c:pt idx="25">
                  <c:v>47.995899999999999</c:v>
                </c:pt>
                <c:pt idx="26">
                  <c:v>51.3949</c:v>
                </c:pt>
                <c:pt idx="27">
                  <c:v>35.763199999999998</c:v>
                </c:pt>
                <c:pt idx="28">
                  <c:v>25.151800000000001</c:v>
                </c:pt>
                <c:pt idx="29">
                  <c:v>43.636699999999998</c:v>
                </c:pt>
                <c:pt idx="30">
                  <c:v>52.8322</c:v>
                </c:pt>
                <c:pt idx="31">
                  <c:v>49.915999999999997</c:v>
                </c:pt>
                <c:pt idx="32">
                  <c:v>33.031500000000001</c:v>
                </c:pt>
                <c:pt idx="33">
                  <c:v>26.092099999999999</c:v>
                </c:pt>
                <c:pt idx="34">
                  <c:v>60.63</c:v>
                </c:pt>
                <c:pt idx="35">
                  <c:v>41.256999999999998</c:v>
                </c:pt>
                <c:pt idx="36">
                  <c:v>10</c:v>
                </c:pt>
                <c:pt idx="37">
                  <c:v>30</c:v>
                </c:pt>
                <c:pt idx="38">
                  <c:v>37.851399999999998</c:v>
                </c:pt>
                <c:pt idx="39">
                  <c:v>41.910200000000003</c:v>
                </c:pt>
                <c:pt idx="40">
                  <c:v>57</c:v>
                </c:pt>
                <c:pt idx="41">
                  <c:v>5.1760900000000003</c:v>
                </c:pt>
                <c:pt idx="42">
                  <c:v>30.5688</c:v>
                </c:pt>
                <c:pt idx="43">
                  <c:v>11.9763</c:v>
                </c:pt>
                <c:pt idx="44">
                  <c:v>11.225099999999999</c:v>
                </c:pt>
                <c:pt idx="45">
                  <c:v>26</c:v>
                </c:pt>
                <c:pt idx="46">
                  <c:v>47.377299999999998</c:v>
                </c:pt>
                <c:pt idx="47">
                  <c:v>19.285599999999999</c:v>
                </c:pt>
                <c:pt idx="48">
                  <c:v>85.882099999999994</c:v>
                </c:pt>
                <c:pt idx="49">
                  <c:v>4</c:v>
                </c:pt>
                <c:pt idx="50">
                  <c:v>30.801200000000001</c:v>
                </c:pt>
                <c:pt idx="51">
                  <c:v>43</c:v>
                </c:pt>
                <c:pt idx="52">
                  <c:v>4</c:v>
                </c:pt>
                <c:pt idx="53">
                  <c:v>73.276899999999998</c:v>
                </c:pt>
                <c:pt idx="54">
                  <c:v>25.767499999999998</c:v>
                </c:pt>
                <c:pt idx="55">
                  <c:v>10.597099999999999</c:v>
                </c:pt>
                <c:pt idx="56">
                  <c:v>36.412199999999999</c:v>
                </c:pt>
                <c:pt idx="57">
                  <c:v>22.075199999999999</c:v>
                </c:pt>
                <c:pt idx="58">
                  <c:v>7.1142399999999997</c:v>
                </c:pt>
                <c:pt idx="59">
                  <c:v>37.2087</c:v>
                </c:pt>
                <c:pt idx="60">
                  <c:v>44</c:v>
                </c:pt>
                <c:pt idx="61">
                  <c:v>39.830800000000004</c:v>
                </c:pt>
                <c:pt idx="62">
                  <c:v>68</c:v>
                </c:pt>
                <c:pt idx="63">
                  <c:v>19.477599999999999</c:v>
                </c:pt>
                <c:pt idx="64">
                  <c:v>88.119200000000006</c:v>
                </c:pt>
                <c:pt idx="65">
                  <c:v>3</c:v>
                </c:pt>
                <c:pt idx="66">
                  <c:v>59.2378</c:v>
                </c:pt>
                <c:pt idx="67">
                  <c:v>30.0107</c:v>
                </c:pt>
                <c:pt idx="68">
                  <c:v>42.766199999999998</c:v>
                </c:pt>
                <c:pt idx="69">
                  <c:v>21.747900000000001</c:v>
                </c:pt>
                <c:pt idx="70">
                  <c:v>41.123199999999997</c:v>
                </c:pt>
                <c:pt idx="71">
                  <c:v>52.076999999999998</c:v>
                </c:pt>
                <c:pt idx="72">
                  <c:v>55</c:v>
                </c:pt>
                <c:pt idx="73">
                  <c:v>4.7491399999999997</c:v>
                </c:pt>
                <c:pt idx="74">
                  <c:v>61.831099999999999</c:v>
                </c:pt>
                <c:pt idx="75">
                  <c:v>52.487000000000002</c:v>
                </c:pt>
                <c:pt idx="76">
                  <c:v>69.156099999999995</c:v>
                </c:pt>
                <c:pt idx="77">
                  <c:v>74.006799999999998</c:v>
                </c:pt>
                <c:pt idx="78">
                  <c:v>35</c:v>
                </c:pt>
                <c:pt idx="79">
                  <c:v>14.656499999999999</c:v>
                </c:pt>
                <c:pt idx="80">
                  <c:v>53.051099999999998</c:v>
                </c:pt>
                <c:pt idx="81">
                  <c:v>38</c:v>
                </c:pt>
                <c:pt idx="82">
                  <c:v>38.061399999999999</c:v>
                </c:pt>
                <c:pt idx="83">
                  <c:v>35.836399999999998</c:v>
                </c:pt>
                <c:pt idx="84">
                  <c:v>3</c:v>
                </c:pt>
                <c:pt idx="85">
                  <c:v>57.2821</c:v>
                </c:pt>
                <c:pt idx="86">
                  <c:v>49.552300000000002</c:v>
                </c:pt>
                <c:pt idx="87">
                  <c:v>25.543500000000002</c:v>
                </c:pt>
                <c:pt idx="88">
                  <c:v>19.803599999999999</c:v>
                </c:pt>
                <c:pt idx="89">
                  <c:v>15.238200000000001</c:v>
                </c:pt>
                <c:pt idx="90">
                  <c:v>11.859</c:v>
                </c:pt>
                <c:pt idx="91">
                  <c:v>4.8903800000000004</c:v>
                </c:pt>
                <c:pt idx="92">
                  <c:v>59.462800000000001</c:v>
                </c:pt>
                <c:pt idx="93">
                  <c:v>37.708399999999997</c:v>
                </c:pt>
                <c:pt idx="94">
                  <c:v>32</c:v>
                </c:pt>
                <c:pt idx="95">
                  <c:v>23</c:v>
                </c:pt>
                <c:pt idx="96">
                  <c:v>12.1191</c:v>
                </c:pt>
                <c:pt idx="97">
                  <c:v>47.491999999999997</c:v>
                </c:pt>
                <c:pt idx="98">
                  <c:v>13</c:v>
                </c:pt>
                <c:pt idx="99">
                  <c:v>44.5124</c:v>
                </c:pt>
                <c:pt idx="100">
                  <c:v>47</c:v>
                </c:pt>
                <c:pt idx="101">
                  <c:v>42.026899999999998</c:v>
                </c:pt>
                <c:pt idx="102">
                  <c:v>27.406500000000001</c:v>
                </c:pt>
                <c:pt idx="103">
                  <c:v>54.562399999999997</c:v>
                </c:pt>
                <c:pt idx="104">
                  <c:v>42.7986</c:v>
                </c:pt>
                <c:pt idx="105">
                  <c:v>24.311</c:v>
                </c:pt>
                <c:pt idx="106">
                  <c:v>50.430100000000003</c:v>
                </c:pt>
                <c:pt idx="107">
                  <c:v>57.112200000000001</c:v>
                </c:pt>
                <c:pt idx="108">
                  <c:v>51.717500000000001</c:v>
                </c:pt>
                <c:pt idx="109">
                  <c:v>0.94890799999999997</c:v>
                </c:pt>
                <c:pt idx="110">
                  <c:v>11.212300000000001</c:v>
                </c:pt>
                <c:pt idx="111">
                  <c:v>57.317300000000003</c:v>
                </c:pt>
                <c:pt idx="112">
                  <c:v>34</c:v>
                </c:pt>
                <c:pt idx="113">
                  <c:v>24.957100000000001</c:v>
                </c:pt>
                <c:pt idx="114">
                  <c:v>24.998699999999999</c:v>
                </c:pt>
                <c:pt idx="115">
                  <c:v>37.0152</c:v>
                </c:pt>
                <c:pt idx="116">
                  <c:v>59.268700000000003</c:v>
                </c:pt>
                <c:pt idx="117">
                  <c:v>11.128299999999999</c:v>
                </c:pt>
                <c:pt idx="118">
                  <c:v>8</c:v>
                </c:pt>
                <c:pt idx="119">
                  <c:v>54</c:v>
                </c:pt>
                <c:pt idx="120">
                  <c:v>57.883299999999998</c:v>
                </c:pt>
                <c:pt idx="121">
                  <c:v>56.630200000000002</c:v>
                </c:pt>
                <c:pt idx="122">
                  <c:v>20.039300000000001</c:v>
                </c:pt>
                <c:pt idx="123">
                  <c:v>4.9983300000000002</c:v>
                </c:pt>
                <c:pt idx="124">
                  <c:v>39.896299999999997</c:v>
                </c:pt>
                <c:pt idx="125">
                  <c:v>40.774799999999999</c:v>
                </c:pt>
                <c:pt idx="126">
                  <c:v>57</c:v>
                </c:pt>
                <c:pt idx="127">
                  <c:v>9.1187000000000005</c:v>
                </c:pt>
                <c:pt idx="128">
                  <c:v>17.3064</c:v>
                </c:pt>
                <c:pt idx="129">
                  <c:v>45.69</c:v>
                </c:pt>
                <c:pt idx="130">
                  <c:v>21.005099999999999</c:v>
                </c:pt>
                <c:pt idx="131">
                  <c:v>48.862099999999998</c:v>
                </c:pt>
                <c:pt idx="132">
                  <c:v>51.796900000000001</c:v>
                </c:pt>
                <c:pt idx="133">
                  <c:v>41.322200000000002</c:v>
                </c:pt>
                <c:pt idx="134">
                  <c:v>13.3066</c:v>
                </c:pt>
                <c:pt idx="135">
                  <c:v>39.145200000000003</c:v>
                </c:pt>
                <c:pt idx="136">
                  <c:v>49</c:v>
                </c:pt>
                <c:pt idx="137">
                  <c:v>31.974799999999998</c:v>
                </c:pt>
                <c:pt idx="138">
                  <c:v>12.738200000000001</c:v>
                </c:pt>
                <c:pt idx="139">
                  <c:v>39.856000000000002</c:v>
                </c:pt>
                <c:pt idx="140">
                  <c:v>15.2798</c:v>
                </c:pt>
                <c:pt idx="141">
                  <c:v>57.445599999999999</c:v>
                </c:pt>
                <c:pt idx="142">
                  <c:v>25.3581</c:v>
                </c:pt>
                <c:pt idx="143">
                  <c:v>15.880599999999999</c:v>
                </c:pt>
                <c:pt idx="144">
                  <c:v>63.662199999999999</c:v>
                </c:pt>
                <c:pt idx="145">
                  <c:v>26.4285</c:v>
                </c:pt>
                <c:pt idx="146">
                  <c:v>19.736899999999999</c:v>
                </c:pt>
                <c:pt idx="147">
                  <c:v>49.572000000000003</c:v>
                </c:pt>
                <c:pt idx="148">
                  <c:v>17.426300000000001</c:v>
                </c:pt>
                <c:pt idx="149">
                  <c:v>26.235499999999998</c:v>
                </c:pt>
                <c:pt idx="150">
                  <c:v>43</c:v>
                </c:pt>
                <c:pt idx="151">
                  <c:v>47.570099999999996</c:v>
                </c:pt>
                <c:pt idx="152">
                  <c:v>17.225000000000001</c:v>
                </c:pt>
                <c:pt idx="153">
                  <c:v>28</c:v>
                </c:pt>
                <c:pt idx="154">
                  <c:v>39.294400000000003</c:v>
                </c:pt>
                <c:pt idx="155">
                  <c:v>51</c:v>
                </c:pt>
                <c:pt idx="156">
                  <c:v>51.963999999999999</c:v>
                </c:pt>
                <c:pt idx="157">
                  <c:v>78</c:v>
                </c:pt>
                <c:pt idx="158">
                  <c:v>30.014299999999999</c:v>
                </c:pt>
                <c:pt idx="159">
                  <c:v>71.879099999999994</c:v>
                </c:pt>
                <c:pt idx="160">
                  <c:v>22.337800000000001</c:v>
                </c:pt>
                <c:pt idx="161">
                  <c:v>45.8245</c:v>
                </c:pt>
                <c:pt idx="162">
                  <c:v>37.942700000000002</c:v>
                </c:pt>
                <c:pt idx="163">
                  <c:v>9</c:v>
                </c:pt>
                <c:pt idx="164">
                  <c:v>50</c:v>
                </c:pt>
                <c:pt idx="165">
                  <c:v>39.255899999999997</c:v>
                </c:pt>
                <c:pt idx="166">
                  <c:v>21.3566</c:v>
                </c:pt>
                <c:pt idx="167">
                  <c:v>64</c:v>
                </c:pt>
                <c:pt idx="168">
                  <c:v>25.727599999999999</c:v>
                </c:pt>
                <c:pt idx="169">
                  <c:v>29</c:v>
                </c:pt>
                <c:pt idx="170">
                  <c:v>34.696800000000003</c:v>
                </c:pt>
                <c:pt idx="171">
                  <c:v>34.529800000000002</c:v>
                </c:pt>
                <c:pt idx="172">
                  <c:v>15</c:v>
                </c:pt>
                <c:pt idx="173">
                  <c:v>29.827400000000001</c:v>
                </c:pt>
                <c:pt idx="174">
                  <c:v>53.186599999999999</c:v>
                </c:pt>
                <c:pt idx="175">
                  <c:v>43.638800000000003</c:v>
                </c:pt>
                <c:pt idx="176">
                  <c:v>5.1759599999999999</c:v>
                </c:pt>
                <c:pt idx="177">
                  <c:v>23.537400000000002</c:v>
                </c:pt>
                <c:pt idx="178">
                  <c:v>58.698099999999997</c:v>
                </c:pt>
                <c:pt idx="179">
                  <c:v>15.9078</c:v>
                </c:pt>
                <c:pt idx="180">
                  <c:v>16.8948</c:v>
                </c:pt>
                <c:pt idx="181">
                  <c:v>43</c:v>
                </c:pt>
                <c:pt idx="182">
                  <c:v>17.843900000000001</c:v>
                </c:pt>
                <c:pt idx="183">
                  <c:v>5</c:v>
                </c:pt>
                <c:pt idx="184">
                  <c:v>50</c:v>
                </c:pt>
                <c:pt idx="185">
                  <c:v>14</c:v>
                </c:pt>
                <c:pt idx="186">
                  <c:v>15.9253</c:v>
                </c:pt>
                <c:pt idx="187">
                  <c:v>6</c:v>
                </c:pt>
                <c:pt idx="188">
                  <c:v>10</c:v>
                </c:pt>
                <c:pt idx="189">
                  <c:v>49</c:v>
                </c:pt>
                <c:pt idx="190">
                  <c:v>31.939800000000002</c:v>
                </c:pt>
                <c:pt idx="191">
                  <c:v>14.8818</c:v>
                </c:pt>
                <c:pt idx="192">
                  <c:v>17</c:v>
                </c:pt>
                <c:pt idx="193">
                  <c:v>9.8090299999999999</c:v>
                </c:pt>
                <c:pt idx="194">
                  <c:v>60.400700000000001</c:v>
                </c:pt>
                <c:pt idx="195">
                  <c:v>53.110900000000001</c:v>
                </c:pt>
                <c:pt idx="196">
                  <c:v>49.911700000000003</c:v>
                </c:pt>
                <c:pt idx="197">
                  <c:v>43.836100000000002</c:v>
                </c:pt>
                <c:pt idx="198">
                  <c:v>14.269600000000001</c:v>
                </c:pt>
                <c:pt idx="199">
                  <c:v>67</c:v>
                </c:pt>
                <c:pt idx="200">
                  <c:v>35.174100000000003</c:v>
                </c:pt>
                <c:pt idx="201">
                  <c:v>53.049199999999999</c:v>
                </c:pt>
                <c:pt idx="202">
                  <c:v>59.884500000000003</c:v>
                </c:pt>
                <c:pt idx="203">
                  <c:v>42.21</c:v>
                </c:pt>
                <c:pt idx="204">
                  <c:v>9.2301800000000007</c:v>
                </c:pt>
                <c:pt idx="205">
                  <c:v>4.3747600000000002</c:v>
                </c:pt>
                <c:pt idx="206">
                  <c:v>56.7059</c:v>
                </c:pt>
                <c:pt idx="207">
                  <c:v>15.5815</c:v>
                </c:pt>
                <c:pt idx="208">
                  <c:v>51.718800000000002</c:v>
                </c:pt>
                <c:pt idx="209">
                  <c:v>19.1433</c:v>
                </c:pt>
                <c:pt idx="210">
                  <c:v>51</c:v>
                </c:pt>
                <c:pt idx="211">
                  <c:v>62.883200000000002</c:v>
                </c:pt>
                <c:pt idx="212">
                  <c:v>42.383499999999998</c:v>
                </c:pt>
                <c:pt idx="213">
                  <c:v>6.6528</c:v>
                </c:pt>
                <c:pt idx="214">
                  <c:v>12.287699999999999</c:v>
                </c:pt>
                <c:pt idx="215">
                  <c:v>43.743600000000001</c:v>
                </c:pt>
                <c:pt idx="216">
                  <c:v>72.653199999999998</c:v>
                </c:pt>
                <c:pt idx="217">
                  <c:v>20</c:v>
                </c:pt>
                <c:pt idx="218">
                  <c:v>45.240600000000001</c:v>
                </c:pt>
                <c:pt idx="219">
                  <c:v>51.137799999999999</c:v>
                </c:pt>
                <c:pt idx="220">
                  <c:v>58</c:v>
                </c:pt>
                <c:pt idx="221">
                  <c:v>59</c:v>
                </c:pt>
                <c:pt idx="222">
                  <c:v>46</c:v>
                </c:pt>
                <c:pt idx="223">
                  <c:v>58</c:v>
                </c:pt>
                <c:pt idx="224">
                  <c:v>29.981200000000001</c:v>
                </c:pt>
                <c:pt idx="225">
                  <c:v>62.182699999999997</c:v>
                </c:pt>
                <c:pt idx="226">
                  <c:v>36.380600000000001</c:v>
                </c:pt>
                <c:pt idx="227">
                  <c:v>18.310600000000001</c:v>
                </c:pt>
                <c:pt idx="228">
                  <c:v>9.1643899999999991</c:v>
                </c:pt>
                <c:pt idx="229">
                  <c:v>39.6922</c:v>
                </c:pt>
                <c:pt idx="230">
                  <c:v>22.296099999999999</c:v>
                </c:pt>
                <c:pt idx="231">
                  <c:v>47.786700000000003</c:v>
                </c:pt>
                <c:pt idx="232">
                  <c:v>40</c:v>
                </c:pt>
                <c:pt idx="233">
                  <c:v>51.138399999999997</c:v>
                </c:pt>
                <c:pt idx="234">
                  <c:v>35.950099999999999</c:v>
                </c:pt>
                <c:pt idx="235">
                  <c:v>30.510999999999999</c:v>
                </c:pt>
                <c:pt idx="236">
                  <c:v>6.4674800000000001</c:v>
                </c:pt>
                <c:pt idx="237">
                  <c:v>75.078100000000006</c:v>
                </c:pt>
                <c:pt idx="238">
                  <c:v>46.346800000000002</c:v>
                </c:pt>
                <c:pt idx="239">
                  <c:v>36.747999999999998</c:v>
                </c:pt>
                <c:pt idx="240">
                  <c:v>47.9938</c:v>
                </c:pt>
                <c:pt idx="241">
                  <c:v>33.020299999999999</c:v>
                </c:pt>
                <c:pt idx="242">
                  <c:v>36.120199999999997</c:v>
                </c:pt>
                <c:pt idx="243">
                  <c:v>30.886399999999998</c:v>
                </c:pt>
                <c:pt idx="244">
                  <c:v>20.4054</c:v>
                </c:pt>
                <c:pt idx="245">
                  <c:v>63.503700000000002</c:v>
                </c:pt>
                <c:pt idx="246">
                  <c:v>56.773099999999999</c:v>
                </c:pt>
                <c:pt idx="247">
                  <c:v>36.062199999999997</c:v>
                </c:pt>
                <c:pt idx="248">
                  <c:v>38.962800000000001</c:v>
                </c:pt>
                <c:pt idx="249">
                  <c:v>46.200699999999998</c:v>
                </c:pt>
                <c:pt idx="250">
                  <c:v>8.9743499999999994</c:v>
                </c:pt>
                <c:pt idx="251">
                  <c:v>37.497599999999998</c:v>
                </c:pt>
                <c:pt idx="252">
                  <c:v>49.142699999999998</c:v>
                </c:pt>
                <c:pt idx="253">
                  <c:v>13.113300000000001</c:v>
                </c:pt>
                <c:pt idx="254">
                  <c:v>70.388499999999993</c:v>
                </c:pt>
                <c:pt idx="255">
                  <c:v>34</c:v>
                </c:pt>
                <c:pt idx="256">
                  <c:v>40.142499999999998</c:v>
                </c:pt>
                <c:pt idx="257">
                  <c:v>51.634</c:v>
                </c:pt>
                <c:pt idx="258">
                  <c:v>32</c:v>
                </c:pt>
                <c:pt idx="259">
                  <c:v>40.6312</c:v>
                </c:pt>
                <c:pt idx="260">
                  <c:v>43.966299999999997</c:v>
                </c:pt>
                <c:pt idx="261">
                  <c:v>40.242699999999999</c:v>
                </c:pt>
                <c:pt idx="262">
                  <c:v>1</c:v>
                </c:pt>
                <c:pt idx="263">
                  <c:v>25</c:v>
                </c:pt>
                <c:pt idx="264">
                  <c:v>10.914300000000001</c:v>
                </c:pt>
                <c:pt idx="265">
                  <c:v>14.6553</c:v>
                </c:pt>
                <c:pt idx="266">
                  <c:v>9.5390499999999996</c:v>
                </c:pt>
                <c:pt idx="267">
                  <c:v>42.627600000000001</c:v>
                </c:pt>
                <c:pt idx="268">
                  <c:v>36</c:v>
                </c:pt>
                <c:pt idx="269">
                  <c:v>12.321199999999999</c:v>
                </c:pt>
                <c:pt idx="270">
                  <c:v>15.664899999999999</c:v>
                </c:pt>
                <c:pt idx="271">
                  <c:v>22.959700000000002</c:v>
                </c:pt>
                <c:pt idx="272">
                  <c:v>56.5702</c:v>
                </c:pt>
                <c:pt idx="273">
                  <c:v>45.742100000000001</c:v>
                </c:pt>
                <c:pt idx="274">
                  <c:v>41.184899999999999</c:v>
                </c:pt>
                <c:pt idx="275">
                  <c:v>60.465400000000002</c:v>
                </c:pt>
                <c:pt idx="276">
                  <c:v>55.261000000000003</c:v>
                </c:pt>
                <c:pt idx="277">
                  <c:v>34.850999999999999</c:v>
                </c:pt>
                <c:pt idx="278">
                  <c:v>24.919899999999998</c:v>
                </c:pt>
                <c:pt idx="279">
                  <c:v>35</c:v>
                </c:pt>
                <c:pt idx="280">
                  <c:v>21.904699999999998</c:v>
                </c:pt>
                <c:pt idx="281">
                  <c:v>4.44998</c:v>
                </c:pt>
                <c:pt idx="282">
                  <c:v>49.51</c:v>
                </c:pt>
                <c:pt idx="283">
                  <c:v>7.62934</c:v>
                </c:pt>
                <c:pt idx="284">
                  <c:v>34.500900000000001</c:v>
                </c:pt>
                <c:pt idx="285">
                  <c:v>12.632999999999999</c:v>
                </c:pt>
                <c:pt idx="286">
                  <c:v>26.647400000000001</c:v>
                </c:pt>
                <c:pt idx="287">
                  <c:v>40.097999999999999</c:v>
                </c:pt>
                <c:pt idx="288">
                  <c:v>76.8566</c:v>
                </c:pt>
                <c:pt idx="289">
                  <c:v>65.545699999999997</c:v>
                </c:pt>
                <c:pt idx="290">
                  <c:v>35.266800000000003</c:v>
                </c:pt>
                <c:pt idx="291">
                  <c:v>59.696199999999997</c:v>
                </c:pt>
                <c:pt idx="292">
                  <c:v>25.125299999999999</c:v>
                </c:pt>
                <c:pt idx="293">
                  <c:v>56</c:v>
                </c:pt>
                <c:pt idx="294">
                  <c:v>45.698099999999997</c:v>
                </c:pt>
              </c:numCache>
            </c:numRef>
          </c:xVal>
          <c:yVal>
            <c:numRef>
              <c:f>'rat count data'!$Y$8:$Y$302</c:f>
              <c:numCache>
                <c:formatCode>General</c:formatCode>
                <c:ptCount val="295"/>
                <c:pt idx="0">
                  <c:v>25.9177</c:v>
                </c:pt>
                <c:pt idx="1">
                  <c:v>57.4572</c:v>
                </c:pt>
                <c:pt idx="2">
                  <c:v>26.368400000000001</c:v>
                </c:pt>
                <c:pt idx="3">
                  <c:v>20.090900000000001</c:v>
                </c:pt>
                <c:pt idx="4">
                  <c:v>19.206600000000002</c:v>
                </c:pt>
                <c:pt idx="5">
                  <c:v>37.446100000000001</c:v>
                </c:pt>
                <c:pt idx="6">
                  <c:v>48.450899999999997</c:v>
                </c:pt>
                <c:pt idx="7">
                  <c:v>42.337000000000003</c:v>
                </c:pt>
                <c:pt idx="8">
                  <c:v>60.383400000000002</c:v>
                </c:pt>
                <c:pt idx="9">
                  <c:v>36.607300000000002</c:v>
                </c:pt>
                <c:pt idx="10">
                  <c:v>25.472799999999999</c:v>
                </c:pt>
                <c:pt idx="11">
                  <c:v>50.8705</c:v>
                </c:pt>
                <c:pt idx="12">
                  <c:v>19.665600000000001</c:v>
                </c:pt>
                <c:pt idx="13">
                  <c:v>17.541699999999999</c:v>
                </c:pt>
                <c:pt idx="14">
                  <c:v>24.5321</c:v>
                </c:pt>
                <c:pt idx="15">
                  <c:v>30.819900000000001</c:v>
                </c:pt>
                <c:pt idx="16">
                  <c:v>19.3431</c:v>
                </c:pt>
                <c:pt idx="17">
                  <c:v>33.698700000000002</c:v>
                </c:pt>
                <c:pt idx="18">
                  <c:v>58.418900000000001</c:v>
                </c:pt>
                <c:pt idx="19">
                  <c:v>14.136900000000001</c:v>
                </c:pt>
                <c:pt idx="20">
                  <c:v>15.4963</c:v>
                </c:pt>
                <c:pt idx="21">
                  <c:v>9.6155299999999997</c:v>
                </c:pt>
                <c:pt idx="22">
                  <c:v>44.349600000000002</c:v>
                </c:pt>
                <c:pt idx="23">
                  <c:v>59.502099999999999</c:v>
                </c:pt>
                <c:pt idx="24">
                  <c:v>60.273200000000003</c:v>
                </c:pt>
                <c:pt idx="25">
                  <c:v>42.979599999999998</c:v>
                </c:pt>
                <c:pt idx="26">
                  <c:v>48.910400000000003</c:v>
                </c:pt>
                <c:pt idx="27">
                  <c:v>34.664900000000003</c:v>
                </c:pt>
                <c:pt idx="28">
                  <c:v>26.101700000000001</c:v>
                </c:pt>
                <c:pt idx="29">
                  <c:v>42.9178</c:v>
                </c:pt>
                <c:pt idx="30">
                  <c:v>52.034199999999998</c:v>
                </c:pt>
                <c:pt idx="31">
                  <c:v>48.039099999999998</c:v>
                </c:pt>
                <c:pt idx="32">
                  <c:v>31.3215</c:v>
                </c:pt>
                <c:pt idx="33">
                  <c:v>20.383400000000002</c:v>
                </c:pt>
                <c:pt idx="34">
                  <c:v>49.690800000000003</c:v>
                </c:pt>
                <c:pt idx="35">
                  <c:v>42.430500000000002</c:v>
                </c:pt>
                <c:pt idx="36">
                  <c:v>15.1889</c:v>
                </c:pt>
                <c:pt idx="37">
                  <c:v>36.684100000000001</c:v>
                </c:pt>
                <c:pt idx="38">
                  <c:v>36.643000000000001</c:v>
                </c:pt>
                <c:pt idx="39">
                  <c:v>50.509399999999999</c:v>
                </c:pt>
                <c:pt idx="40">
                  <c:v>43.834800000000001</c:v>
                </c:pt>
                <c:pt idx="41">
                  <c:v>13.7056</c:v>
                </c:pt>
                <c:pt idx="42">
                  <c:v>34.670299999999997</c:v>
                </c:pt>
                <c:pt idx="43">
                  <c:v>12.7136</c:v>
                </c:pt>
                <c:pt idx="44">
                  <c:v>21.247499999999999</c:v>
                </c:pt>
                <c:pt idx="45">
                  <c:v>34.669499999999999</c:v>
                </c:pt>
                <c:pt idx="46">
                  <c:v>42.588299999999997</c:v>
                </c:pt>
                <c:pt idx="47">
                  <c:v>23.347200000000001</c:v>
                </c:pt>
                <c:pt idx="48">
                  <c:v>72.084400000000002</c:v>
                </c:pt>
                <c:pt idx="49">
                  <c:v>14.9457</c:v>
                </c:pt>
                <c:pt idx="50">
                  <c:v>32.585999999999999</c:v>
                </c:pt>
                <c:pt idx="51">
                  <c:v>45.015500000000003</c:v>
                </c:pt>
                <c:pt idx="52">
                  <c:v>12.0136</c:v>
                </c:pt>
                <c:pt idx="53">
                  <c:v>71.700299999999999</c:v>
                </c:pt>
                <c:pt idx="54">
                  <c:v>31.511900000000001</c:v>
                </c:pt>
                <c:pt idx="55">
                  <c:v>10.4338</c:v>
                </c:pt>
                <c:pt idx="56">
                  <c:v>35.994900000000001</c:v>
                </c:pt>
                <c:pt idx="57">
                  <c:v>20.519300000000001</c:v>
                </c:pt>
                <c:pt idx="58">
                  <c:v>10.507099999999999</c:v>
                </c:pt>
                <c:pt idx="59">
                  <c:v>32.870100000000001</c:v>
                </c:pt>
                <c:pt idx="60">
                  <c:v>43.674700000000001</c:v>
                </c:pt>
                <c:pt idx="61">
                  <c:v>36.7742</c:v>
                </c:pt>
                <c:pt idx="62">
                  <c:v>50.939799999999998</c:v>
                </c:pt>
                <c:pt idx="63">
                  <c:v>19.7332</c:v>
                </c:pt>
                <c:pt idx="64">
                  <c:v>79.775599999999997</c:v>
                </c:pt>
                <c:pt idx="65">
                  <c:v>8.8460599999999996</c:v>
                </c:pt>
                <c:pt idx="66">
                  <c:v>54.896099999999997</c:v>
                </c:pt>
                <c:pt idx="67">
                  <c:v>37.610900000000001</c:v>
                </c:pt>
                <c:pt idx="68">
                  <c:v>44.270899999999997</c:v>
                </c:pt>
                <c:pt idx="69">
                  <c:v>24.509899999999998</c:v>
                </c:pt>
                <c:pt idx="70">
                  <c:v>40.785600000000002</c:v>
                </c:pt>
                <c:pt idx="71">
                  <c:v>51.797699999999999</c:v>
                </c:pt>
                <c:pt idx="72">
                  <c:v>60.015099999999997</c:v>
                </c:pt>
                <c:pt idx="73">
                  <c:v>10.3589</c:v>
                </c:pt>
                <c:pt idx="74">
                  <c:v>58.078499999999998</c:v>
                </c:pt>
                <c:pt idx="75">
                  <c:v>55.378</c:v>
                </c:pt>
                <c:pt idx="76">
                  <c:v>66.671199999999999</c:v>
                </c:pt>
                <c:pt idx="77">
                  <c:v>69.752600000000001</c:v>
                </c:pt>
                <c:pt idx="78">
                  <c:v>35.324599999999997</c:v>
                </c:pt>
                <c:pt idx="79">
                  <c:v>16.557500000000001</c:v>
                </c:pt>
                <c:pt idx="80">
                  <c:v>54.555300000000003</c:v>
                </c:pt>
                <c:pt idx="81">
                  <c:v>46.616700000000002</c:v>
                </c:pt>
                <c:pt idx="82">
                  <c:v>47.973599999999998</c:v>
                </c:pt>
                <c:pt idx="83">
                  <c:v>33.304000000000002</c:v>
                </c:pt>
                <c:pt idx="84">
                  <c:v>6.1267699999999996</c:v>
                </c:pt>
                <c:pt idx="85">
                  <c:v>48.973199999999999</c:v>
                </c:pt>
                <c:pt idx="86">
                  <c:v>43.127800000000001</c:v>
                </c:pt>
                <c:pt idx="87">
                  <c:v>27.249500000000001</c:v>
                </c:pt>
                <c:pt idx="88">
                  <c:v>21.917899999999999</c:v>
                </c:pt>
                <c:pt idx="89">
                  <c:v>15.3551</c:v>
                </c:pt>
                <c:pt idx="90">
                  <c:v>16.914999999999999</c:v>
                </c:pt>
                <c:pt idx="91">
                  <c:v>6.9782999999999999</c:v>
                </c:pt>
                <c:pt idx="92">
                  <c:v>58.607999999999997</c:v>
                </c:pt>
                <c:pt idx="93">
                  <c:v>41.905000000000001</c:v>
                </c:pt>
                <c:pt idx="94">
                  <c:v>32.354799999999997</c:v>
                </c:pt>
                <c:pt idx="95">
                  <c:v>38.2913</c:v>
                </c:pt>
                <c:pt idx="96">
                  <c:v>16.8795</c:v>
                </c:pt>
                <c:pt idx="97">
                  <c:v>43.754899999999999</c:v>
                </c:pt>
                <c:pt idx="98">
                  <c:v>12.576700000000001</c:v>
                </c:pt>
                <c:pt idx="99">
                  <c:v>44.700299999999999</c:v>
                </c:pt>
                <c:pt idx="100">
                  <c:v>33.447899999999997</c:v>
                </c:pt>
                <c:pt idx="101">
                  <c:v>44.789299999999997</c:v>
                </c:pt>
                <c:pt idx="102">
                  <c:v>29.930399999999999</c:v>
                </c:pt>
                <c:pt idx="103">
                  <c:v>52.4636</c:v>
                </c:pt>
                <c:pt idx="104">
                  <c:v>39.797800000000002</c:v>
                </c:pt>
                <c:pt idx="105">
                  <c:v>22.582100000000001</c:v>
                </c:pt>
                <c:pt idx="106">
                  <c:v>50.6755</c:v>
                </c:pt>
                <c:pt idx="107">
                  <c:v>54.050400000000003</c:v>
                </c:pt>
                <c:pt idx="108">
                  <c:v>56.142699999999998</c:v>
                </c:pt>
                <c:pt idx="109">
                  <c:v>4.9241599999999996</c:v>
                </c:pt>
                <c:pt idx="110">
                  <c:v>15.729200000000001</c:v>
                </c:pt>
                <c:pt idx="111">
                  <c:v>48.378</c:v>
                </c:pt>
                <c:pt idx="112">
                  <c:v>48.704500000000003</c:v>
                </c:pt>
                <c:pt idx="113">
                  <c:v>30.192399999999999</c:v>
                </c:pt>
                <c:pt idx="114">
                  <c:v>30.399899999999999</c:v>
                </c:pt>
                <c:pt idx="115">
                  <c:v>37.508000000000003</c:v>
                </c:pt>
                <c:pt idx="116">
                  <c:v>56.811700000000002</c:v>
                </c:pt>
                <c:pt idx="117">
                  <c:v>15.450200000000001</c:v>
                </c:pt>
                <c:pt idx="118">
                  <c:v>20.6675</c:v>
                </c:pt>
                <c:pt idx="119">
                  <c:v>57.156300000000002</c:v>
                </c:pt>
                <c:pt idx="120">
                  <c:v>54.517299999999999</c:v>
                </c:pt>
                <c:pt idx="121">
                  <c:v>50.774999999999999</c:v>
                </c:pt>
                <c:pt idx="122">
                  <c:v>10.191800000000001</c:v>
                </c:pt>
                <c:pt idx="123">
                  <c:v>7.58188</c:v>
                </c:pt>
                <c:pt idx="124">
                  <c:v>41.365099999999998</c:v>
                </c:pt>
                <c:pt idx="125">
                  <c:v>36.468600000000002</c:v>
                </c:pt>
                <c:pt idx="126">
                  <c:v>59.472900000000003</c:v>
                </c:pt>
                <c:pt idx="127">
                  <c:v>13.486700000000001</c:v>
                </c:pt>
                <c:pt idx="128">
                  <c:v>26.726299999999998</c:v>
                </c:pt>
                <c:pt idx="129">
                  <c:v>46.082599999999999</c:v>
                </c:pt>
                <c:pt idx="130">
                  <c:v>27.072700000000001</c:v>
                </c:pt>
                <c:pt idx="131">
                  <c:v>44.169800000000002</c:v>
                </c:pt>
                <c:pt idx="132">
                  <c:v>45.315300000000001</c:v>
                </c:pt>
                <c:pt idx="133">
                  <c:v>43.765099999999997</c:v>
                </c:pt>
                <c:pt idx="134">
                  <c:v>16.908100000000001</c:v>
                </c:pt>
                <c:pt idx="135">
                  <c:v>40.279200000000003</c:v>
                </c:pt>
                <c:pt idx="136">
                  <c:v>47.654800000000002</c:v>
                </c:pt>
                <c:pt idx="137">
                  <c:v>32.920900000000003</c:v>
                </c:pt>
                <c:pt idx="138">
                  <c:v>17.559100000000001</c:v>
                </c:pt>
                <c:pt idx="139">
                  <c:v>39.358600000000003</c:v>
                </c:pt>
                <c:pt idx="140">
                  <c:v>23.662700000000001</c:v>
                </c:pt>
                <c:pt idx="141">
                  <c:v>53.4544</c:v>
                </c:pt>
                <c:pt idx="142">
                  <c:v>28.105499999999999</c:v>
                </c:pt>
                <c:pt idx="143">
                  <c:v>19.634</c:v>
                </c:pt>
                <c:pt idx="144">
                  <c:v>59.387799999999999</c:v>
                </c:pt>
                <c:pt idx="145">
                  <c:v>32.918799999999997</c:v>
                </c:pt>
                <c:pt idx="146">
                  <c:v>22.875499999999999</c:v>
                </c:pt>
                <c:pt idx="147">
                  <c:v>44.265099999999997</c:v>
                </c:pt>
                <c:pt idx="148">
                  <c:v>23.7423</c:v>
                </c:pt>
                <c:pt idx="149">
                  <c:v>25.179300000000001</c:v>
                </c:pt>
                <c:pt idx="150">
                  <c:v>50.088999999999999</c:v>
                </c:pt>
                <c:pt idx="151">
                  <c:v>38.704799999999999</c:v>
                </c:pt>
                <c:pt idx="152">
                  <c:v>18.103100000000001</c:v>
                </c:pt>
                <c:pt idx="153">
                  <c:v>32.816600000000001</c:v>
                </c:pt>
                <c:pt idx="154">
                  <c:v>41.722700000000003</c:v>
                </c:pt>
                <c:pt idx="155">
                  <c:v>51.471800000000002</c:v>
                </c:pt>
                <c:pt idx="156">
                  <c:v>48.48</c:v>
                </c:pt>
                <c:pt idx="157">
                  <c:v>55.179600000000001</c:v>
                </c:pt>
                <c:pt idx="158">
                  <c:v>38.719799999999999</c:v>
                </c:pt>
                <c:pt idx="159">
                  <c:v>63.756799999999998</c:v>
                </c:pt>
                <c:pt idx="160">
                  <c:v>22.058299999999999</c:v>
                </c:pt>
                <c:pt idx="161">
                  <c:v>38.104199999999999</c:v>
                </c:pt>
                <c:pt idx="162">
                  <c:v>37.658299999999997</c:v>
                </c:pt>
                <c:pt idx="163">
                  <c:v>18.298200000000001</c:v>
                </c:pt>
                <c:pt idx="164">
                  <c:v>56.007599999999996</c:v>
                </c:pt>
                <c:pt idx="165">
                  <c:v>35.409999999999997</c:v>
                </c:pt>
                <c:pt idx="166">
                  <c:v>24.510300000000001</c:v>
                </c:pt>
                <c:pt idx="167">
                  <c:v>66.627399999999994</c:v>
                </c:pt>
                <c:pt idx="168">
                  <c:v>25.119900000000001</c:v>
                </c:pt>
                <c:pt idx="169">
                  <c:v>36.358699999999999</c:v>
                </c:pt>
                <c:pt idx="170">
                  <c:v>31.398399999999999</c:v>
                </c:pt>
                <c:pt idx="171">
                  <c:v>32.022100000000002</c:v>
                </c:pt>
                <c:pt idx="172">
                  <c:v>31.819099999999999</c:v>
                </c:pt>
                <c:pt idx="173">
                  <c:v>29.5228</c:v>
                </c:pt>
                <c:pt idx="174">
                  <c:v>46.730499999999999</c:v>
                </c:pt>
                <c:pt idx="175">
                  <c:v>44.028300000000002</c:v>
                </c:pt>
                <c:pt idx="176">
                  <c:v>12.6493</c:v>
                </c:pt>
                <c:pt idx="177">
                  <c:v>28.387599999999999</c:v>
                </c:pt>
                <c:pt idx="178">
                  <c:v>58.633899999999997</c:v>
                </c:pt>
                <c:pt idx="179">
                  <c:v>30.965299999999999</c:v>
                </c:pt>
                <c:pt idx="180">
                  <c:v>18.643599999999999</c:v>
                </c:pt>
                <c:pt idx="181">
                  <c:v>49.325499999999998</c:v>
                </c:pt>
                <c:pt idx="182">
                  <c:v>19.626899999999999</c:v>
                </c:pt>
                <c:pt idx="183">
                  <c:v>6.1533300000000004</c:v>
                </c:pt>
                <c:pt idx="184">
                  <c:v>53.055399999999999</c:v>
                </c:pt>
                <c:pt idx="185">
                  <c:v>15.215</c:v>
                </c:pt>
                <c:pt idx="186">
                  <c:v>17.968299999999999</c:v>
                </c:pt>
                <c:pt idx="187">
                  <c:v>12.043200000000001</c:v>
                </c:pt>
                <c:pt idx="188">
                  <c:v>26.5396</c:v>
                </c:pt>
                <c:pt idx="189">
                  <c:v>49.758600000000001</c:v>
                </c:pt>
                <c:pt idx="190">
                  <c:v>34.6372</c:v>
                </c:pt>
                <c:pt idx="191">
                  <c:v>17.442399999999999</c:v>
                </c:pt>
                <c:pt idx="192">
                  <c:v>22.997</c:v>
                </c:pt>
                <c:pt idx="193">
                  <c:v>12.551500000000001</c:v>
                </c:pt>
                <c:pt idx="194">
                  <c:v>61.485900000000001</c:v>
                </c:pt>
                <c:pt idx="195">
                  <c:v>49.24</c:v>
                </c:pt>
                <c:pt idx="196">
                  <c:v>49.048299999999998</c:v>
                </c:pt>
                <c:pt idx="197">
                  <c:v>44.599600000000002</c:v>
                </c:pt>
                <c:pt idx="198">
                  <c:v>15.7461</c:v>
                </c:pt>
                <c:pt idx="199">
                  <c:v>33.0139</c:v>
                </c:pt>
                <c:pt idx="200">
                  <c:v>33.522799999999997</c:v>
                </c:pt>
                <c:pt idx="201">
                  <c:v>46.425899999999999</c:v>
                </c:pt>
                <c:pt idx="202">
                  <c:v>52.5032</c:v>
                </c:pt>
                <c:pt idx="203">
                  <c:v>42.997300000000003</c:v>
                </c:pt>
                <c:pt idx="204">
                  <c:v>13.881600000000001</c:v>
                </c:pt>
                <c:pt idx="205">
                  <c:v>9.0398300000000003</c:v>
                </c:pt>
                <c:pt idx="206">
                  <c:v>51.222299999999997</c:v>
                </c:pt>
                <c:pt idx="207">
                  <c:v>16.334299999999999</c:v>
                </c:pt>
                <c:pt idx="208">
                  <c:v>52.932299999999998</c:v>
                </c:pt>
                <c:pt idx="209">
                  <c:v>21.428899999999999</c:v>
                </c:pt>
                <c:pt idx="210">
                  <c:v>37.160499999999999</c:v>
                </c:pt>
                <c:pt idx="211">
                  <c:v>61.682000000000002</c:v>
                </c:pt>
                <c:pt idx="212">
                  <c:v>42.746899999999997</c:v>
                </c:pt>
                <c:pt idx="213">
                  <c:v>13.244899999999999</c:v>
                </c:pt>
                <c:pt idx="214">
                  <c:v>14.3423</c:v>
                </c:pt>
                <c:pt idx="215">
                  <c:v>44.735599999999998</c:v>
                </c:pt>
                <c:pt idx="216">
                  <c:v>67.278800000000004</c:v>
                </c:pt>
                <c:pt idx="217">
                  <c:v>24.595199999999998</c:v>
                </c:pt>
                <c:pt idx="218">
                  <c:v>43.89</c:v>
                </c:pt>
                <c:pt idx="219">
                  <c:v>48.641199999999998</c:v>
                </c:pt>
                <c:pt idx="220">
                  <c:v>49.358199999999997</c:v>
                </c:pt>
                <c:pt idx="221">
                  <c:v>49.421700000000001</c:v>
                </c:pt>
                <c:pt idx="222">
                  <c:v>50.187100000000001</c:v>
                </c:pt>
                <c:pt idx="223">
                  <c:v>57.136400000000002</c:v>
                </c:pt>
                <c:pt idx="224">
                  <c:v>30.689399999999999</c:v>
                </c:pt>
                <c:pt idx="225">
                  <c:v>53.4161</c:v>
                </c:pt>
                <c:pt idx="226">
                  <c:v>39.650599999999997</c:v>
                </c:pt>
                <c:pt idx="227">
                  <c:v>24.0837</c:v>
                </c:pt>
                <c:pt idx="228">
                  <c:v>14.369899999999999</c:v>
                </c:pt>
                <c:pt idx="229">
                  <c:v>39.3718</c:v>
                </c:pt>
                <c:pt idx="230">
                  <c:v>27.004999999999999</c:v>
                </c:pt>
                <c:pt idx="231">
                  <c:v>53.1021</c:v>
                </c:pt>
                <c:pt idx="232">
                  <c:v>39.204700000000003</c:v>
                </c:pt>
                <c:pt idx="233">
                  <c:v>49.261200000000002</c:v>
                </c:pt>
                <c:pt idx="234">
                  <c:v>36.367800000000003</c:v>
                </c:pt>
                <c:pt idx="235">
                  <c:v>31.521699999999999</c:v>
                </c:pt>
                <c:pt idx="236">
                  <c:v>9.9106500000000004</c:v>
                </c:pt>
                <c:pt idx="237">
                  <c:v>65.191400000000002</c:v>
                </c:pt>
                <c:pt idx="238">
                  <c:v>56.110799999999998</c:v>
                </c:pt>
                <c:pt idx="239">
                  <c:v>39.369300000000003</c:v>
                </c:pt>
                <c:pt idx="240">
                  <c:v>49.232700000000001</c:v>
                </c:pt>
                <c:pt idx="241">
                  <c:v>33.192900000000002</c:v>
                </c:pt>
                <c:pt idx="242">
                  <c:v>38.380400000000002</c:v>
                </c:pt>
                <c:pt idx="243">
                  <c:v>27.647200000000002</c:v>
                </c:pt>
                <c:pt idx="244">
                  <c:v>19.665600000000001</c:v>
                </c:pt>
                <c:pt idx="245">
                  <c:v>55.553400000000003</c:v>
                </c:pt>
                <c:pt idx="246">
                  <c:v>52.584699999999998</c:v>
                </c:pt>
                <c:pt idx="247">
                  <c:v>34.654400000000003</c:v>
                </c:pt>
                <c:pt idx="248">
                  <c:v>34.699100000000001</c:v>
                </c:pt>
                <c:pt idx="249">
                  <c:v>43.790799999999997</c:v>
                </c:pt>
                <c:pt idx="250">
                  <c:v>15.882</c:v>
                </c:pt>
                <c:pt idx="251">
                  <c:v>39.639600000000002</c:v>
                </c:pt>
                <c:pt idx="252">
                  <c:v>45.424300000000002</c:v>
                </c:pt>
                <c:pt idx="253">
                  <c:v>17.906400000000001</c:v>
                </c:pt>
                <c:pt idx="254">
                  <c:v>61.249600000000001</c:v>
                </c:pt>
                <c:pt idx="255">
                  <c:v>42.303899999999999</c:v>
                </c:pt>
                <c:pt idx="256">
                  <c:v>54.803699999999999</c:v>
                </c:pt>
                <c:pt idx="257">
                  <c:v>48.683599999999998</c:v>
                </c:pt>
                <c:pt idx="258">
                  <c:v>16.320900000000002</c:v>
                </c:pt>
                <c:pt idx="259">
                  <c:v>47.218699999999998</c:v>
                </c:pt>
                <c:pt idx="260">
                  <c:v>44.001899999999999</c:v>
                </c:pt>
                <c:pt idx="261">
                  <c:v>42.180999999999997</c:v>
                </c:pt>
                <c:pt idx="262">
                  <c:v>2.5205899999999999</c:v>
                </c:pt>
                <c:pt idx="263">
                  <c:v>28.5075</c:v>
                </c:pt>
                <c:pt idx="264">
                  <c:v>19.127099999999999</c:v>
                </c:pt>
                <c:pt idx="265">
                  <c:v>16.838799999999999</c:v>
                </c:pt>
                <c:pt idx="266">
                  <c:v>13.473699999999999</c:v>
                </c:pt>
                <c:pt idx="267">
                  <c:v>36.866199999999999</c:v>
                </c:pt>
                <c:pt idx="268">
                  <c:v>41.423900000000003</c:v>
                </c:pt>
                <c:pt idx="269">
                  <c:v>17.654</c:v>
                </c:pt>
                <c:pt idx="270">
                  <c:v>17.643799999999999</c:v>
                </c:pt>
                <c:pt idx="271">
                  <c:v>26.381799999999998</c:v>
                </c:pt>
                <c:pt idx="272">
                  <c:v>56.465400000000002</c:v>
                </c:pt>
                <c:pt idx="273">
                  <c:v>44.915199999999999</c:v>
                </c:pt>
                <c:pt idx="274">
                  <c:v>36.380099999999999</c:v>
                </c:pt>
                <c:pt idx="275">
                  <c:v>58.146999999999998</c:v>
                </c:pt>
                <c:pt idx="276">
                  <c:v>51.861899999999999</c:v>
                </c:pt>
                <c:pt idx="277">
                  <c:v>36.689599999999999</c:v>
                </c:pt>
                <c:pt idx="278">
                  <c:v>23.977799999999998</c:v>
                </c:pt>
                <c:pt idx="279">
                  <c:v>37.764099999999999</c:v>
                </c:pt>
                <c:pt idx="280">
                  <c:v>27.052499999999998</c:v>
                </c:pt>
                <c:pt idx="281">
                  <c:v>16.005199999999999</c:v>
                </c:pt>
                <c:pt idx="282">
                  <c:v>44.8688</c:v>
                </c:pt>
                <c:pt idx="283">
                  <c:v>8.5215099999999993</c:v>
                </c:pt>
                <c:pt idx="284">
                  <c:v>34.094000000000001</c:v>
                </c:pt>
                <c:pt idx="285">
                  <c:v>14.850300000000001</c:v>
                </c:pt>
                <c:pt idx="286">
                  <c:v>35.959200000000003</c:v>
                </c:pt>
                <c:pt idx="287">
                  <c:v>40.508000000000003</c:v>
                </c:pt>
                <c:pt idx="288">
                  <c:v>68.739900000000006</c:v>
                </c:pt>
                <c:pt idx="289">
                  <c:v>55.298000000000002</c:v>
                </c:pt>
                <c:pt idx="290">
                  <c:v>31.533100000000001</c:v>
                </c:pt>
                <c:pt idx="291">
                  <c:v>55.475700000000003</c:v>
                </c:pt>
                <c:pt idx="292">
                  <c:v>28.769200000000001</c:v>
                </c:pt>
                <c:pt idx="293">
                  <c:v>51.174900000000001</c:v>
                </c:pt>
                <c:pt idx="294">
                  <c:v>47.612099999999998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50-4A9A-86CB-44365DD6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12688"/>
        <c:axId val="310513080"/>
      </c:scatterChart>
      <c:valAx>
        <c:axId val="3105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3080"/>
        <c:crosses val="autoZero"/>
        <c:crossBetween val="midCat"/>
        <c:majorUnit val="10"/>
        <c:minorUnit val="2"/>
      </c:valAx>
      <c:valAx>
        <c:axId val="310513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2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UNET Rodent Testing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data'!$AA$1:$AA$6</c:f>
              <c:strCache>
                <c:ptCount val="6"/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329953311129"/>
                  <c:y val="-1.919663167104112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data'!$Z$8:$Z$1486</c:f>
              <c:numCache>
                <c:formatCode>0.00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data'!$AA$8:$AA$1486</c:f>
              <c:numCache>
                <c:formatCode>General</c:formatCode>
                <c:ptCount val="1479"/>
                <c:pt idx="0">
                  <c:v>38.335481700000003</c:v>
                </c:pt>
                <c:pt idx="1">
                  <c:v>31.281819230000004</c:v>
                </c:pt>
                <c:pt idx="2">
                  <c:v>64.817807610000003</c:v>
                </c:pt>
                <c:pt idx="3">
                  <c:v>44.629045310000002</c:v>
                </c:pt>
                <c:pt idx="4">
                  <c:v>46.386097140000004</c:v>
                </c:pt>
                <c:pt idx="5">
                  <c:v>40.975786830000004</c:v>
                </c:pt>
                <c:pt idx="6">
                  <c:v>54.924562550000005</c:v>
                </c:pt>
                <c:pt idx="7">
                  <c:v>16.89941705</c:v>
                </c:pt>
                <c:pt idx="8">
                  <c:v>36.239512730000001</c:v>
                </c:pt>
                <c:pt idx="9">
                  <c:v>9.7431905279999995</c:v>
                </c:pt>
                <c:pt idx="10">
                  <c:v>3.631837306</c:v>
                </c:pt>
                <c:pt idx="11">
                  <c:v>23.628708180000004</c:v>
                </c:pt>
                <c:pt idx="12">
                  <c:v>55.548092510000004</c:v>
                </c:pt>
                <c:pt idx="13">
                  <c:v>36.555399020000003</c:v>
                </c:pt>
                <c:pt idx="14">
                  <c:v>27.320917080000001</c:v>
                </c:pt>
                <c:pt idx="15">
                  <c:v>40.399369100000001</c:v>
                </c:pt>
                <c:pt idx="16">
                  <c:v>62.891378020000005</c:v>
                </c:pt>
                <c:pt idx="17">
                  <c:v>38.212327260000002</c:v>
                </c:pt>
                <c:pt idx="18">
                  <c:v>6.5104268830000001</c:v>
                </c:pt>
                <c:pt idx="19">
                  <c:v>47.742735420000002</c:v>
                </c:pt>
                <c:pt idx="20">
                  <c:v>15.437758093999999</c:v>
                </c:pt>
                <c:pt idx="21">
                  <c:v>51.636242029999998</c:v>
                </c:pt>
                <c:pt idx="22">
                  <c:v>38.973880700000002</c:v>
                </c:pt>
                <c:pt idx="23">
                  <c:v>25.26551473</c:v>
                </c:pt>
                <c:pt idx="24">
                  <c:v>0.49135868099999946</c:v>
                </c:pt>
                <c:pt idx="25">
                  <c:v>70.280886850000002</c:v>
                </c:pt>
                <c:pt idx="26">
                  <c:v>43.509826810000007</c:v>
                </c:pt>
                <c:pt idx="27">
                  <c:v>18.151810430000001</c:v>
                </c:pt>
                <c:pt idx="28">
                  <c:v>37.715264949999998</c:v>
                </c:pt>
                <c:pt idx="29">
                  <c:v>53.908700039999999</c:v>
                </c:pt>
                <c:pt idx="30">
                  <c:v>56.018245090000001</c:v>
                </c:pt>
                <c:pt idx="31">
                  <c:v>18.078677380000002</c:v>
                </c:pt>
                <c:pt idx="32">
                  <c:v>38.813796090000004</c:v>
                </c:pt>
                <c:pt idx="33">
                  <c:v>31.54728008</c:v>
                </c:pt>
                <c:pt idx="34">
                  <c:v>16.520256530000001</c:v>
                </c:pt>
                <c:pt idx="35">
                  <c:v>17.140634900000002</c:v>
                </c:pt>
                <c:pt idx="36">
                  <c:v>21.546476910000003</c:v>
                </c:pt>
                <c:pt idx="37">
                  <c:v>50.813677040000002</c:v>
                </c:pt>
                <c:pt idx="38">
                  <c:v>4.9202315409999997</c:v>
                </c:pt>
                <c:pt idx="39">
                  <c:v>14.276849715000001</c:v>
                </c:pt>
                <c:pt idx="40">
                  <c:v>41.401332289999999</c:v>
                </c:pt>
                <c:pt idx="41">
                  <c:v>57.540624680000001</c:v>
                </c:pt>
                <c:pt idx="42">
                  <c:v>19.198138310000001</c:v>
                </c:pt>
                <c:pt idx="43">
                  <c:v>24.121891609999999</c:v>
                </c:pt>
                <c:pt idx="44">
                  <c:v>56.849295130000002</c:v>
                </c:pt>
                <c:pt idx="45">
                  <c:v>22.208634050000001</c:v>
                </c:pt>
                <c:pt idx="46">
                  <c:v>35.580507179999998</c:v>
                </c:pt>
                <c:pt idx="47">
                  <c:v>42.689039640000004</c:v>
                </c:pt>
                <c:pt idx="48">
                  <c:v>21.864868309999999</c:v>
                </c:pt>
                <c:pt idx="49">
                  <c:v>27.934507410000002</c:v>
                </c:pt>
                <c:pt idx="50">
                  <c:v>43.412935619999999</c:v>
                </c:pt>
                <c:pt idx="51">
                  <c:v>38.323117770000003</c:v>
                </c:pt>
                <c:pt idx="52">
                  <c:v>42.380668679999999</c:v>
                </c:pt>
                <c:pt idx="53">
                  <c:v>61.516557489999997</c:v>
                </c:pt>
                <c:pt idx="54">
                  <c:v>22.474418140000001</c:v>
                </c:pt>
                <c:pt idx="55">
                  <c:v>25.258645880000003</c:v>
                </c:pt>
                <c:pt idx="56">
                  <c:v>54.52115903</c:v>
                </c:pt>
                <c:pt idx="57">
                  <c:v>35.335895309999998</c:v>
                </c:pt>
                <c:pt idx="58">
                  <c:v>9.2187821139999997</c:v>
                </c:pt>
                <c:pt idx="59">
                  <c:v>56.524438930000009</c:v>
                </c:pt>
                <c:pt idx="60">
                  <c:v>22.076671320000003</c:v>
                </c:pt>
                <c:pt idx="61">
                  <c:v>56.898346800000006</c:v>
                </c:pt>
                <c:pt idx="62">
                  <c:v>27.840606190000003</c:v>
                </c:pt>
                <c:pt idx="63">
                  <c:v>51.565210040000004</c:v>
                </c:pt>
                <c:pt idx="64">
                  <c:v>23.691335930000001</c:v>
                </c:pt>
                <c:pt idx="65">
                  <c:v>40.983463780000001</c:v>
                </c:pt>
                <c:pt idx="66">
                  <c:v>54.603585230000007</c:v>
                </c:pt>
                <c:pt idx="67">
                  <c:v>53.051629179999999</c:v>
                </c:pt>
                <c:pt idx="68">
                  <c:v>52.008129650000001</c:v>
                </c:pt>
                <c:pt idx="69">
                  <c:v>40.975463590000004</c:v>
                </c:pt>
                <c:pt idx="70">
                  <c:v>47.279613310000002</c:v>
                </c:pt>
                <c:pt idx="71">
                  <c:v>36.140924529999999</c:v>
                </c:pt>
                <c:pt idx="72">
                  <c:v>57.174636190000001</c:v>
                </c:pt>
                <c:pt idx="73">
                  <c:v>23.731094450000001</c:v>
                </c:pt>
                <c:pt idx="74">
                  <c:v>29.664164649999996</c:v>
                </c:pt>
                <c:pt idx="75">
                  <c:v>20.858218140000002</c:v>
                </c:pt>
                <c:pt idx="76">
                  <c:v>76.3145655</c:v>
                </c:pt>
                <c:pt idx="77">
                  <c:v>9.8929476200000011</c:v>
                </c:pt>
                <c:pt idx="78">
                  <c:v>45.585674090000005</c:v>
                </c:pt>
                <c:pt idx="79">
                  <c:v>48.787527910000001</c:v>
                </c:pt>
                <c:pt idx="80">
                  <c:v>30.680754450000002</c:v>
                </c:pt>
                <c:pt idx="81">
                  <c:v>58.154134200000001</c:v>
                </c:pt>
                <c:pt idx="82">
                  <c:v>41.783482780000007</c:v>
                </c:pt>
                <c:pt idx="83">
                  <c:v>49.601769470000008</c:v>
                </c:pt>
                <c:pt idx="84">
                  <c:v>22.382617979999999</c:v>
                </c:pt>
                <c:pt idx="85">
                  <c:v>27.558013620000004</c:v>
                </c:pt>
                <c:pt idx="86">
                  <c:v>30.761241210000001</c:v>
                </c:pt>
                <c:pt idx="87">
                  <c:v>37.48713832</c:v>
                </c:pt>
                <c:pt idx="88">
                  <c:v>35.928636660000002</c:v>
                </c:pt>
                <c:pt idx="89">
                  <c:v>10.303203828000001</c:v>
                </c:pt>
                <c:pt idx="90">
                  <c:v>17.841015169999999</c:v>
                </c:pt>
                <c:pt idx="91">
                  <c:v>44.325603760000007</c:v>
                </c:pt>
                <c:pt idx="92">
                  <c:v>50.901355890000005</c:v>
                </c:pt>
                <c:pt idx="93">
                  <c:v>40.871380310000006</c:v>
                </c:pt>
                <c:pt idx="94">
                  <c:v>23.012370310000001</c:v>
                </c:pt>
                <c:pt idx="95">
                  <c:v>38.044323270000007</c:v>
                </c:pt>
                <c:pt idx="96">
                  <c:v>62.429791299999998</c:v>
                </c:pt>
                <c:pt idx="97">
                  <c:v>11.027099807999999</c:v>
                </c:pt>
                <c:pt idx="98">
                  <c:v>48.456691770000006</c:v>
                </c:pt>
                <c:pt idx="99">
                  <c:v>51.978795620000007</c:v>
                </c:pt>
                <c:pt idx="100">
                  <c:v>12.657562773</c:v>
                </c:pt>
                <c:pt idx="101">
                  <c:v>37.824196829999998</c:v>
                </c:pt>
                <c:pt idx="102">
                  <c:v>52.859462999999998</c:v>
                </c:pt>
                <c:pt idx="103">
                  <c:v>9.7511260699999998</c:v>
                </c:pt>
                <c:pt idx="104">
                  <c:v>26.656820500000002</c:v>
                </c:pt>
                <c:pt idx="105">
                  <c:v>22.461084490000001</c:v>
                </c:pt>
                <c:pt idx="106">
                  <c:v>51.326012440000007</c:v>
                </c:pt>
                <c:pt idx="107">
                  <c:v>22.673938030000002</c:v>
                </c:pt>
                <c:pt idx="108">
                  <c:v>24.238904490000003</c:v>
                </c:pt>
                <c:pt idx="109">
                  <c:v>34.17061511</c:v>
                </c:pt>
                <c:pt idx="110">
                  <c:v>36.33317152</c:v>
                </c:pt>
                <c:pt idx="111">
                  <c:v>36.570752920000004</c:v>
                </c:pt>
                <c:pt idx="112">
                  <c:v>30.348786969999999</c:v>
                </c:pt>
                <c:pt idx="113">
                  <c:v>33.508134730000002</c:v>
                </c:pt>
                <c:pt idx="114">
                  <c:v>31.960542420000003</c:v>
                </c:pt>
                <c:pt idx="115">
                  <c:v>42.294363600000004</c:v>
                </c:pt>
                <c:pt idx="116">
                  <c:v>47.701118270000002</c:v>
                </c:pt>
                <c:pt idx="117">
                  <c:v>6.6158006987000002</c:v>
                </c:pt>
                <c:pt idx="118">
                  <c:v>38.147517640000004</c:v>
                </c:pt>
                <c:pt idx="119">
                  <c:v>19.141571310000003</c:v>
                </c:pt>
                <c:pt idx="120">
                  <c:v>27.145640190000002</c:v>
                </c:pt>
                <c:pt idx="121">
                  <c:v>59.577521540000006</c:v>
                </c:pt>
                <c:pt idx="122">
                  <c:v>20.97797856</c:v>
                </c:pt>
                <c:pt idx="123">
                  <c:v>39.955964630000004</c:v>
                </c:pt>
                <c:pt idx="124">
                  <c:v>29.123707370000005</c:v>
                </c:pt>
                <c:pt idx="125">
                  <c:v>32.912241790000003</c:v>
                </c:pt>
                <c:pt idx="126">
                  <c:v>60.61205116</c:v>
                </c:pt>
                <c:pt idx="127">
                  <c:v>13.383220411</c:v>
                </c:pt>
                <c:pt idx="128">
                  <c:v>48.967249350000003</c:v>
                </c:pt>
                <c:pt idx="129">
                  <c:v>60.235314940000002</c:v>
                </c:pt>
                <c:pt idx="130">
                  <c:v>47.137064470000006</c:v>
                </c:pt>
                <c:pt idx="131">
                  <c:v>43.648335150000001</c:v>
                </c:pt>
                <c:pt idx="132">
                  <c:v>60.327195910000007</c:v>
                </c:pt>
                <c:pt idx="133">
                  <c:v>11.901156929999999</c:v>
                </c:pt>
                <c:pt idx="134">
                  <c:v>12.356618252000001</c:v>
                </c:pt>
                <c:pt idx="135">
                  <c:v>70.149085740000004</c:v>
                </c:pt>
                <c:pt idx="136">
                  <c:v>45.48199486</c:v>
                </c:pt>
                <c:pt idx="137">
                  <c:v>30.754695600000005</c:v>
                </c:pt>
                <c:pt idx="138">
                  <c:v>61.702420490000002</c:v>
                </c:pt>
                <c:pt idx="139">
                  <c:v>28.507450310000003</c:v>
                </c:pt>
                <c:pt idx="140">
                  <c:v>59.98714743</c:v>
                </c:pt>
                <c:pt idx="141">
                  <c:v>36.368000629999997</c:v>
                </c:pt>
                <c:pt idx="142">
                  <c:v>27.613934139999998</c:v>
                </c:pt>
                <c:pt idx="143">
                  <c:v>47.707906310000006</c:v>
                </c:pt>
                <c:pt idx="144">
                  <c:v>58.907687450000005</c:v>
                </c:pt>
                <c:pt idx="145">
                  <c:v>24.907849669999997</c:v>
                </c:pt>
                <c:pt idx="146">
                  <c:v>40.897966799999999</c:v>
                </c:pt>
                <c:pt idx="147">
                  <c:v>56.152470500000007</c:v>
                </c:pt>
                <c:pt idx="148">
                  <c:v>20.525119320000002</c:v>
                </c:pt>
                <c:pt idx="149">
                  <c:v>65.280202430000003</c:v>
                </c:pt>
                <c:pt idx="150">
                  <c:v>18.390765600000002</c:v>
                </c:pt>
                <c:pt idx="151">
                  <c:v>36.059063999999999</c:v>
                </c:pt>
                <c:pt idx="152">
                  <c:v>16.963984240000002</c:v>
                </c:pt>
                <c:pt idx="153">
                  <c:v>9.9206654499999996</c:v>
                </c:pt>
                <c:pt idx="154">
                  <c:v>51.306294800000003</c:v>
                </c:pt>
                <c:pt idx="155">
                  <c:v>51.701455700000004</c:v>
                </c:pt>
                <c:pt idx="156">
                  <c:v>8.9853866720000006</c:v>
                </c:pt>
                <c:pt idx="157">
                  <c:v>39.158773979999999</c:v>
                </c:pt>
                <c:pt idx="158">
                  <c:v>43.698275730000006</c:v>
                </c:pt>
                <c:pt idx="159">
                  <c:v>16.534155849999998</c:v>
                </c:pt>
                <c:pt idx="160">
                  <c:v>19.963328199999999</c:v>
                </c:pt>
                <c:pt idx="161">
                  <c:v>15.440917765</c:v>
                </c:pt>
                <c:pt idx="162">
                  <c:v>25.09007622</c:v>
                </c:pt>
                <c:pt idx="163">
                  <c:v>27.82258556</c:v>
                </c:pt>
                <c:pt idx="164">
                  <c:v>5.999812736</c:v>
                </c:pt>
                <c:pt idx="165">
                  <c:v>35.263408740000003</c:v>
                </c:pt>
                <c:pt idx="166">
                  <c:v>42.373557400000003</c:v>
                </c:pt>
                <c:pt idx="167">
                  <c:v>49.295095520000004</c:v>
                </c:pt>
                <c:pt idx="168">
                  <c:v>32.772440490000001</c:v>
                </c:pt>
                <c:pt idx="169">
                  <c:v>32.51304039</c:v>
                </c:pt>
                <c:pt idx="170">
                  <c:v>43.78239894</c:v>
                </c:pt>
                <c:pt idx="171">
                  <c:v>33.633390229999996</c:v>
                </c:pt>
                <c:pt idx="172">
                  <c:v>31.883530489999998</c:v>
                </c:pt>
                <c:pt idx="173">
                  <c:v>14.605568633000001</c:v>
                </c:pt>
                <c:pt idx="174">
                  <c:v>22.699150750000001</c:v>
                </c:pt>
                <c:pt idx="175">
                  <c:v>36.137530510000005</c:v>
                </c:pt>
                <c:pt idx="176">
                  <c:v>51.559795770000001</c:v>
                </c:pt>
                <c:pt idx="177">
                  <c:v>30.735543630000002</c:v>
                </c:pt>
                <c:pt idx="178">
                  <c:v>6.8196124078000002</c:v>
                </c:pt>
                <c:pt idx="179">
                  <c:v>29.800087070000004</c:v>
                </c:pt>
                <c:pt idx="180">
                  <c:v>46.948453930000007</c:v>
                </c:pt>
                <c:pt idx="181">
                  <c:v>20.10038196</c:v>
                </c:pt>
                <c:pt idx="182">
                  <c:v>40.074593710000002</c:v>
                </c:pt>
                <c:pt idx="183">
                  <c:v>36.997025670000006</c:v>
                </c:pt>
                <c:pt idx="184">
                  <c:v>22.686948440000002</c:v>
                </c:pt>
                <c:pt idx="185">
                  <c:v>32.478615330000004</c:v>
                </c:pt>
                <c:pt idx="186">
                  <c:v>51.601978590000009</c:v>
                </c:pt>
                <c:pt idx="187">
                  <c:v>37.274688830000002</c:v>
                </c:pt>
                <c:pt idx="188">
                  <c:v>19.790637230000002</c:v>
                </c:pt>
                <c:pt idx="189">
                  <c:v>28.25677769</c:v>
                </c:pt>
                <c:pt idx="190">
                  <c:v>43.339964190000003</c:v>
                </c:pt>
                <c:pt idx="191">
                  <c:v>66.244427349999995</c:v>
                </c:pt>
                <c:pt idx="192">
                  <c:v>50.891012210000007</c:v>
                </c:pt>
                <c:pt idx="193">
                  <c:v>55.868504160000008</c:v>
                </c:pt>
                <c:pt idx="194">
                  <c:v>46.376642370000006</c:v>
                </c:pt>
                <c:pt idx="195">
                  <c:v>74.985483430000002</c:v>
                </c:pt>
                <c:pt idx="196">
                  <c:v>14.315630433999999</c:v>
                </c:pt>
                <c:pt idx="197">
                  <c:v>24.0555466</c:v>
                </c:pt>
                <c:pt idx="198">
                  <c:v>37.228465509999999</c:v>
                </c:pt>
                <c:pt idx="199">
                  <c:v>38.687005200000002</c:v>
                </c:pt>
                <c:pt idx="200">
                  <c:v>57.605030250000006</c:v>
                </c:pt>
                <c:pt idx="201">
                  <c:v>12.787085041000001</c:v>
                </c:pt>
                <c:pt idx="202">
                  <c:v>11.720376879</c:v>
                </c:pt>
                <c:pt idx="203">
                  <c:v>28.497268249999998</c:v>
                </c:pt>
                <c:pt idx="204">
                  <c:v>33.158146620000004</c:v>
                </c:pt>
                <c:pt idx="205">
                  <c:v>36.59030894</c:v>
                </c:pt>
                <c:pt idx="206">
                  <c:v>30.370120810000003</c:v>
                </c:pt>
                <c:pt idx="207">
                  <c:v>52.614608700000005</c:v>
                </c:pt>
                <c:pt idx="208">
                  <c:v>12.134835207</c:v>
                </c:pt>
                <c:pt idx="209">
                  <c:v>57.394681820000002</c:v>
                </c:pt>
                <c:pt idx="210">
                  <c:v>54.409883660000006</c:v>
                </c:pt>
                <c:pt idx="211">
                  <c:v>52.266883270000001</c:v>
                </c:pt>
                <c:pt idx="212">
                  <c:v>38.957072220000001</c:v>
                </c:pt>
                <c:pt idx="213">
                  <c:v>29.572930159999999</c:v>
                </c:pt>
                <c:pt idx="214">
                  <c:v>14.797120657000001</c:v>
                </c:pt>
                <c:pt idx="215">
                  <c:v>42.174037510000005</c:v>
                </c:pt>
                <c:pt idx="216">
                  <c:v>32.875392429999998</c:v>
                </c:pt>
                <c:pt idx="217">
                  <c:v>22.24911986</c:v>
                </c:pt>
                <c:pt idx="218">
                  <c:v>31.264768320000002</c:v>
                </c:pt>
                <c:pt idx="219">
                  <c:v>24.49127412</c:v>
                </c:pt>
                <c:pt idx="220">
                  <c:v>64.566973369999999</c:v>
                </c:pt>
                <c:pt idx="221">
                  <c:v>52.336864730000002</c:v>
                </c:pt>
                <c:pt idx="222">
                  <c:v>18.329834859999998</c:v>
                </c:pt>
                <c:pt idx="223">
                  <c:v>33.595732769999998</c:v>
                </c:pt>
                <c:pt idx="224">
                  <c:v>25.260827750000004</c:v>
                </c:pt>
                <c:pt idx="225">
                  <c:v>27.368514170000005</c:v>
                </c:pt>
                <c:pt idx="226">
                  <c:v>23.695053190000003</c:v>
                </c:pt>
                <c:pt idx="227">
                  <c:v>17.248435440000002</c:v>
                </c:pt>
                <c:pt idx="228">
                  <c:v>38.185740770000002</c:v>
                </c:pt>
                <c:pt idx="229">
                  <c:v>62.205543550000009</c:v>
                </c:pt>
                <c:pt idx="230">
                  <c:v>36.515155639999996</c:v>
                </c:pt>
                <c:pt idx="231">
                  <c:v>11.602313469</c:v>
                </c:pt>
                <c:pt idx="232">
                  <c:v>39.588036700000004</c:v>
                </c:pt>
                <c:pt idx="233">
                  <c:v>56.963560470000004</c:v>
                </c:pt>
                <c:pt idx="234">
                  <c:v>53.030214530000002</c:v>
                </c:pt>
                <c:pt idx="235">
                  <c:v>30.141428510000004</c:v>
                </c:pt>
                <c:pt idx="236">
                  <c:v>47.883748870000005</c:v>
                </c:pt>
                <c:pt idx="237">
                  <c:v>56.077155580000003</c:v>
                </c:pt>
                <c:pt idx="238">
                  <c:v>15.237664453000001</c:v>
                </c:pt>
                <c:pt idx="239">
                  <c:v>17.678748689999999</c:v>
                </c:pt>
                <c:pt idx="240">
                  <c:v>49.121434830000005</c:v>
                </c:pt>
                <c:pt idx="241">
                  <c:v>70.083144780000012</c:v>
                </c:pt>
                <c:pt idx="242">
                  <c:v>60.594192150000005</c:v>
                </c:pt>
                <c:pt idx="243">
                  <c:v>36.403961080000002</c:v>
                </c:pt>
                <c:pt idx="244">
                  <c:v>11.720376879</c:v>
                </c:pt>
                <c:pt idx="245">
                  <c:v>14.552904756</c:v>
                </c:pt>
                <c:pt idx="246">
                  <c:v>0.49219102399999937</c:v>
                </c:pt>
                <c:pt idx="247">
                  <c:v>19.716453649999998</c:v>
                </c:pt>
                <c:pt idx="248">
                  <c:v>43.435481610000004</c:v>
                </c:pt>
                <c:pt idx="249">
                  <c:v>50.533912820000005</c:v>
                </c:pt>
                <c:pt idx="250">
                  <c:v>27.734664280000004</c:v>
                </c:pt>
                <c:pt idx="251">
                  <c:v>39.613976710000003</c:v>
                </c:pt>
                <c:pt idx="252">
                  <c:v>7.7892669517000002</c:v>
                </c:pt>
                <c:pt idx="253">
                  <c:v>27.08745699</c:v>
                </c:pt>
                <c:pt idx="254">
                  <c:v>59.642735210000005</c:v>
                </c:pt>
                <c:pt idx="255">
                  <c:v>42.542854350000006</c:v>
                </c:pt>
                <c:pt idx="256">
                  <c:v>22.90020603</c:v>
                </c:pt>
                <c:pt idx="257">
                  <c:v>74.785801920000011</c:v>
                </c:pt>
                <c:pt idx="258">
                  <c:v>36.276604520000006</c:v>
                </c:pt>
                <c:pt idx="259">
                  <c:v>47.119851940000004</c:v>
                </c:pt>
                <c:pt idx="260">
                  <c:v>30.923426880000001</c:v>
                </c:pt>
                <c:pt idx="261">
                  <c:v>64.142155199999991</c:v>
                </c:pt>
                <c:pt idx="262">
                  <c:v>24.121891609999999</c:v>
                </c:pt>
                <c:pt idx="263">
                  <c:v>17.254011330000001</c:v>
                </c:pt>
                <c:pt idx="264">
                  <c:v>61.572801250000005</c:v>
                </c:pt>
                <c:pt idx="265">
                  <c:v>21.050061080000003</c:v>
                </c:pt>
                <c:pt idx="266">
                  <c:v>45.191967770000005</c:v>
                </c:pt>
                <c:pt idx="267">
                  <c:v>35.239812220000005</c:v>
                </c:pt>
                <c:pt idx="268">
                  <c:v>22.13929907</c:v>
                </c:pt>
                <c:pt idx="269">
                  <c:v>49.165880330000007</c:v>
                </c:pt>
                <c:pt idx="270">
                  <c:v>29.56242486</c:v>
                </c:pt>
                <c:pt idx="271">
                  <c:v>54.918340180000001</c:v>
                </c:pt>
                <c:pt idx="272">
                  <c:v>18.658004269999999</c:v>
                </c:pt>
                <c:pt idx="273">
                  <c:v>54.509199150000008</c:v>
                </c:pt>
                <c:pt idx="274">
                  <c:v>35.049908720000005</c:v>
                </c:pt>
                <c:pt idx="275">
                  <c:v>11.112128090000001</c:v>
                </c:pt>
                <c:pt idx="276">
                  <c:v>56.172834620000003</c:v>
                </c:pt>
                <c:pt idx="277">
                  <c:v>34.102249850000007</c:v>
                </c:pt>
                <c:pt idx="278">
                  <c:v>47.216339080000004</c:v>
                </c:pt>
                <c:pt idx="279">
                  <c:v>29.421896270000005</c:v>
                </c:pt>
                <c:pt idx="280">
                  <c:v>59.896316990000003</c:v>
                </c:pt>
                <c:pt idx="281">
                  <c:v>49.794178080000002</c:v>
                </c:pt>
                <c:pt idx="282">
                  <c:v>39.978753050000002</c:v>
                </c:pt>
                <c:pt idx="283">
                  <c:v>8.6969838629999998</c:v>
                </c:pt>
                <c:pt idx="284">
                  <c:v>54.143210660000008</c:v>
                </c:pt>
                <c:pt idx="285">
                  <c:v>38.152204619999999</c:v>
                </c:pt>
                <c:pt idx="286">
                  <c:v>50.009375110000001</c:v>
                </c:pt>
                <c:pt idx="287">
                  <c:v>38.614357009999999</c:v>
                </c:pt>
                <c:pt idx="288">
                  <c:v>48.396649940000003</c:v>
                </c:pt>
                <c:pt idx="289">
                  <c:v>36.572207500000005</c:v>
                </c:pt>
                <c:pt idx="290">
                  <c:v>31.354224989999999</c:v>
                </c:pt>
                <c:pt idx="291">
                  <c:v>49.68177137</c:v>
                </c:pt>
                <c:pt idx="292">
                  <c:v>32.453725850000005</c:v>
                </c:pt>
                <c:pt idx="293">
                  <c:v>18.427130099999999</c:v>
                </c:pt>
                <c:pt idx="294">
                  <c:v>47.699259640000001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6-4D73-8F4D-373E767A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13864"/>
        <c:axId val="310833256"/>
      </c:scatterChart>
      <c:valAx>
        <c:axId val="31051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3256"/>
        <c:crosses val="autoZero"/>
        <c:crossBetween val="midCat"/>
        <c:majorUnit val="10"/>
        <c:minorUnit val="2"/>
      </c:valAx>
      <c:valAx>
        <c:axId val="310833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UNET Rodent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data'!$AB$1:$AB$6</c:f>
              <c:strCache>
                <c:ptCount val="6"/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12944167445473E-2"/>
                  <c:y val="-0.311416885389326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data'!$Z$8:$Z$1486</c:f>
              <c:numCache>
                <c:formatCode>0.00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data'!$AC$8:$AC$1486</c:f>
              <c:numCache>
                <c:formatCode>General</c:formatCode>
                <c:ptCount val="1479"/>
                <c:pt idx="0" formatCode="0.00">
                  <c:v>-7.2569999999999979</c:v>
                </c:pt>
                <c:pt idx="1">
                  <c:v>1.8506</c:v>
                </c:pt>
                <c:pt idx="2">
                  <c:v>-20.651599999999995</c:v>
                </c:pt>
                <c:pt idx="3">
                  <c:v>-1.0450999999999979</c:v>
                </c:pt>
                <c:pt idx="4">
                  <c:v>-5.2194000000000003</c:v>
                </c:pt>
                <c:pt idx="5">
                  <c:v>-5.5242999999999967</c:v>
                </c:pt>
                <c:pt idx="6">
                  <c:v>-7.5154999999999959</c:v>
                </c:pt>
                <c:pt idx="7">
                  <c:v>-0.37369999999999948</c:v>
                </c:pt>
                <c:pt idx="8">
                  <c:v>-1.0240999999999971</c:v>
                </c:pt>
                <c:pt idx="9">
                  <c:v>3.1251199999999999</c:v>
                </c:pt>
                <c:pt idx="10">
                  <c:v>4.6877399999999998</c:v>
                </c:pt>
                <c:pt idx="11">
                  <c:v>-1.0578000000000003</c:v>
                </c:pt>
                <c:pt idx="12">
                  <c:v>-8.5570999999999984</c:v>
                </c:pt>
                <c:pt idx="13">
                  <c:v>5.2913999999999959</c:v>
                </c:pt>
                <c:pt idx="14">
                  <c:v>5.9231000000000016</c:v>
                </c:pt>
                <c:pt idx="15">
                  <c:v>-2.8109999999999999</c:v>
                </c:pt>
                <c:pt idx="16">
                  <c:v>2.2916000000000025</c:v>
                </c:pt>
                <c:pt idx="17">
                  <c:v>5.0416000000000025</c:v>
                </c:pt>
                <c:pt idx="18">
                  <c:v>6.4721500000000001</c:v>
                </c:pt>
                <c:pt idx="19">
                  <c:v>-17.898200000000003</c:v>
                </c:pt>
                <c:pt idx="20">
                  <c:v>4.1211599999999997</c:v>
                </c:pt>
                <c:pt idx="21">
                  <c:v>-1.7001999999999953</c:v>
                </c:pt>
                <c:pt idx="22">
                  <c:v>10.0381</c:v>
                </c:pt>
                <c:pt idx="23">
                  <c:v>1.9166999999999987</c:v>
                </c:pt>
                <c:pt idx="24">
                  <c:v>8.5739900000000002</c:v>
                </c:pt>
                <c:pt idx="25">
                  <c:v>0.91870000000000118</c:v>
                </c:pt>
                <c:pt idx="26">
                  <c:v>-8.6600999999999999</c:v>
                </c:pt>
                <c:pt idx="27">
                  <c:v>-2.2803000000000004</c:v>
                </c:pt>
                <c:pt idx="28">
                  <c:v>3.9808000000000021</c:v>
                </c:pt>
                <c:pt idx="29">
                  <c:v>0.10030000000000427</c:v>
                </c:pt>
                <c:pt idx="30">
                  <c:v>-3.9699999999999989</c:v>
                </c:pt>
                <c:pt idx="31">
                  <c:v>1.3673000000000002</c:v>
                </c:pt>
                <c:pt idx="32">
                  <c:v>-2.5219000000000023</c:v>
                </c:pt>
                <c:pt idx="33">
                  <c:v>-2.7499000000000002</c:v>
                </c:pt>
                <c:pt idx="34">
                  <c:v>3.0741999999999994</c:v>
                </c:pt>
                <c:pt idx="35">
                  <c:v>5.4977000000000018</c:v>
                </c:pt>
                <c:pt idx="36">
                  <c:v>-6.4811000000000014</c:v>
                </c:pt>
                <c:pt idx="37">
                  <c:v>-10.944600000000001</c:v>
                </c:pt>
                <c:pt idx="38">
                  <c:v>3.0933899999999999</c:v>
                </c:pt>
                <c:pt idx="39">
                  <c:v>2.0687499999999996</c:v>
                </c:pt>
                <c:pt idx="40">
                  <c:v>6.3400000000001455E-2</c:v>
                </c:pt>
                <c:pt idx="41">
                  <c:v>-3.2211999999999961</c:v>
                </c:pt>
                <c:pt idx="42">
                  <c:v>3.2717000000000009</c:v>
                </c:pt>
                <c:pt idx="43">
                  <c:v>3.3552999999999997</c:v>
                </c:pt>
                <c:pt idx="44">
                  <c:v>-6.2695000000000007</c:v>
                </c:pt>
                <c:pt idx="45">
                  <c:v>27.6995</c:v>
                </c:pt>
                <c:pt idx="46">
                  <c:v>1.7008999999999972</c:v>
                </c:pt>
                <c:pt idx="47">
                  <c:v>0.27640000000000242</c:v>
                </c:pt>
                <c:pt idx="48">
                  <c:v>1.9220000000000006</c:v>
                </c:pt>
                <c:pt idx="49">
                  <c:v>4.4710999999999999</c:v>
                </c:pt>
                <c:pt idx="50">
                  <c:v>-2.7385000000000019</c:v>
                </c:pt>
                <c:pt idx="51">
                  <c:v>-2.7404000000000011</c:v>
                </c:pt>
                <c:pt idx="52">
                  <c:v>-1.225200000000001</c:v>
                </c:pt>
                <c:pt idx="53">
                  <c:v>2.3389000000000095</c:v>
                </c:pt>
                <c:pt idx="54">
                  <c:v>-0.48600000000000065</c:v>
                </c:pt>
                <c:pt idx="55">
                  <c:v>11.880799999999997</c:v>
                </c:pt>
                <c:pt idx="56">
                  <c:v>4.6674000000000007</c:v>
                </c:pt>
                <c:pt idx="57">
                  <c:v>-3.5450999999999979</c:v>
                </c:pt>
                <c:pt idx="58">
                  <c:v>1.9668100000000002</c:v>
                </c:pt>
                <c:pt idx="59">
                  <c:v>-1.5816000000000017</c:v>
                </c:pt>
                <c:pt idx="60">
                  <c:v>-1.0837000000000003</c:v>
                </c:pt>
                <c:pt idx="61">
                  <c:v>-0.25950000000000273</c:v>
                </c:pt>
                <c:pt idx="62">
                  <c:v>-1.6756999999999991</c:v>
                </c:pt>
                <c:pt idx="63">
                  <c:v>-5.7640999999999991</c:v>
                </c:pt>
                <c:pt idx="64">
                  <c:v>4.1818999999999988</c:v>
                </c:pt>
                <c:pt idx="65">
                  <c:v>1.4662000000000006</c:v>
                </c:pt>
                <c:pt idx="66">
                  <c:v>17.611699999999999</c:v>
                </c:pt>
                <c:pt idx="67">
                  <c:v>1.1882000000000019</c:v>
                </c:pt>
                <c:pt idx="68">
                  <c:v>-0.16610000000000014</c:v>
                </c:pt>
                <c:pt idx="69">
                  <c:v>-7.5238999999999976</c:v>
                </c:pt>
                <c:pt idx="70">
                  <c:v>-11.325099999999999</c:v>
                </c:pt>
                <c:pt idx="71">
                  <c:v>-7.5412999999999997</c:v>
                </c:pt>
                <c:pt idx="72">
                  <c:v>-1.9968000000000004</c:v>
                </c:pt>
                <c:pt idx="73">
                  <c:v>1.1427000000000014</c:v>
                </c:pt>
                <c:pt idx="74">
                  <c:v>-4.5264999999999986</c:v>
                </c:pt>
                <c:pt idx="75">
                  <c:v>3.7332000000000001</c:v>
                </c:pt>
                <c:pt idx="76">
                  <c:v>-3.9855999999999909</c:v>
                </c:pt>
                <c:pt idx="77">
                  <c:v>1.64703</c:v>
                </c:pt>
                <c:pt idx="78">
                  <c:v>-2.1855000000000047</c:v>
                </c:pt>
                <c:pt idx="79">
                  <c:v>-1.6124999999999972</c:v>
                </c:pt>
                <c:pt idx="80">
                  <c:v>7.6200000000000045E-2</c:v>
                </c:pt>
                <c:pt idx="81">
                  <c:v>6.2180000000000035</c:v>
                </c:pt>
                <c:pt idx="82">
                  <c:v>-16.523800000000001</c:v>
                </c:pt>
                <c:pt idx="83">
                  <c:v>-4.7394000000000034</c:v>
                </c:pt>
                <c:pt idx="84">
                  <c:v>0.95550000000000068</c:v>
                </c:pt>
                <c:pt idx="85">
                  <c:v>5.3623999999999974</c:v>
                </c:pt>
                <c:pt idx="86">
                  <c:v>2.0733999999999995</c:v>
                </c:pt>
                <c:pt idx="87">
                  <c:v>17.534999999999997</c:v>
                </c:pt>
                <c:pt idx="88">
                  <c:v>15.721400000000003</c:v>
                </c:pt>
                <c:pt idx="89">
                  <c:v>2.4321199999999998</c:v>
                </c:pt>
                <c:pt idx="90">
                  <c:v>3.8099000000000007</c:v>
                </c:pt>
                <c:pt idx="91">
                  <c:v>0.33039999999999736</c:v>
                </c:pt>
                <c:pt idx="92">
                  <c:v>3.1931000000000012</c:v>
                </c:pt>
                <c:pt idx="93">
                  <c:v>-4.9814999999999969</c:v>
                </c:pt>
                <c:pt idx="94">
                  <c:v>4.8781999999999996</c:v>
                </c:pt>
                <c:pt idx="95">
                  <c:v>4.246299999999998</c:v>
                </c:pt>
                <c:pt idx="96">
                  <c:v>-1.0729999999999933</c:v>
                </c:pt>
                <c:pt idx="97">
                  <c:v>3.4283999999999999</c:v>
                </c:pt>
                <c:pt idx="98">
                  <c:v>1.6116000000000028</c:v>
                </c:pt>
                <c:pt idx="99">
                  <c:v>-4.5354000000000028</c:v>
                </c:pt>
                <c:pt idx="100">
                  <c:v>2.5186700000000002</c:v>
                </c:pt>
                <c:pt idx="101">
                  <c:v>-1.6242999999999981</c:v>
                </c:pt>
                <c:pt idx="102">
                  <c:v>-11.420199999999994</c:v>
                </c:pt>
                <c:pt idx="103">
                  <c:v>1.9608300000000001</c:v>
                </c:pt>
                <c:pt idx="104">
                  <c:v>3.6536000000000008</c:v>
                </c:pt>
                <c:pt idx="105">
                  <c:v>-3.2759999999999998</c:v>
                </c:pt>
                <c:pt idx="106">
                  <c:v>1.8415999999999997</c:v>
                </c:pt>
                <c:pt idx="107">
                  <c:v>3.1631</c:v>
                </c:pt>
                <c:pt idx="108">
                  <c:v>0.53880000000000194</c:v>
                </c:pt>
                <c:pt idx="109">
                  <c:v>-3.0449999999999982</c:v>
                </c:pt>
                <c:pt idx="110">
                  <c:v>11.220799999999997</c:v>
                </c:pt>
                <c:pt idx="111">
                  <c:v>-1.8318000000000012</c:v>
                </c:pt>
                <c:pt idx="112">
                  <c:v>-5.1222999999999992</c:v>
                </c:pt>
                <c:pt idx="113">
                  <c:v>3.6433000000000035</c:v>
                </c:pt>
                <c:pt idx="114">
                  <c:v>4.1141000000000005</c:v>
                </c:pt>
                <c:pt idx="115">
                  <c:v>-2.8874999999999957</c:v>
                </c:pt>
                <c:pt idx="116">
                  <c:v>-3.8433999999999955</c:v>
                </c:pt>
                <c:pt idx="117">
                  <c:v>6.9951730000000003</c:v>
                </c:pt>
                <c:pt idx="118">
                  <c:v>-0.87519999999999953</c:v>
                </c:pt>
                <c:pt idx="119">
                  <c:v>3.9774000000000012</c:v>
                </c:pt>
                <c:pt idx="120">
                  <c:v>-2.997600000000002</c:v>
                </c:pt>
                <c:pt idx="121">
                  <c:v>-11.044200000000004</c:v>
                </c:pt>
                <c:pt idx="122">
                  <c:v>-0.77759999999999962</c:v>
                </c:pt>
                <c:pt idx="123">
                  <c:v>3.0161999999999978</c:v>
                </c:pt>
                <c:pt idx="124">
                  <c:v>2.0323999999999991</c:v>
                </c:pt>
                <c:pt idx="125">
                  <c:v>-1.5278999999999989</c:v>
                </c:pt>
                <c:pt idx="126">
                  <c:v>-14.823599999999999</c:v>
                </c:pt>
                <c:pt idx="127">
                  <c:v>1.9559499999999996</c:v>
                </c:pt>
                <c:pt idx="128">
                  <c:v>-14.220999999999997</c:v>
                </c:pt>
                <c:pt idx="129">
                  <c:v>0.180499999999995</c:v>
                </c:pt>
                <c:pt idx="130">
                  <c:v>-3.1486999999999981</c:v>
                </c:pt>
                <c:pt idx="131">
                  <c:v>4.7510000000000048</c:v>
                </c:pt>
                <c:pt idx="132">
                  <c:v>-1.3538000000000068</c:v>
                </c:pt>
                <c:pt idx="133">
                  <c:v>-2.5453000000000001</c:v>
                </c:pt>
                <c:pt idx="134">
                  <c:v>35.891080000000002</c:v>
                </c:pt>
                <c:pt idx="135">
                  <c:v>15.374600000000001</c:v>
                </c:pt>
                <c:pt idx="136">
                  <c:v>3.6717999999999975</c:v>
                </c:pt>
                <c:pt idx="137">
                  <c:v>2.8563999999999972</c:v>
                </c:pt>
                <c:pt idx="138">
                  <c:v>-5.1728999999999985</c:v>
                </c:pt>
                <c:pt idx="139">
                  <c:v>0.71030000000000015</c:v>
                </c:pt>
                <c:pt idx="140">
                  <c:v>-6.0742999999999938</c:v>
                </c:pt>
                <c:pt idx="141">
                  <c:v>-9.2075999999999993</c:v>
                </c:pt>
                <c:pt idx="142">
                  <c:v>0.40670000000000073</c:v>
                </c:pt>
                <c:pt idx="143">
                  <c:v>-7.3560999999999979</c:v>
                </c:pt>
                <c:pt idx="144">
                  <c:v>0.31439999999999202</c:v>
                </c:pt>
                <c:pt idx="145">
                  <c:v>0.19850000000000279</c:v>
                </c:pt>
                <c:pt idx="146">
                  <c:v>2.2768000000000015</c:v>
                </c:pt>
                <c:pt idx="147">
                  <c:v>-1.6875</c:v>
                </c:pt>
                <c:pt idx="148">
                  <c:v>0.21360000000000312</c:v>
                </c:pt>
                <c:pt idx="149">
                  <c:v>-0.84300000000000352</c:v>
                </c:pt>
                <c:pt idx="150">
                  <c:v>-3.8619000000000003</c:v>
                </c:pt>
                <c:pt idx="151">
                  <c:v>-5.2230999999999987</c:v>
                </c:pt>
                <c:pt idx="152">
                  <c:v>4.7319000000000013</c:v>
                </c:pt>
                <c:pt idx="153">
                  <c:v>1.9055</c:v>
                </c:pt>
                <c:pt idx="154">
                  <c:v>-0.47690000000000055</c:v>
                </c:pt>
                <c:pt idx="155">
                  <c:v>-0.53879999999999484</c:v>
                </c:pt>
                <c:pt idx="156">
                  <c:v>2.0628799999999998</c:v>
                </c:pt>
                <c:pt idx="157">
                  <c:v>4.5357000000000056</c:v>
                </c:pt>
                <c:pt idx="158">
                  <c:v>2.1525999999999996</c:v>
                </c:pt>
                <c:pt idx="159">
                  <c:v>7.4360000000000017</c:v>
                </c:pt>
                <c:pt idx="160">
                  <c:v>1.0905000000000005</c:v>
                </c:pt>
                <c:pt idx="161">
                  <c:v>0.6213500000000014</c:v>
                </c:pt>
                <c:pt idx="162">
                  <c:v>7.6586999999999996</c:v>
                </c:pt>
                <c:pt idx="163">
                  <c:v>-10.247599999999998</c:v>
                </c:pt>
                <c:pt idx="164">
                  <c:v>4.7721099999999996</c:v>
                </c:pt>
                <c:pt idx="165">
                  <c:v>-5.4553999999999974</c:v>
                </c:pt>
                <c:pt idx="166">
                  <c:v>1.2798000000000016</c:v>
                </c:pt>
                <c:pt idx="167">
                  <c:v>2.2725999999999971</c:v>
                </c:pt>
                <c:pt idx="168">
                  <c:v>-1.0095000000000027</c:v>
                </c:pt>
                <c:pt idx="169">
                  <c:v>4.690000000000083E-2</c:v>
                </c:pt>
                <c:pt idx="170">
                  <c:v>0.71589999999999776</c:v>
                </c:pt>
                <c:pt idx="171">
                  <c:v>1.5320999999999998</c:v>
                </c:pt>
                <c:pt idx="172">
                  <c:v>-2.2728999999999999</c:v>
                </c:pt>
                <c:pt idx="173">
                  <c:v>2.7266700000000004</c:v>
                </c:pt>
                <c:pt idx="174">
                  <c:v>4.4518000000000022</c:v>
                </c:pt>
                <c:pt idx="175">
                  <c:v>-3.5371000000000024</c:v>
                </c:pt>
                <c:pt idx="176">
                  <c:v>-9.621699999999997</c:v>
                </c:pt>
                <c:pt idx="177">
                  <c:v>12.610999999999997</c:v>
                </c:pt>
                <c:pt idx="178">
                  <c:v>23.742961999999999</c:v>
                </c:pt>
                <c:pt idx="179">
                  <c:v>4.7253999999999969</c:v>
                </c:pt>
                <c:pt idx="180">
                  <c:v>0.83970000000000056</c:v>
                </c:pt>
                <c:pt idx="181">
                  <c:v>2.7452000000000023</c:v>
                </c:pt>
                <c:pt idx="182">
                  <c:v>-0.75250000000000483</c:v>
                </c:pt>
                <c:pt idx="183">
                  <c:v>-0.38670000000000471</c:v>
                </c:pt>
                <c:pt idx="184">
                  <c:v>-1.0442999999999998</c:v>
                </c:pt>
                <c:pt idx="185">
                  <c:v>3.3664000000000023</c:v>
                </c:pt>
                <c:pt idx="186">
                  <c:v>-10.338000000000001</c:v>
                </c:pt>
                <c:pt idx="187">
                  <c:v>10.055700000000002</c:v>
                </c:pt>
                <c:pt idx="188">
                  <c:v>1.1765000000000008</c:v>
                </c:pt>
                <c:pt idx="189">
                  <c:v>2.8323</c:v>
                </c:pt>
                <c:pt idx="190">
                  <c:v>-5.4498999999999995</c:v>
                </c:pt>
                <c:pt idx="191">
                  <c:v>-4.590999999999994</c:v>
                </c:pt>
                <c:pt idx="192">
                  <c:v>4.2417999999999978</c:v>
                </c:pt>
                <c:pt idx="193">
                  <c:v>-5.9536000000000016</c:v>
                </c:pt>
                <c:pt idx="194">
                  <c:v>-3.0554000000000059</c:v>
                </c:pt>
                <c:pt idx="195">
                  <c:v>-15.685099999999991</c:v>
                </c:pt>
                <c:pt idx="196">
                  <c:v>1.3887800000000006</c:v>
                </c:pt>
                <c:pt idx="197">
                  <c:v>3.4500000000001307E-2</c:v>
                </c:pt>
                <c:pt idx="198">
                  <c:v>-3.2427999999999955</c:v>
                </c:pt>
                <c:pt idx="199">
                  <c:v>4.3079999999999998</c:v>
                </c:pt>
                <c:pt idx="200">
                  <c:v>-6.1024999999999991</c:v>
                </c:pt>
                <c:pt idx="201">
                  <c:v>3.2821899999999999</c:v>
                </c:pt>
                <c:pt idx="202">
                  <c:v>4.7965100000000005</c:v>
                </c:pt>
                <c:pt idx="203">
                  <c:v>2.4699999999999989</c:v>
                </c:pt>
                <c:pt idx="204">
                  <c:v>18.149799999999999</c:v>
                </c:pt>
                <c:pt idx="205">
                  <c:v>4.1114999999999995</c:v>
                </c:pt>
                <c:pt idx="206">
                  <c:v>5.2344000000000044</c:v>
                </c:pt>
                <c:pt idx="207">
                  <c:v>0.96330000000000382</c:v>
                </c:pt>
                <c:pt idx="208">
                  <c:v>-2.2067599999999996</c:v>
                </c:pt>
                <c:pt idx="209">
                  <c:v>3.1578000000000017</c:v>
                </c:pt>
                <c:pt idx="210">
                  <c:v>-6.4536000000000016</c:v>
                </c:pt>
                <c:pt idx="211">
                  <c:v>-1.1932999999999936</c:v>
                </c:pt>
                <c:pt idx="212">
                  <c:v>-3.0262000000000029</c:v>
                </c:pt>
                <c:pt idx="213">
                  <c:v>6.2545000000000037</c:v>
                </c:pt>
                <c:pt idx="214">
                  <c:v>3.0503299999999989</c:v>
                </c:pt>
                <c:pt idx="215">
                  <c:v>-7.7158000000000015</c:v>
                </c:pt>
                <c:pt idx="216">
                  <c:v>3.5171000000000028</c:v>
                </c:pt>
                <c:pt idx="217">
                  <c:v>3.8507999999999996</c:v>
                </c:pt>
                <c:pt idx="218">
                  <c:v>0.58129999999999882</c:v>
                </c:pt>
                <c:pt idx="219">
                  <c:v>2.5884</c:v>
                </c:pt>
                <c:pt idx="220">
                  <c:v>-1.9299999999999926</c:v>
                </c:pt>
                <c:pt idx="221">
                  <c:v>-1.6570999999999998</c:v>
                </c:pt>
                <c:pt idx="222">
                  <c:v>-1.9960000000000004</c:v>
                </c:pt>
                <c:pt idx="223">
                  <c:v>-6.3917000000000002</c:v>
                </c:pt>
                <c:pt idx="224">
                  <c:v>0.77799999999999869</c:v>
                </c:pt>
                <c:pt idx="225">
                  <c:v>1.9954999999999998</c:v>
                </c:pt>
                <c:pt idx="226">
                  <c:v>1.6799999999999926E-2</c:v>
                </c:pt>
                <c:pt idx="227">
                  <c:v>-2.2934699999999992</c:v>
                </c:pt>
                <c:pt idx="228">
                  <c:v>6.0270999999999972</c:v>
                </c:pt>
                <c:pt idx="229">
                  <c:v>-6.2512000000000043</c:v>
                </c:pt>
                <c:pt idx="230">
                  <c:v>-4.5990999999999964</c:v>
                </c:pt>
                <c:pt idx="231">
                  <c:v>4.330999999999996E-2</c:v>
                </c:pt>
                <c:pt idx="232">
                  <c:v>3.0030999999999963</c:v>
                </c:pt>
                <c:pt idx="233">
                  <c:v>1.3256999999999977</c:v>
                </c:pt>
                <c:pt idx="234">
                  <c:v>-0.21849999999999881</c:v>
                </c:pt>
                <c:pt idx="235">
                  <c:v>-2.5227000000000004</c:v>
                </c:pt>
                <c:pt idx="236">
                  <c:v>14.927300000000002</c:v>
                </c:pt>
                <c:pt idx="237">
                  <c:v>-5.5672999999999959</c:v>
                </c:pt>
                <c:pt idx="238">
                  <c:v>6.5213699999999992</c:v>
                </c:pt>
                <c:pt idx="239">
                  <c:v>2.8043999999999993</c:v>
                </c:pt>
                <c:pt idx="240">
                  <c:v>-0.60430000000000206</c:v>
                </c:pt>
                <c:pt idx="241">
                  <c:v>0.95529999999999404</c:v>
                </c:pt>
                <c:pt idx="242">
                  <c:v>-6.8015000000000043</c:v>
                </c:pt>
                <c:pt idx="243">
                  <c:v>1.9756</c:v>
                </c:pt>
                <c:pt idx="244">
                  <c:v>2.9155300000000013</c:v>
                </c:pt>
                <c:pt idx="245">
                  <c:v>1.7417400000000001</c:v>
                </c:pt>
                <c:pt idx="246">
                  <c:v>8.5729600000000001</c:v>
                </c:pt>
                <c:pt idx="247">
                  <c:v>-1.7120999999999995</c:v>
                </c:pt>
                <c:pt idx="248">
                  <c:v>-4.5146000000000015</c:v>
                </c:pt>
                <c:pt idx="249">
                  <c:v>-7.9800000000005866E-2</c:v>
                </c:pt>
                <c:pt idx="250">
                  <c:v>2.9726999999999997</c:v>
                </c:pt>
                <c:pt idx="251">
                  <c:v>-5.839100000000002</c:v>
                </c:pt>
                <c:pt idx="252">
                  <c:v>5.1141329999999998</c:v>
                </c:pt>
                <c:pt idx="253">
                  <c:v>0.26269999999999882</c:v>
                </c:pt>
                <c:pt idx="254">
                  <c:v>-3.6351000000000013</c:v>
                </c:pt>
                <c:pt idx="255">
                  <c:v>-1.4635000000000034</c:v>
                </c:pt>
                <c:pt idx="256">
                  <c:v>2.3994</c:v>
                </c:pt>
                <c:pt idx="257">
                  <c:v>-9.7010000000000076</c:v>
                </c:pt>
                <c:pt idx="258">
                  <c:v>-11.709200000000003</c:v>
                </c:pt>
                <c:pt idx="259">
                  <c:v>5.2819999999999965</c:v>
                </c:pt>
                <c:pt idx="260">
                  <c:v>1.9151999999999987</c:v>
                </c:pt>
                <c:pt idx="261">
                  <c:v>-2.4886999999999944</c:v>
                </c:pt>
                <c:pt idx="262">
                  <c:v>7.2601000000000013</c:v>
                </c:pt>
                <c:pt idx="263">
                  <c:v>5.6278000000000006</c:v>
                </c:pt>
                <c:pt idx="264">
                  <c:v>0.64010000000000389</c:v>
                </c:pt>
                <c:pt idx="265">
                  <c:v>1.9598999999999975</c:v>
                </c:pt>
                <c:pt idx="266">
                  <c:v>6.0634000000000015</c:v>
                </c:pt>
                <c:pt idx="267">
                  <c:v>-6.3670000000000009</c:v>
                </c:pt>
                <c:pt idx="268">
                  <c:v>5.2881</c:v>
                </c:pt>
                <c:pt idx="269">
                  <c:v>-16.659300000000002</c:v>
                </c:pt>
                <c:pt idx="270">
                  <c:v>-1.1677999999999997</c:v>
                </c:pt>
                <c:pt idx="271">
                  <c:v>0.8855000000000004</c:v>
                </c:pt>
                <c:pt idx="272">
                  <c:v>5.3056999999999981</c:v>
                </c:pt>
                <c:pt idx="273">
                  <c:v>8.1835999999999984</c:v>
                </c:pt>
                <c:pt idx="274">
                  <c:v>5.4909999999999997</c:v>
                </c:pt>
                <c:pt idx="275">
                  <c:v>4.4310999999999998</c:v>
                </c:pt>
                <c:pt idx="276">
                  <c:v>-12.331399999999995</c:v>
                </c:pt>
                <c:pt idx="277">
                  <c:v>-1.4953000000000038</c:v>
                </c:pt>
                <c:pt idx="278">
                  <c:v>2.8888999999999996</c:v>
                </c:pt>
                <c:pt idx="279">
                  <c:v>4.1961999999999975</c:v>
                </c:pt>
                <c:pt idx="280">
                  <c:v>-2.5041999999999973</c:v>
                </c:pt>
                <c:pt idx="281">
                  <c:v>6.3531000000000049</c:v>
                </c:pt>
                <c:pt idx="282">
                  <c:v>-0.29050000000000153</c:v>
                </c:pt>
                <c:pt idx="283">
                  <c:v>3.4197699999999998</c:v>
                </c:pt>
                <c:pt idx="284">
                  <c:v>-2.0810000000000031</c:v>
                </c:pt>
                <c:pt idx="285">
                  <c:v>-4.0776000000000039</c:v>
                </c:pt>
                <c:pt idx="286">
                  <c:v>0.87510000000000332</c:v>
                </c:pt>
                <c:pt idx="287">
                  <c:v>6.0516999999999967</c:v>
                </c:pt>
                <c:pt idx="288">
                  <c:v>-5.3271000000000015</c:v>
                </c:pt>
                <c:pt idx="289">
                  <c:v>-9.0750000000000028</c:v>
                </c:pt>
                <c:pt idx="290">
                  <c:v>-5.6178999999999988</c:v>
                </c:pt>
                <c:pt idx="291">
                  <c:v>-0.38510000000000133</c:v>
                </c:pt>
                <c:pt idx="292">
                  <c:v>-1.4693000000000005</c:v>
                </c:pt>
                <c:pt idx="293">
                  <c:v>0.58209999999999873</c:v>
                </c:pt>
                <c:pt idx="294">
                  <c:v>1.8361000000000018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8-4C6A-9525-462DF681ADDD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data'!$AG$11,'rat count data'!$AG$11)</c:f>
              <c:numCache>
                <c:formatCode>General</c:formatCode>
                <c:ptCount val="2"/>
                <c:pt idx="0">
                  <c:v>-12.192982593547972</c:v>
                </c:pt>
                <c:pt idx="1">
                  <c:v>-12.192982593547972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8-4C6A-9525-462DF681ADDD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data'!$AH$11,'rat count data'!$AH$11)</c:f>
              <c:numCache>
                <c:formatCode>General</c:formatCode>
                <c:ptCount val="2"/>
                <c:pt idx="0">
                  <c:v>12.788263461344583</c:v>
                </c:pt>
                <c:pt idx="1">
                  <c:v>12.788263461344583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8-4C6A-9525-462DF681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"/>
        <c:minorUnit val="2"/>
      </c:valAx>
      <c:valAx>
        <c:axId val="31090378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Rodent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data'!$AN$1:$AN$6</c:f>
              <c:strCache>
                <c:ptCount val="6"/>
                <c:pt idx="2">
                  <c:v>axonmaster</c:v>
                </c:pt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25397545445727"/>
                  <c:y val="-0.3251010498687664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data'!$AL$8:$AL$1486</c:f>
              <c:numCache>
                <c:formatCode>0.00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data'!$AO$8:$AO$1486</c:f>
              <c:numCache>
                <c:formatCode>General</c:formatCode>
                <c:ptCount val="1479"/>
                <c:pt idx="0">
                  <c:v>-15.415094339622641</c:v>
                </c:pt>
                <c:pt idx="1">
                  <c:v>15.961110242587603</c:v>
                </c:pt>
                <c:pt idx="2">
                  <c:v>-5.4725566037735831</c:v>
                </c:pt>
                <c:pt idx="3">
                  <c:v>-4.110512129380048</c:v>
                </c:pt>
                <c:pt idx="4">
                  <c:v>-6.110512129380048</c:v>
                </c:pt>
                <c:pt idx="5">
                  <c:v>-10.415094339622641</c:v>
                </c:pt>
                <c:pt idx="6">
                  <c:v>14.288867924528304</c:v>
                </c:pt>
                <c:pt idx="7">
                  <c:v>-2.7132808625336917</c:v>
                </c:pt>
                <c:pt idx="8">
                  <c:v>4.3966123989218318</c:v>
                </c:pt>
                <c:pt idx="9">
                  <c:v>-1.3315363881401607</c:v>
                </c:pt>
                <c:pt idx="10">
                  <c:v>-5.9838274932614546</c:v>
                </c:pt>
                <c:pt idx="11">
                  <c:v>-12.590296495956874</c:v>
                </c:pt>
                <c:pt idx="12">
                  <c:v>-10.239892183288404</c:v>
                </c:pt>
                <c:pt idx="13">
                  <c:v>-1.0263676549865295</c:v>
                </c:pt>
                <c:pt idx="14">
                  <c:v>7.0458568733153619</c:v>
                </c:pt>
                <c:pt idx="15">
                  <c:v>-7.0673854447439339</c:v>
                </c:pt>
                <c:pt idx="16">
                  <c:v>-18.605978975741237</c:v>
                </c:pt>
                <c:pt idx="17">
                  <c:v>2.1219412398921804</c:v>
                </c:pt>
                <c:pt idx="18">
                  <c:v>-4.6803741778975736</c:v>
                </c:pt>
                <c:pt idx="19">
                  <c:v>3.1051212938005364</c:v>
                </c:pt>
                <c:pt idx="20">
                  <c:v>5.3636547169811326</c:v>
                </c:pt>
                <c:pt idx="21">
                  <c:v>9.2964234501347747</c:v>
                </c:pt>
                <c:pt idx="22">
                  <c:v>22.885639083557948</c:v>
                </c:pt>
                <c:pt idx="23">
                  <c:v>-0.85175202156334251</c:v>
                </c:pt>
                <c:pt idx="24">
                  <c:v>-1.9407008086253368</c:v>
                </c:pt>
                <c:pt idx="25">
                  <c:v>2.6425099730458186</c:v>
                </c:pt>
                <c:pt idx="26">
                  <c:v>7.1051212938005364</c:v>
                </c:pt>
                <c:pt idx="27">
                  <c:v>-4.4177897574123985</c:v>
                </c:pt>
                <c:pt idx="28">
                  <c:v>1.7937501347708888</c:v>
                </c:pt>
                <c:pt idx="29">
                  <c:v>-7.6543188679245233</c:v>
                </c:pt>
                <c:pt idx="30">
                  <c:v>0.31984339622641755</c:v>
                </c:pt>
                <c:pt idx="31">
                  <c:v>3.182436927223721</c:v>
                </c:pt>
                <c:pt idx="32">
                  <c:v>23.604628032345012</c:v>
                </c:pt>
                <c:pt idx="33">
                  <c:v>11.689110242587601</c:v>
                </c:pt>
                <c:pt idx="34">
                  <c:v>1.6131280323450135</c:v>
                </c:pt>
                <c:pt idx="35">
                  <c:v>-0.58650754716980913</c:v>
                </c:pt>
                <c:pt idx="36">
                  <c:v>-8.4609164420485179</c:v>
                </c:pt>
                <c:pt idx="37">
                  <c:v>-13.095256603773585</c:v>
                </c:pt>
                <c:pt idx="38">
                  <c:v>-7.3315363881401607</c:v>
                </c:pt>
                <c:pt idx="39">
                  <c:v>4.5700725067385459</c:v>
                </c:pt>
                <c:pt idx="40">
                  <c:v>22.653383557951482</c:v>
                </c:pt>
                <c:pt idx="41">
                  <c:v>13.734214555256067</c:v>
                </c:pt>
                <c:pt idx="42">
                  <c:v>3.7767191374663103</c:v>
                </c:pt>
                <c:pt idx="43">
                  <c:v>0.51935687331535973</c:v>
                </c:pt>
                <c:pt idx="44">
                  <c:v>11.17812345013477</c:v>
                </c:pt>
                <c:pt idx="45">
                  <c:v>33.277628032345014</c:v>
                </c:pt>
                <c:pt idx="46">
                  <c:v>7.653821293800533</c:v>
                </c:pt>
                <c:pt idx="47">
                  <c:v>1.5488323450134729</c:v>
                </c:pt>
                <c:pt idx="48">
                  <c:v>-1.0115253369272246</c:v>
                </c:pt>
                <c:pt idx="49">
                  <c:v>11.743992452830188</c:v>
                </c:pt>
                <c:pt idx="50">
                  <c:v>-7.3088121293800512</c:v>
                </c:pt>
                <c:pt idx="51">
                  <c:v>-1.4798320754716983</c:v>
                </c:pt>
                <c:pt idx="52">
                  <c:v>2.3610501347708848</c:v>
                </c:pt>
                <c:pt idx="53">
                  <c:v>-6.7828900269541776</c:v>
                </c:pt>
                <c:pt idx="54">
                  <c:v>3.0192452830188898E-2</c:v>
                </c:pt>
                <c:pt idx="55">
                  <c:v>22.580936927223718</c:v>
                </c:pt>
                <c:pt idx="56">
                  <c:v>-3.6770277628032346</c:v>
                </c:pt>
                <c:pt idx="57">
                  <c:v>-4.6334231805929917</c:v>
                </c:pt>
                <c:pt idx="58">
                  <c:v>-0.44336859838274911</c:v>
                </c:pt>
                <c:pt idx="59">
                  <c:v>-0.70848328840970254</c:v>
                </c:pt>
                <c:pt idx="60">
                  <c:v>4.3311280323450134</c:v>
                </c:pt>
                <c:pt idx="61">
                  <c:v>-4.3145188679245265</c:v>
                </c:pt>
                <c:pt idx="62">
                  <c:v>-2.6052609164420488</c:v>
                </c:pt>
                <c:pt idx="63">
                  <c:v>-19.114136657681939</c:v>
                </c:pt>
                <c:pt idx="64">
                  <c:v>6.2039924528301889</c:v>
                </c:pt>
                <c:pt idx="65">
                  <c:v>-8.805929919137462</c:v>
                </c:pt>
                <c:pt idx="66">
                  <c:v>1.2830188679245254</c:v>
                </c:pt>
                <c:pt idx="67">
                  <c:v>3.1546522911051227</c:v>
                </c:pt>
                <c:pt idx="68">
                  <c:v>4.5521789757412421</c:v>
                </c:pt>
                <c:pt idx="69">
                  <c:v>-29.935309973045818</c:v>
                </c:pt>
                <c:pt idx="70">
                  <c:v>-19.19676549865229</c:v>
                </c:pt>
                <c:pt idx="71">
                  <c:v>-22.458221024258755</c:v>
                </c:pt>
                <c:pt idx="72">
                  <c:v>-4.3622099730458217</c:v>
                </c:pt>
                <c:pt idx="73">
                  <c:v>8.604828032345015</c:v>
                </c:pt>
                <c:pt idx="74">
                  <c:v>-16.676549865229113</c:v>
                </c:pt>
                <c:pt idx="75">
                  <c:v>8.9879369272237213</c:v>
                </c:pt>
                <c:pt idx="76">
                  <c:v>-13.663214555256062</c:v>
                </c:pt>
                <c:pt idx="77">
                  <c:v>-1.2765974932614546</c:v>
                </c:pt>
                <c:pt idx="78">
                  <c:v>-6.7625299191374637</c:v>
                </c:pt>
                <c:pt idx="79">
                  <c:v>19.336012398921831</c:v>
                </c:pt>
                <c:pt idx="80">
                  <c:v>8.0520746630727764</c:v>
                </c:pt>
                <c:pt idx="81">
                  <c:v>-0.32614555256064648</c:v>
                </c:pt>
                <c:pt idx="82">
                  <c:v>-10.981132075471699</c:v>
                </c:pt>
                <c:pt idx="83">
                  <c:v>-21.866845552560648</c:v>
                </c:pt>
                <c:pt idx="84">
                  <c:v>2.7058013477088956</c:v>
                </c:pt>
                <c:pt idx="85">
                  <c:v>12.169392452830188</c:v>
                </c:pt>
                <c:pt idx="86">
                  <c:v>2.0626212938005359</c:v>
                </c:pt>
                <c:pt idx="87">
                  <c:v>33.933574663072775</c:v>
                </c:pt>
                <c:pt idx="88">
                  <c:v>15.366576819407008</c:v>
                </c:pt>
                <c:pt idx="89">
                  <c:v>-10.765498652291104</c:v>
                </c:pt>
                <c:pt idx="90">
                  <c:v>8.0263547169811336</c:v>
                </c:pt>
                <c:pt idx="91">
                  <c:v>-8.5013477088948761</c:v>
                </c:pt>
                <c:pt idx="92">
                  <c:v>-2.8921832884097043</c:v>
                </c:pt>
                <c:pt idx="93">
                  <c:v>0.78017681940701067</c:v>
                </c:pt>
                <c:pt idx="94">
                  <c:v>3.3646746630727762</c:v>
                </c:pt>
                <c:pt idx="95">
                  <c:v>-1.5766765498652262</c:v>
                </c:pt>
                <c:pt idx="96">
                  <c:v>-7.7169811320754746</c:v>
                </c:pt>
                <c:pt idx="97">
                  <c:v>-4.8302919676549863</c:v>
                </c:pt>
                <c:pt idx="98">
                  <c:v>15.412167924528305</c:v>
                </c:pt>
                <c:pt idx="99">
                  <c:v>-9.2873832884097069</c:v>
                </c:pt>
                <c:pt idx="100">
                  <c:v>-9.1132075471698109</c:v>
                </c:pt>
                <c:pt idx="101">
                  <c:v>-7.7196765498652269</c:v>
                </c:pt>
                <c:pt idx="102">
                  <c:v>3.7855412398921828</c:v>
                </c:pt>
                <c:pt idx="103">
                  <c:v>-5.1814241778975738</c:v>
                </c:pt>
                <c:pt idx="104">
                  <c:v>9.3453924528301897</c:v>
                </c:pt>
                <c:pt idx="105">
                  <c:v>1.2668191374663085</c:v>
                </c:pt>
                <c:pt idx="106">
                  <c:v>8.4111967654986515</c:v>
                </c:pt>
                <c:pt idx="107">
                  <c:v>3.9261924528301897</c:v>
                </c:pt>
                <c:pt idx="108">
                  <c:v>0.54307466307277608</c:v>
                </c:pt>
                <c:pt idx="109">
                  <c:v>-4.2276142857142851</c:v>
                </c:pt>
                <c:pt idx="110">
                  <c:v>16.757412398921829</c:v>
                </c:pt>
                <c:pt idx="111">
                  <c:v>-2.7397320754717001</c:v>
                </c:pt>
                <c:pt idx="112">
                  <c:v>9.1813191374663088</c:v>
                </c:pt>
                <c:pt idx="113">
                  <c:v>7.0317212938005369</c:v>
                </c:pt>
                <c:pt idx="114">
                  <c:v>8.2828390835579526</c:v>
                </c:pt>
                <c:pt idx="115">
                  <c:v>-15.58055660377358</c:v>
                </c:pt>
                <c:pt idx="116">
                  <c:v>9.0221679245283042</c:v>
                </c:pt>
                <c:pt idx="117">
                  <c:v>2.7115902964959568</c:v>
                </c:pt>
                <c:pt idx="118">
                  <c:v>5.5589035040431263</c:v>
                </c:pt>
                <c:pt idx="119">
                  <c:v>3.0647102425876032</c:v>
                </c:pt>
                <c:pt idx="120">
                  <c:v>-4.7871609164420512</c:v>
                </c:pt>
                <c:pt idx="121">
                  <c:v>27.299739083557952</c:v>
                </c:pt>
                <c:pt idx="122">
                  <c:v>8.6684636118598384</c:v>
                </c:pt>
                <c:pt idx="123">
                  <c:v>4.9496590296495953</c:v>
                </c:pt>
                <c:pt idx="124">
                  <c:v>13.472310242587602</c:v>
                </c:pt>
                <c:pt idx="125">
                  <c:v>11.90479245283019</c:v>
                </c:pt>
                <c:pt idx="126">
                  <c:v>-31.803234501347703</c:v>
                </c:pt>
                <c:pt idx="127">
                  <c:v>2.0037236118598392</c:v>
                </c:pt>
                <c:pt idx="128">
                  <c:v>10.993039083557953</c:v>
                </c:pt>
                <c:pt idx="129">
                  <c:v>11.036552291105117</c:v>
                </c:pt>
                <c:pt idx="130">
                  <c:v>-12.544474393530997</c:v>
                </c:pt>
                <c:pt idx="131">
                  <c:v>1.8196967654986551</c:v>
                </c:pt>
                <c:pt idx="132">
                  <c:v>-9.2519722371967674</c:v>
                </c:pt>
                <c:pt idx="133">
                  <c:v>-9.7223719676549862</c:v>
                </c:pt>
                <c:pt idx="134">
                  <c:v>17.148247978436657</c:v>
                </c:pt>
                <c:pt idx="135">
                  <c:v>30.412398921832889</c:v>
                </c:pt>
                <c:pt idx="136">
                  <c:v>1.6618878706199496</c:v>
                </c:pt>
                <c:pt idx="137">
                  <c:v>2.8375212938005347</c:v>
                </c:pt>
                <c:pt idx="138">
                  <c:v>-15.412398921832889</c:v>
                </c:pt>
                <c:pt idx="139">
                  <c:v>10.039901347708895</c:v>
                </c:pt>
                <c:pt idx="140">
                  <c:v>-18.43639892183289</c:v>
                </c:pt>
                <c:pt idx="141">
                  <c:v>-13.061849865229114</c:v>
                </c:pt>
                <c:pt idx="142">
                  <c:v>4.5874746630727756</c:v>
                </c:pt>
                <c:pt idx="143">
                  <c:v>-13.350056603773581</c:v>
                </c:pt>
                <c:pt idx="144">
                  <c:v>-5.2972455525606534</c:v>
                </c:pt>
                <c:pt idx="145">
                  <c:v>2.3782835579514838</c:v>
                </c:pt>
                <c:pt idx="146">
                  <c:v>-1.3625854447439352</c:v>
                </c:pt>
                <c:pt idx="147">
                  <c:v>-5.3178099730458186</c:v>
                </c:pt>
                <c:pt idx="148">
                  <c:v>-5.7255342318059306</c:v>
                </c:pt>
                <c:pt idx="149">
                  <c:v>-9.3505167115902879</c:v>
                </c:pt>
                <c:pt idx="150">
                  <c:v>-0.31285417789757375</c:v>
                </c:pt>
                <c:pt idx="151">
                  <c:v>-17.545903234501349</c:v>
                </c:pt>
                <c:pt idx="152">
                  <c:v>5.1676369272237217</c:v>
                </c:pt>
                <c:pt idx="153">
                  <c:v>-2.3315363881401607</c:v>
                </c:pt>
                <c:pt idx="154">
                  <c:v>0.67746118598383021</c:v>
                </c:pt>
                <c:pt idx="155">
                  <c:v>19.972485714285718</c:v>
                </c:pt>
                <c:pt idx="156">
                  <c:v>-7.3746630727762792</c:v>
                </c:pt>
                <c:pt idx="157">
                  <c:v>6.8303679245283035</c:v>
                </c:pt>
                <c:pt idx="158">
                  <c:v>-0.71690323450134485</c:v>
                </c:pt>
                <c:pt idx="159">
                  <c:v>4.6444191374663095</c:v>
                </c:pt>
                <c:pt idx="160">
                  <c:v>6.5855458221024268</c:v>
                </c:pt>
                <c:pt idx="161">
                  <c:v>0.52004582210242667</c:v>
                </c:pt>
                <c:pt idx="162">
                  <c:v>14.1071102425876</c:v>
                </c:pt>
                <c:pt idx="163">
                  <c:v>-13.894878706199464</c:v>
                </c:pt>
                <c:pt idx="164">
                  <c:v>-7.0122841778975733</c:v>
                </c:pt>
                <c:pt idx="165">
                  <c:v>-3.9380053908355848</c:v>
                </c:pt>
                <c:pt idx="166">
                  <c:v>7.5526679245283006</c:v>
                </c:pt>
                <c:pt idx="167">
                  <c:v>-3.104965498652291</c:v>
                </c:pt>
                <c:pt idx="168">
                  <c:v>-7.9654409703504072</c:v>
                </c:pt>
                <c:pt idx="169">
                  <c:v>2.203921293800537</c:v>
                </c:pt>
                <c:pt idx="170">
                  <c:v>1.9936234501347698</c:v>
                </c:pt>
                <c:pt idx="171">
                  <c:v>5.0755212938005343</c:v>
                </c:pt>
                <c:pt idx="172">
                  <c:v>-11.676549865229113</c:v>
                </c:pt>
                <c:pt idx="173">
                  <c:v>-2.4514808625336908</c:v>
                </c:pt>
                <c:pt idx="174">
                  <c:v>11.984636927223722</c:v>
                </c:pt>
                <c:pt idx="175">
                  <c:v>-7.6765498652291129</c:v>
                </c:pt>
                <c:pt idx="176">
                  <c:v>-27.021563342318061</c:v>
                </c:pt>
                <c:pt idx="177">
                  <c:v>24.697801347708893</c:v>
                </c:pt>
                <c:pt idx="178">
                  <c:v>-7.2425876010781707</c:v>
                </c:pt>
                <c:pt idx="179">
                  <c:v>4.8729301886792413</c:v>
                </c:pt>
                <c:pt idx="180">
                  <c:v>-0.70322102425875244</c:v>
                </c:pt>
                <c:pt idx="181">
                  <c:v>0.32359245283019078</c:v>
                </c:pt>
                <c:pt idx="182">
                  <c:v>-5.4107854447439365</c:v>
                </c:pt>
                <c:pt idx="183">
                  <c:v>0.58057681940700689</c:v>
                </c:pt>
                <c:pt idx="184">
                  <c:v>3.7780191374663072</c:v>
                </c:pt>
                <c:pt idx="185">
                  <c:v>6.8285301886792453</c:v>
                </c:pt>
                <c:pt idx="186">
                  <c:v>-0.73148544474393162</c:v>
                </c:pt>
                <c:pt idx="187">
                  <c:v>0.58490566037735903</c:v>
                </c:pt>
                <c:pt idx="188">
                  <c:v>2.4147191374663084</c:v>
                </c:pt>
                <c:pt idx="189">
                  <c:v>19.937954716981132</c:v>
                </c:pt>
                <c:pt idx="190">
                  <c:v>-0.67654986522911287</c:v>
                </c:pt>
                <c:pt idx="191">
                  <c:v>-10.557607816711581</c:v>
                </c:pt>
                <c:pt idx="192">
                  <c:v>11.620805660377357</c:v>
                </c:pt>
                <c:pt idx="193">
                  <c:v>-9.9353099730458183</c:v>
                </c:pt>
                <c:pt idx="194">
                  <c:v>4.1280412398921769</c:v>
                </c:pt>
                <c:pt idx="195">
                  <c:v>18.814687870619956</c:v>
                </c:pt>
                <c:pt idx="196">
                  <c:v>-4.1481608625336914</c:v>
                </c:pt>
                <c:pt idx="197">
                  <c:v>-13.665214285714285</c:v>
                </c:pt>
                <c:pt idx="198">
                  <c:v>14.183383557951483</c:v>
                </c:pt>
                <c:pt idx="199">
                  <c:v>16.80053908355795</c:v>
                </c:pt>
                <c:pt idx="200">
                  <c:v>-20.064690026954182</c:v>
                </c:pt>
                <c:pt idx="201">
                  <c:v>-2.7985719676549863</c:v>
                </c:pt>
                <c:pt idx="202">
                  <c:v>9.1145822102426166E-2</c:v>
                </c:pt>
                <c:pt idx="203">
                  <c:v>11.787001347708895</c:v>
                </c:pt>
                <c:pt idx="204">
                  <c:v>2.237196765498652</c:v>
                </c:pt>
                <c:pt idx="205">
                  <c:v>-0.81535876010782005</c:v>
                </c:pt>
                <c:pt idx="206">
                  <c:v>10.130456873315364</c:v>
                </c:pt>
                <c:pt idx="207">
                  <c:v>2.3889522911051273</c:v>
                </c:pt>
                <c:pt idx="208">
                  <c:v>-2.3561174932614546</c:v>
                </c:pt>
                <c:pt idx="209">
                  <c:v>-7.0215633423180606</c:v>
                </c:pt>
                <c:pt idx="210">
                  <c:v>7.9753234501347734</c:v>
                </c:pt>
                <c:pt idx="211">
                  <c:v>-16.37045444743935</c:v>
                </c:pt>
                <c:pt idx="212">
                  <c:v>-7.7196765498652269</c:v>
                </c:pt>
                <c:pt idx="213">
                  <c:v>11.511765768194071</c:v>
                </c:pt>
                <c:pt idx="214">
                  <c:v>-1.8907808625336919</c:v>
                </c:pt>
                <c:pt idx="215">
                  <c:v>1.005585714285715</c:v>
                </c:pt>
                <c:pt idx="216">
                  <c:v>6.1225212938005384</c:v>
                </c:pt>
                <c:pt idx="217">
                  <c:v>5.4359013477088958</c:v>
                </c:pt>
                <c:pt idx="218">
                  <c:v>-5.5449231805929919</c:v>
                </c:pt>
                <c:pt idx="219">
                  <c:v>1.5572657681940676</c:v>
                </c:pt>
                <c:pt idx="220">
                  <c:v>7.5478078167115967</c:v>
                </c:pt>
                <c:pt idx="221">
                  <c:v>-12.704527762803231</c:v>
                </c:pt>
                <c:pt idx="222">
                  <c:v>6.8684814016172506</c:v>
                </c:pt>
                <c:pt idx="223">
                  <c:v>-20.415094339622641</c:v>
                </c:pt>
                <c:pt idx="224">
                  <c:v>3.3945835579514814</c:v>
                </c:pt>
                <c:pt idx="225">
                  <c:v>19.349663611859839</c:v>
                </c:pt>
                <c:pt idx="226">
                  <c:v>0.69578355795148283</c:v>
                </c:pt>
                <c:pt idx="227">
                  <c:v>-4.2011508625336909</c:v>
                </c:pt>
                <c:pt idx="228">
                  <c:v>25.985592452830186</c:v>
                </c:pt>
                <c:pt idx="229">
                  <c:v>-18.563516711590289</c:v>
                </c:pt>
                <c:pt idx="230">
                  <c:v>-4.2281231805929913</c:v>
                </c:pt>
                <c:pt idx="231">
                  <c:v>-3.460445283018867</c:v>
                </c:pt>
                <c:pt idx="232">
                  <c:v>32.783145822102426</c:v>
                </c:pt>
                <c:pt idx="233">
                  <c:v>-14.777998921832889</c:v>
                </c:pt>
                <c:pt idx="234">
                  <c:v>-6.3648010781671118</c:v>
                </c:pt>
                <c:pt idx="235">
                  <c:v>-0.60506091644204929</c:v>
                </c:pt>
                <c:pt idx="236">
                  <c:v>2.4123989218328887</c:v>
                </c:pt>
                <c:pt idx="237">
                  <c:v>-25.463316711590288</c:v>
                </c:pt>
                <c:pt idx="238">
                  <c:v>0.77771024258760058</c:v>
                </c:pt>
                <c:pt idx="239">
                  <c:v>1.4292191374663084</c:v>
                </c:pt>
                <c:pt idx="240">
                  <c:v>-11.587601078167111</c:v>
                </c:pt>
                <c:pt idx="241">
                  <c:v>-9.6949700808625323</c:v>
                </c:pt>
                <c:pt idx="242">
                  <c:v>-26.498652291105117</c:v>
                </c:pt>
                <c:pt idx="243">
                  <c:v>23.772319137466305</c:v>
                </c:pt>
                <c:pt idx="244">
                  <c:v>-1.789834177897573</c:v>
                </c:pt>
                <c:pt idx="245">
                  <c:v>-0.80616307277627897</c:v>
                </c:pt>
                <c:pt idx="246">
                  <c:v>-1.9407008086253368</c:v>
                </c:pt>
                <c:pt idx="247">
                  <c:v>0.78202803234501417</c:v>
                </c:pt>
                <c:pt idx="248">
                  <c:v>-9.0570121293800483</c:v>
                </c:pt>
                <c:pt idx="249">
                  <c:v>2.8141789757412425</c:v>
                </c:pt>
                <c:pt idx="250">
                  <c:v>1.9120390835579499</c:v>
                </c:pt>
                <c:pt idx="251">
                  <c:v>-15.110512129380048</c:v>
                </c:pt>
                <c:pt idx="252">
                  <c:v>-4.4558641778975741</c:v>
                </c:pt>
                <c:pt idx="253">
                  <c:v>2.444265768194068</c:v>
                </c:pt>
                <c:pt idx="254">
                  <c:v>9.1830700808625352</c:v>
                </c:pt>
                <c:pt idx="255">
                  <c:v>-11.153638814016169</c:v>
                </c:pt>
                <c:pt idx="256">
                  <c:v>7.4856191374663101</c:v>
                </c:pt>
                <c:pt idx="257">
                  <c:v>-23.965832345013482</c:v>
                </c:pt>
                <c:pt idx="258">
                  <c:v>-6.2425876010781707</c:v>
                </c:pt>
                <c:pt idx="259">
                  <c:v>5.29888787061995</c:v>
                </c:pt>
                <c:pt idx="260">
                  <c:v>-8.6765498652291129</c:v>
                </c:pt>
                <c:pt idx="261">
                  <c:v>1.0725722371967663</c:v>
                </c:pt>
                <c:pt idx="262">
                  <c:v>4.4241568733153613</c:v>
                </c:pt>
                <c:pt idx="263">
                  <c:v>2.3793102425876018</c:v>
                </c:pt>
                <c:pt idx="264">
                  <c:v>-13.802925606468989</c:v>
                </c:pt>
                <c:pt idx="265">
                  <c:v>6.1043280323450126</c:v>
                </c:pt>
                <c:pt idx="266">
                  <c:v>9.0854234501347761</c:v>
                </c:pt>
                <c:pt idx="267">
                  <c:v>9.9459924528301897</c:v>
                </c:pt>
                <c:pt idx="268">
                  <c:v>8.085010242587602</c:v>
                </c:pt>
                <c:pt idx="269">
                  <c:v>-30.283018867924525</c:v>
                </c:pt>
                <c:pt idx="270">
                  <c:v>6.7718835579514831</c:v>
                </c:pt>
                <c:pt idx="271">
                  <c:v>10.552787870619952</c:v>
                </c:pt>
                <c:pt idx="272">
                  <c:v>5.1423191374663073</c:v>
                </c:pt>
                <c:pt idx="273">
                  <c:v>21.387714555256068</c:v>
                </c:pt>
                <c:pt idx="274">
                  <c:v>6.7441946091644169</c:v>
                </c:pt>
                <c:pt idx="275">
                  <c:v>-3.7223719676549862</c:v>
                </c:pt>
                <c:pt idx="276">
                  <c:v>-18.63192776280323</c:v>
                </c:pt>
                <c:pt idx="277">
                  <c:v>5.3237390835579497</c:v>
                </c:pt>
                <c:pt idx="278">
                  <c:v>19.197694609164415</c:v>
                </c:pt>
                <c:pt idx="279">
                  <c:v>-5.5582320754717003</c:v>
                </c:pt>
                <c:pt idx="280">
                  <c:v>17.366314555256068</c:v>
                </c:pt>
                <c:pt idx="281">
                  <c:v>25.851894609164418</c:v>
                </c:pt>
                <c:pt idx="282">
                  <c:v>15.148247978436657</c:v>
                </c:pt>
                <c:pt idx="283">
                  <c:v>-2.3315363881401607</c:v>
                </c:pt>
                <c:pt idx="284">
                  <c:v>2.5839611859838314</c:v>
                </c:pt>
                <c:pt idx="285">
                  <c:v>9.1008479784366543</c:v>
                </c:pt>
                <c:pt idx="286">
                  <c:v>15.249359029649597</c:v>
                </c:pt>
                <c:pt idx="287">
                  <c:v>9.0203768194070051</c:v>
                </c:pt>
                <c:pt idx="288">
                  <c:v>-2.3825032345013497</c:v>
                </c:pt>
                <c:pt idx="289">
                  <c:v>-20.762803234501348</c:v>
                </c:pt>
                <c:pt idx="290">
                  <c:v>-3.5471698113207566</c:v>
                </c:pt>
                <c:pt idx="291">
                  <c:v>13.583759029649592</c:v>
                </c:pt>
                <c:pt idx="292">
                  <c:v>8.7005746630727749</c:v>
                </c:pt>
                <c:pt idx="293">
                  <c:v>2.82843692722372</c:v>
                </c:pt>
                <c:pt idx="294">
                  <c:v>2.5699878706199542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5-4A8C-8CF7-55DE1E981A27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data'!$AR$11,'rat count data'!$AR$11)</c:f>
              <c:numCache>
                <c:formatCode>General</c:formatCode>
                <c:ptCount val="2"/>
                <c:pt idx="0">
                  <c:v>-21.607188360830207</c:v>
                </c:pt>
                <c:pt idx="1">
                  <c:v>-21.607188360830207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5-4A8C-8CF7-55DE1E981A27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data'!$AS$11,'rat count data'!$AS$11)</c:f>
              <c:numCache>
                <c:formatCode>General</c:formatCode>
                <c:ptCount val="2"/>
                <c:pt idx="0">
                  <c:v>22.781731147983571</c:v>
                </c:pt>
                <c:pt idx="1">
                  <c:v>22.781731147983571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5-4A8C-8CF7-55DE1E98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"/>
        <c:minorUnit val="2"/>
      </c:valAx>
      <c:valAx>
        <c:axId val="31090378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Rodent Testing Set Bland-Altman</a:t>
            </a:r>
          </a:p>
        </c:rich>
      </c:tx>
      <c:layout>
        <c:manualLayout>
          <c:xMode val="edge"/>
          <c:yMode val="edge"/>
          <c:x val="0.19466125828467065"/>
          <c:y val="2.6334864391951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data'!$BA$1:$BA$6</c:f>
              <c:strCache>
                <c:ptCount val="6"/>
                <c:pt idx="2">
                  <c:v>axonJ</c:v>
                </c:pt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6361467489171"/>
                  <c:y val="-0.1589496937882764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data'!$AX$8:$AX$1486</c:f>
              <c:numCache>
                <c:formatCode>General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data'!$BA$8:$BA$1486</c:f>
              <c:numCache>
                <c:formatCode>General</c:formatCode>
                <c:ptCount val="1479"/>
                <c:pt idx="0">
                  <c:v>14.035163479333743</c:v>
                </c:pt>
                <c:pt idx="1">
                  <c:v>8.2450320172732887</c:v>
                </c:pt>
                <c:pt idx="2">
                  <c:v>13.362311227637257</c:v>
                </c:pt>
                <c:pt idx="3">
                  <c:v>-2.8099938309685371</c:v>
                </c:pt>
                <c:pt idx="4">
                  <c:v>-3.2677359654534257</c:v>
                </c:pt>
                <c:pt idx="5">
                  <c:v>12.866132017273287</c:v>
                </c:pt>
                <c:pt idx="6">
                  <c:v>8.0867797655768072</c:v>
                </c:pt>
                <c:pt idx="7">
                  <c:v>3.6455106724244288</c:v>
                </c:pt>
                <c:pt idx="8">
                  <c:v>-0.83273090684762252</c:v>
                </c:pt>
                <c:pt idx="9">
                  <c:v>-7.880320789636027</c:v>
                </c:pt>
                <c:pt idx="10">
                  <c:v>6.1690314620604569</c:v>
                </c:pt>
                <c:pt idx="11">
                  <c:v>6.6619370758790861</c:v>
                </c:pt>
                <c:pt idx="12">
                  <c:v>-7.6057988895743378</c:v>
                </c:pt>
                <c:pt idx="13">
                  <c:v>8.9581848241826023</c:v>
                </c:pt>
                <c:pt idx="14">
                  <c:v>10.500547748303518</c:v>
                </c:pt>
                <c:pt idx="15">
                  <c:v>-9.8099938309685371</c:v>
                </c:pt>
                <c:pt idx="16">
                  <c:v>-16.972898334361503</c:v>
                </c:pt>
                <c:pt idx="17">
                  <c:v>-15.459598889574337</c:v>
                </c:pt>
                <c:pt idx="18">
                  <c:v>5.3465800000000003</c:v>
                </c:pt>
                <c:pt idx="19">
                  <c:v>-5.0141887723627434</c:v>
                </c:pt>
                <c:pt idx="20">
                  <c:v>9.4161264034546566</c:v>
                </c:pt>
                <c:pt idx="21">
                  <c:v>19.086426958667488</c:v>
                </c:pt>
                <c:pt idx="22">
                  <c:v>-6.4361831585441109</c:v>
                </c:pt>
                <c:pt idx="23">
                  <c:v>7.0351634793337432</c:v>
                </c:pt>
                <c:pt idx="24">
                  <c:v>-7.711289327575571</c:v>
                </c:pt>
                <c:pt idx="25">
                  <c:v>10.847853917334973</c:v>
                </c:pt>
                <c:pt idx="26">
                  <c:v>-17.979025293028997</c:v>
                </c:pt>
                <c:pt idx="27">
                  <c:v>6.3732264034546571</c:v>
                </c:pt>
                <c:pt idx="28">
                  <c:v>-17.135498889574336</c:v>
                </c:pt>
                <c:pt idx="29">
                  <c:v>11.360964034546576</c:v>
                </c:pt>
                <c:pt idx="30">
                  <c:v>-16.317219679210361</c:v>
                </c:pt>
                <c:pt idx="31">
                  <c:v>-0.86547865515114175</c:v>
                </c:pt>
                <c:pt idx="32">
                  <c:v>-5.3139623689080864</c:v>
                </c:pt>
                <c:pt idx="33">
                  <c:v>10.142063479333743</c:v>
                </c:pt>
                <c:pt idx="34">
                  <c:v>-16.509657310302284</c:v>
                </c:pt>
                <c:pt idx="35">
                  <c:v>12.899926403454659</c:v>
                </c:pt>
                <c:pt idx="36">
                  <c:v>-5.9648365206662568</c:v>
                </c:pt>
                <c:pt idx="37">
                  <c:v>5.7396112276372548</c:v>
                </c:pt>
                <c:pt idx="38">
                  <c:v>9.2535471930906859</c:v>
                </c:pt>
                <c:pt idx="39">
                  <c:v>5.9271264034546576</c:v>
                </c:pt>
                <c:pt idx="40">
                  <c:v>-4.1534359654534256</c:v>
                </c:pt>
                <c:pt idx="41">
                  <c:v>-5.9732303516347898</c:v>
                </c:pt>
                <c:pt idx="42">
                  <c:v>-5.2870679827267111</c:v>
                </c:pt>
                <c:pt idx="43">
                  <c:v>10.143079210363972</c:v>
                </c:pt>
                <c:pt idx="44">
                  <c:v>-0.6234831585441114</c:v>
                </c:pt>
                <c:pt idx="45">
                  <c:v>8.9858112276372566</c:v>
                </c:pt>
                <c:pt idx="46">
                  <c:v>-11.26129383096854</c:v>
                </c:pt>
                <c:pt idx="47">
                  <c:v>9.9911269586674862</c:v>
                </c:pt>
                <c:pt idx="48">
                  <c:v>19.7971</c:v>
                </c:pt>
                <c:pt idx="49">
                  <c:v>9.8078477483035158</c:v>
                </c:pt>
                <c:pt idx="50">
                  <c:v>-21.430872486119682</c:v>
                </c:pt>
                <c:pt idx="51">
                  <c:v>-12.308693830968537</c:v>
                </c:pt>
                <c:pt idx="52">
                  <c:v>1.9388954966070315</c:v>
                </c:pt>
                <c:pt idx="53">
                  <c:v>2.9647117828500882</c:v>
                </c:pt>
                <c:pt idx="54">
                  <c:v>8.8898528069093139</c:v>
                </c:pt>
                <c:pt idx="55">
                  <c:v>7.7372162862430542</c:v>
                </c:pt>
                <c:pt idx="56">
                  <c:v>-4.9056460826650294</c:v>
                </c:pt>
                <c:pt idx="57">
                  <c:v>-7.5564466378778548</c:v>
                </c:pt>
                <c:pt idx="58">
                  <c:v>-9.6875707896360268</c:v>
                </c:pt>
                <c:pt idx="59">
                  <c:v>14.458221900061687</c:v>
                </c:pt>
                <c:pt idx="60">
                  <c:v>20.138015731030229</c:v>
                </c:pt>
                <c:pt idx="61">
                  <c:v>-2.2640724861196801</c:v>
                </c:pt>
                <c:pt idx="62">
                  <c:v>3.5448477483035177</c:v>
                </c:pt>
                <c:pt idx="63">
                  <c:v>-3.5724674275138852</c:v>
                </c:pt>
                <c:pt idx="64">
                  <c:v>-15.781504503392966</c:v>
                </c:pt>
                <c:pt idx="65">
                  <c:v>10.612584824182605</c:v>
                </c:pt>
                <c:pt idx="66">
                  <c:v>-2.6551511412708209</c:v>
                </c:pt>
                <c:pt idx="67">
                  <c:v>-0.949798889574339</c:v>
                </c:pt>
                <c:pt idx="68">
                  <c:v>11.827179765576801</c:v>
                </c:pt>
                <c:pt idx="69">
                  <c:v>-21.521283158544108</c:v>
                </c:pt>
                <c:pt idx="70">
                  <c:v>-3.6409623689080846</c:v>
                </c:pt>
                <c:pt idx="71">
                  <c:v>7.9506477483035169</c:v>
                </c:pt>
                <c:pt idx="72">
                  <c:v>10.220848303516341</c:v>
                </c:pt>
                <c:pt idx="73">
                  <c:v>-3.3489258482418265</c:v>
                </c:pt>
                <c:pt idx="74">
                  <c:v>-6.3028994447871689</c:v>
                </c:pt>
                <c:pt idx="75">
                  <c:v>-2.7712679827267124</c:v>
                </c:pt>
                <c:pt idx="76">
                  <c:v>-5.0970404688463873</c:v>
                </c:pt>
                <c:pt idx="77">
                  <c:v>8.0456403454657099E-2</c:v>
                </c:pt>
                <c:pt idx="78">
                  <c:v>23.4517898827884</c:v>
                </c:pt>
                <c:pt idx="79">
                  <c:v>-10.569456755089455</c:v>
                </c:pt>
                <c:pt idx="80">
                  <c:v>-9.6957466378778534</c:v>
                </c:pt>
                <c:pt idx="81">
                  <c:v>2.6829117828500841</c:v>
                </c:pt>
                <c:pt idx="82">
                  <c:v>-74.246761258482422</c:v>
                </c:pt>
                <c:pt idx="83">
                  <c:v>-18.857788217149917</c:v>
                </c:pt>
                <c:pt idx="84">
                  <c:v>2.5064634793337426</c:v>
                </c:pt>
                <c:pt idx="85">
                  <c:v>11.775505613818627</c:v>
                </c:pt>
                <c:pt idx="86">
                  <c:v>15.534921344848858</c:v>
                </c:pt>
                <c:pt idx="87">
                  <c:v>-8.4903724861196821</c:v>
                </c:pt>
                <c:pt idx="88">
                  <c:v>17.070326958667486</c:v>
                </c:pt>
                <c:pt idx="89">
                  <c:v>2.9154842689697715</c:v>
                </c:pt>
                <c:pt idx="90">
                  <c:v>10.536568537939544</c:v>
                </c:pt>
                <c:pt idx="91">
                  <c:v>-1.8099938309685371</c:v>
                </c:pt>
                <c:pt idx="92">
                  <c:v>23.070326958667486</c:v>
                </c:pt>
                <c:pt idx="93">
                  <c:v>-17.565425293028994</c:v>
                </c:pt>
                <c:pt idx="94">
                  <c:v>16.46201067242443</c:v>
                </c:pt>
                <c:pt idx="95">
                  <c:v>-7.2092516964836548</c:v>
                </c:pt>
                <c:pt idx="96">
                  <c:v>9.9364589759407735</c:v>
                </c:pt>
                <c:pt idx="97">
                  <c:v>-10.615014386181372</c:v>
                </c:pt>
                <c:pt idx="98">
                  <c:v>9.2100797655768076</c:v>
                </c:pt>
                <c:pt idx="99">
                  <c:v>7.4215797655768014</c:v>
                </c:pt>
                <c:pt idx="100">
                  <c:v>-6.4225786551511419</c:v>
                </c:pt>
                <c:pt idx="101">
                  <c:v>-11.809993830968537</c:v>
                </c:pt>
                <c:pt idx="102">
                  <c:v>3.1688376310919182</c:v>
                </c:pt>
                <c:pt idx="103">
                  <c:v>15.641335058605799</c:v>
                </c:pt>
                <c:pt idx="104">
                  <c:v>-11.097846637877854</c:v>
                </c:pt>
                <c:pt idx="105">
                  <c:v>6.0833528069093141</c:v>
                </c:pt>
                <c:pt idx="106">
                  <c:v>-5.5163146206045681</c:v>
                </c:pt>
                <c:pt idx="107">
                  <c:v>-33.481883158544107</c:v>
                </c:pt>
                <c:pt idx="108">
                  <c:v>-0.23991011721159694</c:v>
                </c:pt>
                <c:pt idx="109">
                  <c:v>-27.005441024059227</c:v>
                </c:pt>
                <c:pt idx="110">
                  <c:v>-14.690314620604568</c:v>
                </c:pt>
                <c:pt idx="111">
                  <c:v>-2.7727887723627447</c:v>
                </c:pt>
                <c:pt idx="112">
                  <c:v>21.709142134484885</c:v>
                </c:pt>
                <c:pt idx="113">
                  <c:v>5.0814426896977167</c:v>
                </c:pt>
                <c:pt idx="114">
                  <c:v>-10.243178099938312</c:v>
                </c:pt>
                <c:pt idx="115">
                  <c:v>-4.4569780999383113</c:v>
                </c:pt>
                <c:pt idx="116">
                  <c:v>-6.4334674275138823</c:v>
                </c:pt>
                <c:pt idx="117">
                  <c:v>-3.2535471930906859</c:v>
                </c:pt>
                <c:pt idx="118">
                  <c:v>-7.5762780999383139</c:v>
                </c:pt>
                <c:pt idx="119">
                  <c:v>-10.820399444787167</c:v>
                </c:pt>
                <c:pt idx="120">
                  <c:v>-12.517373041332515</c:v>
                </c:pt>
                <c:pt idx="121">
                  <c:v>-3.5643410240592246</c:v>
                </c:pt>
                <c:pt idx="122">
                  <c:v>-11.760641579272054</c:v>
                </c:pt>
                <c:pt idx="123">
                  <c:v>12.433342689697717</c:v>
                </c:pt>
                <c:pt idx="124">
                  <c:v>-1.9550573103022835</c:v>
                </c:pt>
                <c:pt idx="125">
                  <c:v>-0.82715731030228312</c:v>
                </c:pt>
                <c:pt idx="126">
                  <c:v>-1.4367674275138853</c:v>
                </c:pt>
                <c:pt idx="127">
                  <c:v>10.877517865515115</c:v>
                </c:pt>
                <c:pt idx="128">
                  <c:v>-7.5329780999383118</c:v>
                </c:pt>
                <c:pt idx="129">
                  <c:v>33.150484824182598</c:v>
                </c:pt>
                <c:pt idx="130">
                  <c:v>-3.3522516964836555</c:v>
                </c:pt>
                <c:pt idx="131">
                  <c:v>-19.819103948180135</c:v>
                </c:pt>
                <c:pt idx="132">
                  <c:v>-0.65753035163479012</c:v>
                </c:pt>
                <c:pt idx="133">
                  <c:v>-12.422578655151142</c:v>
                </c:pt>
                <c:pt idx="134">
                  <c:v>26.577421344848858</c:v>
                </c:pt>
                <c:pt idx="135">
                  <c:v>-16.500308451573105</c:v>
                </c:pt>
                <c:pt idx="136">
                  <c:v>21.469500555212829</c:v>
                </c:pt>
                <c:pt idx="137">
                  <c:v>-16.077593830968539</c:v>
                </c:pt>
                <c:pt idx="138">
                  <c:v>-13.570635410240598</c:v>
                </c:pt>
                <c:pt idx="139">
                  <c:v>-0.95524157927205522</c:v>
                </c:pt>
                <c:pt idx="140">
                  <c:v>-1.1720567550894572</c:v>
                </c:pt>
                <c:pt idx="141">
                  <c:v>-13.484004503392967</c:v>
                </c:pt>
                <c:pt idx="142">
                  <c:v>13.058037075879087</c:v>
                </c:pt>
                <c:pt idx="143">
                  <c:v>-6.8532516964836532</c:v>
                </c:pt>
                <c:pt idx="144">
                  <c:v>-0.74593035163479726</c:v>
                </c:pt>
                <c:pt idx="145">
                  <c:v>11.043394941394203</c:v>
                </c:pt>
                <c:pt idx="146">
                  <c:v>-1.0206780999383156</c:v>
                </c:pt>
                <c:pt idx="147">
                  <c:v>20.061053362122145</c:v>
                </c:pt>
                <c:pt idx="148">
                  <c:v>5.6349949413942024</c:v>
                </c:pt>
                <c:pt idx="149">
                  <c:v>9.0669853793954331</c:v>
                </c:pt>
                <c:pt idx="150">
                  <c:v>-14.962025848241828</c:v>
                </c:pt>
                <c:pt idx="151">
                  <c:v>3.9985162862430563</c:v>
                </c:pt>
                <c:pt idx="152">
                  <c:v>11.915526403454658</c:v>
                </c:pt>
                <c:pt idx="153">
                  <c:v>-11.964836520666257</c:v>
                </c:pt>
                <c:pt idx="154">
                  <c:v>-20.197277544725488</c:v>
                </c:pt>
                <c:pt idx="155">
                  <c:v>1.8214325724861169</c:v>
                </c:pt>
                <c:pt idx="156">
                  <c:v>-0.62677359654534293</c:v>
                </c:pt>
                <c:pt idx="157">
                  <c:v>14.508600555212833</c:v>
                </c:pt>
                <c:pt idx="158">
                  <c:v>33.165579210363973</c:v>
                </c:pt>
                <c:pt idx="159">
                  <c:v>4.834179210363974</c:v>
                </c:pt>
                <c:pt idx="160">
                  <c:v>-83.634261258482425</c:v>
                </c:pt>
                <c:pt idx="161">
                  <c:v>-11.044610117211597</c:v>
                </c:pt>
                <c:pt idx="162">
                  <c:v>4.8487741517581711</c:v>
                </c:pt>
                <c:pt idx="163">
                  <c:v>22.711289327575571</c:v>
                </c:pt>
                <c:pt idx="164">
                  <c:v>13.8104750586058</c:v>
                </c:pt>
                <c:pt idx="165">
                  <c:v>-0.3028994447871689</c:v>
                </c:pt>
                <c:pt idx="166">
                  <c:v>-0.19167809993831497</c:v>
                </c:pt>
                <c:pt idx="167">
                  <c:v>-4.5139988895743386</c:v>
                </c:pt>
                <c:pt idx="168">
                  <c:v>-9.7353045033929675</c:v>
                </c:pt>
                <c:pt idx="169">
                  <c:v>3.3381584207279467</c:v>
                </c:pt>
                <c:pt idx="170">
                  <c:v>2.5300797655768008</c:v>
                </c:pt>
                <c:pt idx="171">
                  <c:v>-4.5860466378778568</c:v>
                </c:pt>
                <c:pt idx="172">
                  <c:v>17.204194941394199</c:v>
                </c:pt>
                <c:pt idx="173">
                  <c:v>-2.2617207896360263</c:v>
                </c:pt>
                <c:pt idx="174">
                  <c:v>0.22543201727328821</c:v>
                </c:pt>
                <c:pt idx="175">
                  <c:v>1.1548426896977162</c:v>
                </c:pt>
                <c:pt idx="176">
                  <c:v>3.3590376310919154</c:v>
                </c:pt>
                <c:pt idx="177">
                  <c:v>-4.804435965453429</c:v>
                </c:pt>
                <c:pt idx="178">
                  <c:v>13.746452806909314</c:v>
                </c:pt>
                <c:pt idx="179">
                  <c:v>-20.016667427513887</c:v>
                </c:pt>
                <c:pt idx="180">
                  <c:v>9.6562954966070365</c:v>
                </c:pt>
                <c:pt idx="181">
                  <c:v>12.267768537939546</c:v>
                </c:pt>
                <c:pt idx="182">
                  <c:v>-3.5266202344231985</c:v>
                </c:pt>
                <c:pt idx="183">
                  <c:v>-5.4269623689080859</c:v>
                </c:pt>
                <c:pt idx="184">
                  <c:v>5.5100370758790849</c:v>
                </c:pt>
                <c:pt idx="185">
                  <c:v>6.6150584207279479</c:v>
                </c:pt>
                <c:pt idx="186">
                  <c:v>-5.0163516964836532</c:v>
                </c:pt>
                <c:pt idx="187">
                  <c:v>-13.148056755089456</c:v>
                </c:pt>
                <c:pt idx="188">
                  <c:v>21.111573596545341</c:v>
                </c:pt>
                <c:pt idx="189">
                  <c:v>-5.3124730413325132</c:v>
                </c:pt>
                <c:pt idx="190">
                  <c:v>-7.2677359654534257</c:v>
                </c:pt>
                <c:pt idx="191">
                  <c:v>-4.2836196792103607</c:v>
                </c:pt>
                <c:pt idx="192">
                  <c:v>-3.6544146206045696</c:v>
                </c:pt>
                <c:pt idx="193">
                  <c:v>12.359037631091915</c:v>
                </c:pt>
                <c:pt idx="194">
                  <c:v>23.560689882788399</c:v>
                </c:pt>
                <c:pt idx="195">
                  <c:v>-3.0186618136952461</c:v>
                </c:pt>
                <c:pt idx="196">
                  <c:v>-2.4161429241209138</c:v>
                </c:pt>
                <c:pt idx="197">
                  <c:v>20.6205</c:v>
                </c:pt>
                <c:pt idx="198">
                  <c:v>2.7991426896977174</c:v>
                </c:pt>
                <c:pt idx="199">
                  <c:v>-12.521283158544108</c:v>
                </c:pt>
                <c:pt idx="200">
                  <c:v>-7.232572486119679</c:v>
                </c:pt>
                <c:pt idx="201">
                  <c:v>8.3815421344848851</c:v>
                </c:pt>
                <c:pt idx="202">
                  <c:v>2.4068106724244291</c:v>
                </c:pt>
                <c:pt idx="203">
                  <c:v>8.5031477483035154</c:v>
                </c:pt>
                <c:pt idx="204">
                  <c:v>-17.859346082665027</c:v>
                </c:pt>
                <c:pt idx="205">
                  <c:v>-1.4320623689080847</c:v>
                </c:pt>
                <c:pt idx="206">
                  <c:v>5.8738584207279487</c:v>
                </c:pt>
                <c:pt idx="207">
                  <c:v>-6.3422724861196755</c:v>
                </c:pt>
                <c:pt idx="208">
                  <c:v>-4.0835793275755705</c:v>
                </c:pt>
                <c:pt idx="209">
                  <c:v>37.239358420727946</c:v>
                </c:pt>
                <c:pt idx="210">
                  <c:v>-19.24886181369525</c:v>
                </c:pt>
                <c:pt idx="211">
                  <c:v>1.8666325724861181</c:v>
                </c:pt>
                <c:pt idx="212">
                  <c:v>-4.0987045033929661</c:v>
                </c:pt>
                <c:pt idx="213">
                  <c:v>4.3652005552128337</c:v>
                </c:pt>
                <c:pt idx="214">
                  <c:v>9.0947842689697715</c:v>
                </c:pt>
                <c:pt idx="215">
                  <c:v>24.495494941394199</c:v>
                </c:pt>
                <c:pt idx="216">
                  <c:v>5.7145005552128332</c:v>
                </c:pt>
                <c:pt idx="217">
                  <c:v>-10.186015175817396</c:v>
                </c:pt>
                <c:pt idx="218">
                  <c:v>5.412374151758172</c:v>
                </c:pt>
                <c:pt idx="219">
                  <c:v>6.7487634793337428</c:v>
                </c:pt>
                <c:pt idx="220">
                  <c:v>-14.494224737816168</c:v>
                </c:pt>
                <c:pt idx="221">
                  <c:v>13.827495496607035</c:v>
                </c:pt>
                <c:pt idx="222">
                  <c:v>2.2510528069093141</c:v>
                </c:pt>
                <c:pt idx="223">
                  <c:v>4.408389882788402</c:v>
                </c:pt>
                <c:pt idx="224">
                  <c:v>-4.9051415792720547</c:v>
                </c:pt>
                <c:pt idx="225">
                  <c:v>5.0895898827884025</c:v>
                </c:pt>
                <c:pt idx="226">
                  <c:v>17.072184268969771</c:v>
                </c:pt>
                <c:pt idx="227">
                  <c:v>14.495703596545344</c:v>
                </c:pt>
                <c:pt idx="228">
                  <c:v>-22.218288217149919</c:v>
                </c:pt>
                <c:pt idx="229">
                  <c:v>22.987853362122145</c:v>
                </c:pt>
                <c:pt idx="230">
                  <c:v>8.2714320172732876</c:v>
                </c:pt>
                <c:pt idx="231">
                  <c:v>-16.3728101172116</c:v>
                </c:pt>
                <c:pt idx="232">
                  <c:v>-1.9153780999383159</c:v>
                </c:pt>
                <c:pt idx="233">
                  <c:v>-22.189782603331281</c:v>
                </c:pt>
                <c:pt idx="234">
                  <c:v>-2.3829988895743384</c:v>
                </c:pt>
                <c:pt idx="235">
                  <c:v>-9.8775309068476247</c:v>
                </c:pt>
                <c:pt idx="236">
                  <c:v>6.3942011104256622</c:v>
                </c:pt>
                <c:pt idx="237">
                  <c:v>6.8345061690314637</c:v>
                </c:pt>
                <c:pt idx="238">
                  <c:v>-10.022883713756944</c:v>
                </c:pt>
                <c:pt idx="239">
                  <c:v>13.957042134484885</c:v>
                </c:pt>
                <c:pt idx="240">
                  <c:v>-10.690314620604568</c:v>
                </c:pt>
                <c:pt idx="241">
                  <c:v>16.808785379395431</c:v>
                </c:pt>
                <c:pt idx="242">
                  <c:v>6.5632325724861147</c:v>
                </c:pt>
                <c:pt idx="243">
                  <c:v>3.9127269586674842</c:v>
                </c:pt>
                <c:pt idx="244">
                  <c:v>-24.150295175817394</c:v>
                </c:pt>
                <c:pt idx="245">
                  <c:v>7.4839842689697722</c:v>
                </c:pt>
                <c:pt idx="246">
                  <c:v>10.795805058605799</c:v>
                </c:pt>
                <c:pt idx="247">
                  <c:v>10.419884268969772</c:v>
                </c:pt>
                <c:pt idx="248">
                  <c:v>-7.7564938309685374</c:v>
                </c:pt>
                <c:pt idx="249">
                  <c:v>0.83563257248611222</c:v>
                </c:pt>
                <c:pt idx="250">
                  <c:v>1.8931162862430568</c:v>
                </c:pt>
                <c:pt idx="251">
                  <c:v>-1.471930906847625</c:v>
                </c:pt>
                <c:pt idx="252">
                  <c:v>-19.105035848241826</c:v>
                </c:pt>
                <c:pt idx="253">
                  <c:v>4.551247748303517</c:v>
                </c:pt>
                <c:pt idx="254">
                  <c:v>-20.750666872301061</c:v>
                </c:pt>
                <c:pt idx="255">
                  <c:v>-4.2677359654534257</c:v>
                </c:pt>
                <c:pt idx="256">
                  <c:v>-1.5781679827267112</c:v>
                </c:pt>
                <c:pt idx="257">
                  <c:v>-4.9929511412708223</c:v>
                </c:pt>
                <c:pt idx="258">
                  <c:v>3.9506477483035169</c:v>
                </c:pt>
                <c:pt idx="259">
                  <c:v>22.021984824182603</c:v>
                </c:pt>
                <c:pt idx="260">
                  <c:v>6.3238741517581722</c:v>
                </c:pt>
                <c:pt idx="261">
                  <c:v>15.266532572486113</c:v>
                </c:pt>
                <c:pt idx="262">
                  <c:v>12.505621344848858</c:v>
                </c:pt>
                <c:pt idx="263">
                  <c:v>0.83226347933374356</c:v>
                </c:pt>
                <c:pt idx="264">
                  <c:v>5.9622853793954391</c:v>
                </c:pt>
                <c:pt idx="265">
                  <c:v>-10.47619944478717</c:v>
                </c:pt>
                <c:pt idx="266">
                  <c:v>-5.8006988895743348</c:v>
                </c:pt>
                <c:pt idx="267">
                  <c:v>-2.7859573103022832</c:v>
                </c:pt>
                <c:pt idx="268">
                  <c:v>14.249252806909315</c:v>
                </c:pt>
                <c:pt idx="269">
                  <c:v>11.866132017273287</c:v>
                </c:pt>
                <c:pt idx="270">
                  <c:v>-10.781388772362742</c:v>
                </c:pt>
                <c:pt idx="271">
                  <c:v>1.0575011104256618</c:v>
                </c:pt>
                <c:pt idx="272">
                  <c:v>-0.83695225169648424</c:v>
                </c:pt>
                <c:pt idx="273">
                  <c:v>9.3915589759407752</c:v>
                </c:pt>
                <c:pt idx="274">
                  <c:v>-26.634888217149914</c:v>
                </c:pt>
                <c:pt idx="275">
                  <c:v>-4.880320789636027</c:v>
                </c:pt>
                <c:pt idx="276">
                  <c:v>-5.9802252930289939</c:v>
                </c:pt>
                <c:pt idx="277">
                  <c:v>9.9315898827884013</c:v>
                </c:pt>
                <c:pt idx="278">
                  <c:v>5.8679640345465742</c:v>
                </c:pt>
                <c:pt idx="279">
                  <c:v>12.915805613818627</c:v>
                </c:pt>
                <c:pt idx="280">
                  <c:v>-23.93274046884639</c:v>
                </c:pt>
                <c:pt idx="281">
                  <c:v>-10.611703948180136</c:v>
                </c:pt>
                <c:pt idx="282">
                  <c:v>4.528069093152375</c:v>
                </c:pt>
                <c:pt idx="283">
                  <c:v>8.084515731030228</c:v>
                </c:pt>
                <c:pt idx="284">
                  <c:v>-7.4949724861196785</c:v>
                </c:pt>
                <c:pt idx="285">
                  <c:v>-10.772878099938318</c:v>
                </c:pt>
                <c:pt idx="286">
                  <c:v>-20.450177544725484</c:v>
                </c:pt>
                <c:pt idx="287">
                  <c:v>-20.121030351634793</c:v>
                </c:pt>
                <c:pt idx="288">
                  <c:v>-2.4296938309685387</c:v>
                </c:pt>
                <c:pt idx="289">
                  <c:v>-10.014188772362743</c:v>
                </c:pt>
                <c:pt idx="290">
                  <c:v>-25.352251696483656</c:v>
                </c:pt>
                <c:pt idx="291">
                  <c:v>-9.77771462060457</c:v>
                </c:pt>
                <c:pt idx="292">
                  <c:v>0.20630055521283097</c:v>
                </c:pt>
                <c:pt idx="293">
                  <c:v>23.456647193090685</c:v>
                </c:pt>
                <c:pt idx="294">
                  <c:v>30.088889882788404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0-4F3E-8613-7F145B60BAAA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data'!$BE$11,'rat count data'!$BE$11)</c:f>
              <c:numCache>
                <c:formatCode>General</c:formatCode>
                <c:ptCount val="2"/>
                <c:pt idx="0">
                  <c:v>-26.896088380113945</c:v>
                </c:pt>
                <c:pt idx="1">
                  <c:v>-26.896088380113945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0-4F3E-8613-7F145B60BAAA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data'!$BF$11,'rat count data'!$BF$11)</c:f>
              <c:numCache>
                <c:formatCode>General</c:formatCode>
                <c:ptCount val="2"/>
                <c:pt idx="0">
                  <c:v>26.81835808251568</c:v>
                </c:pt>
                <c:pt idx="1">
                  <c:v>26.81835808251568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0-4F3E-8613-7F145B60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"/>
        <c:minorUnit val="2"/>
      </c:valAx>
      <c:valAx>
        <c:axId val="31090378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28576</xdr:colOff>
      <xdr:row>28</xdr:row>
      <xdr:rowOff>23131</xdr:rowOff>
    </xdr:from>
    <xdr:to>
      <xdr:col>53</xdr:col>
      <xdr:colOff>28576</xdr:colOff>
      <xdr:row>47</xdr:row>
      <xdr:rowOff>61231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299396</xdr:colOff>
      <xdr:row>23</xdr:row>
      <xdr:rowOff>17207</xdr:rowOff>
    </xdr:from>
    <xdr:to>
      <xdr:col>41</xdr:col>
      <xdr:colOff>299396</xdr:colOff>
      <xdr:row>42</xdr:row>
      <xdr:rowOff>55307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594993</xdr:colOff>
      <xdr:row>29</xdr:row>
      <xdr:rowOff>151597</xdr:rowOff>
    </xdr:from>
    <xdr:to>
      <xdr:col>60</xdr:col>
      <xdr:colOff>571501</xdr:colOff>
      <xdr:row>50</xdr:row>
      <xdr:rowOff>108857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382238</xdr:colOff>
      <xdr:row>44</xdr:row>
      <xdr:rowOff>149038</xdr:rowOff>
    </xdr:from>
    <xdr:to>
      <xdr:col>41</xdr:col>
      <xdr:colOff>382238</xdr:colOff>
      <xdr:row>63</xdr:row>
      <xdr:rowOff>187138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315242</xdr:colOff>
      <xdr:row>63</xdr:row>
      <xdr:rowOff>112138</xdr:rowOff>
    </xdr:from>
    <xdr:to>
      <xdr:col>30</xdr:col>
      <xdr:colOff>207185</xdr:colOff>
      <xdr:row>82</xdr:row>
      <xdr:rowOff>150238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567697</xdr:colOff>
      <xdr:row>18</xdr:row>
      <xdr:rowOff>179294</xdr:rowOff>
    </xdr:from>
    <xdr:to>
      <xdr:col>30</xdr:col>
      <xdr:colOff>0</xdr:colOff>
      <xdr:row>44</xdr:row>
      <xdr:rowOff>36018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332175</xdr:colOff>
      <xdr:row>44</xdr:row>
      <xdr:rowOff>83901</xdr:rowOff>
    </xdr:from>
    <xdr:to>
      <xdr:col>29</xdr:col>
      <xdr:colOff>224120</xdr:colOff>
      <xdr:row>63</xdr:row>
      <xdr:rowOff>122001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361787</xdr:colOff>
      <xdr:row>65</xdr:row>
      <xdr:rowOff>188754</xdr:rowOff>
    </xdr:from>
    <xdr:to>
      <xdr:col>41</xdr:col>
      <xdr:colOff>361787</xdr:colOff>
      <xdr:row>85</xdr:row>
      <xdr:rowOff>36354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180894</xdr:colOff>
      <xdr:row>52</xdr:row>
      <xdr:rowOff>111916</xdr:rowOff>
    </xdr:from>
    <xdr:to>
      <xdr:col>53</xdr:col>
      <xdr:colOff>74437</xdr:colOff>
      <xdr:row>71</xdr:row>
      <xdr:rowOff>150016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235324</xdr:colOff>
      <xdr:row>18</xdr:row>
      <xdr:rowOff>164283</xdr:rowOff>
    </xdr:from>
    <xdr:to>
      <xdr:col>12</xdr:col>
      <xdr:colOff>262218</xdr:colOff>
      <xdr:row>38</xdr:row>
      <xdr:rowOff>11883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136057</xdr:colOff>
      <xdr:row>34</xdr:row>
      <xdr:rowOff>11205</xdr:rowOff>
    </xdr:from>
    <xdr:to>
      <xdr:col>20</xdr:col>
      <xdr:colOff>162951</xdr:colOff>
      <xdr:row>53</xdr:row>
      <xdr:rowOff>49305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594736</xdr:colOff>
      <xdr:row>53</xdr:row>
      <xdr:rowOff>9318</xdr:rowOff>
    </xdr:from>
    <xdr:to>
      <xdr:col>21</xdr:col>
      <xdr:colOff>22412</xdr:colOff>
      <xdr:row>72</xdr:row>
      <xdr:rowOff>47418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98876</xdr:colOff>
      <xdr:row>14</xdr:row>
      <xdr:rowOff>23088</xdr:rowOff>
    </xdr:from>
    <xdr:to>
      <xdr:col>34</xdr:col>
      <xdr:colOff>125770</xdr:colOff>
      <xdr:row>33</xdr:row>
      <xdr:rowOff>61188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47891</xdr:colOff>
      <xdr:row>32</xdr:row>
      <xdr:rowOff>32239</xdr:rowOff>
    </xdr:from>
    <xdr:to>
      <xdr:col>34</xdr:col>
      <xdr:colOff>74785</xdr:colOff>
      <xdr:row>51</xdr:row>
      <xdr:rowOff>70339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83269</xdr:colOff>
      <xdr:row>34</xdr:row>
      <xdr:rowOff>120900</xdr:rowOff>
    </xdr:from>
    <xdr:to>
      <xdr:col>8</xdr:col>
      <xdr:colOff>110163</xdr:colOff>
      <xdr:row>53</xdr:row>
      <xdr:rowOff>159000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53876</xdr:colOff>
      <xdr:row>28</xdr:row>
      <xdr:rowOff>106849</xdr:rowOff>
    </xdr:from>
    <xdr:to>
      <xdr:col>6</xdr:col>
      <xdr:colOff>80770</xdr:colOff>
      <xdr:row>47</xdr:row>
      <xdr:rowOff>144949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190501</xdr:colOff>
      <xdr:row>15</xdr:row>
      <xdr:rowOff>56030</xdr:rowOff>
    </xdr:from>
    <xdr:to>
      <xdr:col>20</xdr:col>
      <xdr:colOff>217395</xdr:colOff>
      <xdr:row>34</xdr:row>
      <xdr:rowOff>94130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168088</xdr:colOff>
      <xdr:row>50</xdr:row>
      <xdr:rowOff>89647</xdr:rowOff>
    </xdr:from>
    <xdr:to>
      <xdr:col>34</xdr:col>
      <xdr:colOff>194982</xdr:colOff>
      <xdr:row>69</xdr:row>
      <xdr:rowOff>127747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84"/>
  <sheetViews>
    <sheetView tabSelected="1" topLeftCell="Y1" zoomScale="70" zoomScaleNormal="70" workbookViewId="0">
      <selection activeCell="AS21" sqref="AS21"/>
    </sheetView>
  </sheetViews>
  <sheetFormatPr defaultRowHeight="15" x14ac:dyDescent="0.25"/>
  <cols>
    <col min="6" max="6" width="10.42578125" customWidth="1"/>
    <col min="7" max="7" width="11.42578125" customWidth="1"/>
    <col min="9" max="9" width="9.140625" style="7"/>
    <col min="13" max="13" width="9.140625" style="7"/>
    <col min="19" max="19" width="13.42578125" bestFit="1" customWidth="1"/>
    <col min="24" max="24" width="10.5703125" style="2" customWidth="1"/>
    <col min="33" max="33" width="15.7109375" customWidth="1"/>
    <col min="36" max="36" width="10.42578125" style="2" customWidth="1"/>
    <col min="44" max="44" width="15" customWidth="1"/>
    <col min="48" max="48" width="10.7109375" style="4" customWidth="1"/>
    <col min="57" max="57" width="14.85546875" customWidth="1"/>
  </cols>
  <sheetData>
    <row r="1" spans="3:60" x14ac:dyDescent="0.25">
      <c r="F1" t="s">
        <v>54</v>
      </c>
      <c r="AD1" s="5"/>
      <c r="AE1" s="5"/>
      <c r="AF1" s="5"/>
      <c r="AG1" s="5"/>
      <c r="AH1" s="5"/>
      <c r="AI1" s="5"/>
      <c r="BC1" s="3"/>
      <c r="BD1" s="5"/>
      <c r="BE1" s="5"/>
      <c r="BF1" s="5"/>
      <c r="BG1" s="5"/>
      <c r="BH1" s="5"/>
    </row>
    <row r="2" spans="3:60" x14ac:dyDescent="0.25">
      <c r="AD2" s="5"/>
      <c r="AE2" s="5"/>
      <c r="AF2" s="5"/>
      <c r="AG2" s="5"/>
      <c r="AH2" s="5"/>
      <c r="AI2" s="5"/>
      <c r="BC2" s="3"/>
      <c r="BD2" s="5"/>
      <c r="BE2" s="5"/>
      <c r="BF2" s="5"/>
      <c r="BG2" s="5"/>
      <c r="BH2" s="5"/>
    </row>
    <row r="3" spans="3:60" x14ac:dyDescent="0.25">
      <c r="AE3" s="5"/>
      <c r="AF3" s="5"/>
      <c r="AG3" s="5"/>
      <c r="AH3" s="5"/>
      <c r="AI3" s="5"/>
      <c r="AM3" s="5" t="s">
        <v>53</v>
      </c>
      <c r="AQ3" s="5"/>
      <c r="AR3" s="5"/>
      <c r="AS3" s="5"/>
      <c r="AT3" s="5"/>
      <c r="AU3" s="5"/>
      <c r="AY3" t="s">
        <v>13</v>
      </c>
    </row>
    <row r="4" spans="3:60" x14ac:dyDescent="0.25">
      <c r="E4" t="s">
        <v>31</v>
      </c>
      <c r="F4" t="s">
        <v>5</v>
      </c>
      <c r="G4" t="s">
        <v>6</v>
      </c>
      <c r="H4" t="s">
        <v>7</v>
      </c>
      <c r="I4" s="7" t="s">
        <v>33</v>
      </c>
      <c r="J4" t="s">
        <v>45</v>
      </c>
      <c r="L4" t="s">
        <v>49</v>
      </c>
      <c r="M4" s="7" t="s">
        <v>35</v>
      </c>
      <c r="AA4" t="s">
        <v>56</v>
      </c>
      <c r="AE4" s="5"/>
      <c r="AF4" s="5"/>
      <c r="AG4" s="5"/>
      <c r="AH4" s="5"/>
      <c r="AI4" s="5"/>
      <c r="AQ4" s="5"/>
      <c r="AR4" s="5"/>
      <c r="AS4" s="5"/>
      <c r="AT4" s="5"/>
      <c r="AU4" s="5"/>
    </row>
    <row r="5" spans="3:60" x14ac:dyDescent="0.25">
      <c r="C5">
        <v>0</v>
      </c>
      <c r="D5">
        <v>751</v>
      </c>
      <c r="E5">
        <f t="shared" ref="E5:E68" si="0">IF(H5=3,"",ABS((F5-G5)/2))</f>
        <v>17.252649999999999</v>
      </c>
      <c r="F5">
        <v>19.770499999999998</v>
      </c>
      <c r="G5">
        <v>54.275799999999997</v>
      </c>
      <c r="H5">
        <v>1</v>
      </c>
      <c r="I5" s="7">
        <v>37.023200000000003</v>
      </c>
      <c r="J5">
        <v>9.3897700000000004</v>
      </c>
      <c r="K5">
        <v>884</v>
      </c>
      <c r="L5">
        <v>1</v>
      </c>
      <c r="M5" s="7">
        <f>I889</f>
        <v>25.702200000000001</v>
      </c>
      <c r="Q5" s="1"/>
      <c r="AD5" s="5"/>
      <c r="AE5" s="5"/>
      <c r="AF5" s="5"/>
      <c r="AG5" s="5"/>
      <c r="AH5" s="5"/>
      <c r="AI5" s="5"/>
      <c r="BC5" s="3"/>
      <c r="BD5" s="5"/>
      <c r="BE5" s="5"/>
      <c r="BF5" s="5"/>
      <c r="BG5" s="5"/>
      <c r="BH5" s="5"/>
    </row>
    <row r="6" spans="3:60" x14ac:dyDescent="0.25">
      <c r="C6">
        <f>C5+1</f>
        <v>1</v>
      </c>
      <c r="D6">
        <v>849</v>
      </c>
      <c r="E6">
        <f t="shared" si="0"/>
        <v>17.465800000000002</v>
      </c>
      <c r="F6">
        <v>20.5732</v>
      </c>
      <c r="G6">
        <v>55.504800000000003</v>
      </c>
      <c r="H6">
        <v>2</v>
      </c>
      <c r="I6" s="7">
        <v>38.039000000000001</v>
      </c>
      <c r="J6">
        <v>9.5057799999999997</v>
      </c>
      <c r="K6">
        <f t="shared" ref="K6:K68" si="1">K5+1</f>
        <v>885</v>
      </c>
      <c r="L6">
        <v>2</v>
      </c>
      <c r="M6" s="7">
        <f t="shared" ref="M6:M69" si="2">I890</f>
        <v>61.071399999999997</v>
      </c>
      <c r="Q6" s="1"/>
      <c r="X6" s="2" t="s">
        <v>0</v>
      </c>
      <c r="AA6" t="s">
        <v>11</v>
      </c>
      <c r="AC6" t="s">
        <v>46</v>
      </c>
      <c r="AD6" s="5" t="s">
        <v>46</v>
      </c>
      <c r="AE6" s="5"/>
      <c r="AF6" s="5"/>
      <c r="AG6" s="5"/>
      <c r="AH6" s="5"/>
      <c r="AI6" s="5"/>
      <c r="AJ6" s="2" t="s">
        <v>0</v>
      </c>
      <c r="AL6" t="s">
        <v>11</v>
      </c>
      <c r="AW6" t="s">
        <v>0</v>
      </c>
      <c r="AY6" t="s">
        <v>11</v>
      </c>
      <c r="BC6" s="3"/>
      <c r="BD6" s="5"/>
      <c r="BG6" s="5"/>
      <c r="BH6" s="5"/>
    </row>
    <row r="7" spans="3:60" x14ac:dyDescent="0.25">
      <c r="C7">
        <f t="shared" ref="C7:C70" si="3">C6+1</f>
        <v>2</v>
      </c>
      <c r="D7">
        <v>1441</v>
      </c>
      <c r="E7" t="str">
        <f t="shared" si="0"/>
        <v/>
      </c>
      <c r="F7">
        <v>29</v>
      </c>
      <c r="G7">
        <v>29</v>
      </c>
      <c r="H7">
        <v>3</v>
      </c>
      <c r="I7" s="7">
        <v>29</v>
      </c>
      <c r="J7">
        <v>0</v>
      </c>
      <c r="K7">
        <f t="shared" si="1"/>
        <v>886</v>
      </c>
      <c r="L7">
        <v>1</v>
      </c>
      <c r="M7" s="7">
        <f t="shared" si="2"/>
        <v>25.345600000000001</v>
      </c>
      <c r="Q7" s="1"/>
      <c r="X7" s="2" t="s">
        <v>1</v>
      </c>
      <c r="Y7" t="s">
        <v>2</v>
      </c>
      <c r="Z7" t="s">
        <v>1</v>
      </c>
      <c r="AA7" t="s">
        <v>48</v>
      </c>
      <c r="AB7" t="s">
        <v>2</v>
      </c>
      <c r="AC7" s="5" t="s">
        <v>20</v>
      </c>
      <c r="AD7" t="s">
        <v>25</v>
      </c>
      <c r="AE7" t="s">
        <v>38</v>
      </c>
      <c r="AJ7" s="2" t="s">
        <v>1</v>
      </c>
      <c r="AK7" t="s">
        <v>2</v>
      </c>
      <c r="AL7" t="s">
        <v>1</v>
      </c>
      <c r="AM7" t="s">
        <v>2</v>
      </c>
      <c r="AN7" t="s">
        <v>12</v>
      </c>
      <c r="AO7" t="s">
        <v>20</v>
      </c>
      <c r="AP7" t="s">
        <v>25</v>
      </c>
      <c r="AV7" s="4" t="s">
        <v>1</v>
      </c>
      <c r="AW7" t="s">
        <v>2</v>
      </c>
      <c r="AX7" t="s">
        <v>1</v>
      </c>
      <c r="AY7" t="s">
        <v>2</v>
      </c>
      <c r="AZ7" t="s">
        <v>12</v>
      </c>
      <c r="BA7" t="s">
        <v>20</v>
      </c>
      <c r="BB7" t="s">
        <v>25</v>
      </c>
      <c r="BC7" t="s">
        <v>38</v>
      </c>
      <c r="BD7" s="5"/>
      <c r="BG7" s="5"/>
      <c r="BH7" s="5"/>
    </row>
    <row r="8" spans="3:60" x14ac:dyDescent="0.25">
      <c r="C8">
        <f t="shared" si="3"/>
        <v>3</v>
      </c>
      <c r="D8">
        <v>565</v>
      </c>
      <c r="E8">
        <f t="shared" si="0"/>
        <v>7.6930499999999995</v>
      </c>
      <c r="F8">
        <v>40.059600000000003</v>
      </c>
      <c r="G8">
        <v>55.445700000000002</v>
      </c>
      <c r="H8">
        <v>1</v>
      </c>
      <c r="I8" s="7">
        <v>47.752699999999997</v>
      </c>
      <c r="J8">
        <v>4.1869399999999999</v>
      </c>
      <c r="K8">
        <f t="shared" si="1"/>
        <v>887</v>
      </c>
      <c r="L8">
        <v>2</v>
      </c>
      <c r="M8" s="7">
        <f t="shared" si="2"/>
        <v>15.760999999999999</v>
      </c>
      <c r="Q8" s="1"/>
      <c r="V8" s="1"/>
      <c r="W8" s="1"/>
      <c r="X8" s="9">
        <f>$I889</f>
        <v>25.702200000000001</v>
      </c>
      <c r="Y8">
        <v>25.9177</v>
      </c>
      <c r="Z8" s="7">
        <f>I1184</f>
        <v>31</v>
      </c>
      <c r="AA8">
        <f>AB8*0.8081 + 7.42</f>
        <v>38.335481700000003</v>
      </c>
      <c r="AB8">
        <v>38.256999999999998</v>
      </c>
      <c r="AC8" s="8">
        <f>Z8-AB8</f>
        <v>-7.2569999999999979</v>
      </c>
      <c r="AD8">
        <f t="shared" ref="AD8:AD71" si="4">ABS(AC8)</f>
        <v>7.2569999999999979</v>
      </c>
      <c r="AE8" s="7">
        <f t="shared" ref="AE8:AE71" si="5">ABS(Y8-X8)</f>
        <v>0.21549999999999869</v>
      </c>
      <c r="AG8" s="5" t="s">
        <v>28</v>
      </c>
      <c r="AH8" s="5"/>
      <c r="AI8" s="7"/>
      <c r="AJ8" s="9">
        <f t="shared" ref="AJ8:AJ71" si="6">I889</f>
        <v>25.702200000000001</v>
      </c>
      <c r="AK8">
        <v>18</v>
      </c>
      <c r="AL8" s="7">
        <f t="shared" ref="AL8:AL71" si="7">I1184</f>
        <v>31</v>
      </c>
      <c r="AM8">
        <v>33</v>
      </c>
      <c r="AN8">
        <f>(AM8+1.44)/0.742</f>
        <v>46.415094339622641</v>
      </c>
      <c r="AO8">
        <f>AL8-AN8</f>
        <v>-15.415094339622641</v>
      </c>
      <c r="AP8">
        <f>ABS(AO8)</f>
        <v>15.415094339622641</v>
      </c>
      <c r="AQ8" s="7"/>
      <c r="AR8" s="5" t="s">
        <v>28</v>
      </c>
      <c r="AS8" s="5"/>
      <c r="AT8" s="7"/>
      <c r="AU8" s="7"/>
      <c r="AV8" s="6">
        <f t="shared" ref="AV8:AV71" si="8">I889</f>
        <v>25.702200000000001</v>
      </c>
      <c r="AW8">
        <v>31</v>
      </c>
      <c r="AX8">
        <v>31</v>
      </c>
      <c r="AY8">
        <v>28</v>
      </c>
      <c r="AZ8">
        <f>(AY8-17)/0.6484</f>
        <v>16.964836520666257</v>
      </c>
      <c r="BA8">
        <f>AX8-AZ8</f>
        <v>14.035163479333743</v>
      </c>
      <c r="BB8">
        <f>ABS(BA8)</f>
        <v>14.035163479333743</v>
      </c>
      <c r="BC8" s="7">
        <f>ABS(AW8-AV8)</f>
        <v>5.2977999999999987</v>
      </c>
      <c r="BD8" s="7"/>
      <c r="BE8" t="s">
        <v>28</v>
      </c>
      <c r="BF8" s="5"/>
      <c r="BG8" s="7"/>
      <c r="BH8" s="7"/>
    </row>
    <row r="9" spans="3:60" x14ac:dyDescent="0.25">
      <c r="C9">
        <f t="shared" si="3"/>
        <v>4</v>
      </c>
      <c r="D9">
        <v>442</v>
      </c>
      <c r="E9">
        <f t="shared" si="0"/>
        <v>7.6080499999999986</v>
      </c>
      <c r="F9">
        <v>43.905200000000001</v>
      </c>
      <c r="G9">
        <v>59.121299999999998</v>
      </c>
      <c r="H9">
        <v>1</v>
      </c>
      <c r="I9" s="7">
        <v>51.513300000000001</v>
      </c>
      <c r="J9">
        <v>4.1407100000000003</v>
      </c>
      <c r="K9">
        <f t="shared" si="1"/>
        <v>888</v>
      </c>
      <c r="L9">
        <v>1</v>
      </c>
      <c r="M9" s="7">
        <f t="shared" si="2"/>
        <v>18.531199999999998</v>
      </c>
      <c r="Q9" s="1"/>
      <c r="X9" s="9">
        <f t="shared" ref="X9:X72" si="9">$I890</f>
        <v>61.071399999999997</v>
      </c>
      <c r="Y9">
        <v>57.4572</v>
      </c>
      <c r="Z9" s="7">
        <f t="shared" ref="Z9:Z72" si="10">I1185</f>
        <v>31.378900000000002</v>
      </c>
      <c r="AA9">
        <f t="shared" ref="AA9:AA72" si="11">AB9*0.8081 + 7.42</f>
        <v>31.281819230000004</v>
      </c>
      <c r="AB9">
        <v>29.528300000000002</v>
      </c>
      <c r="AC9">
        <f t="shared" ref="AC9:AC71" si="12">Z9-AB9</f>
        <v>1.8506</v>
      </c>
      <c r="AD9">
        <f t="shared" si="4"/>
        <v>1.8506</v>
      </c>
      <c r="AE9" s="7">
        <f t="shared" si="5"/>
        <v>3.6141999999999967</v>
      </c>
      <c r="AG9" s="5">
        <f>_xlfn.STDEV.S(AC8:AC302)*1.96</f>
        <v>12.490623027446278</v>
      </c>
      <c r="AH9" s="5"/>
      <c r="AI9" s="7"/>
      <c r="AJ9" s="9">
        <f t="shared" si="6"/>
        <v>61.071399999999997</v>
      </c>
      <c r="AK9">
        <v>48</v>
      </c>
      <c r="AL9" s="7">
        <f t="shared" si="7"/>
        <v>31.378900000000002</v>
      </c>
      <c r="AM9">
        <v>10</v>
      </c>
      <c r="AN9">
        <f t="shared" ref="AN9:AN72" si="13">(AM9+1.44)/0.742</f>
        <v>15.417789757412399</v>
      </c>
      <c r="AO9">
        <f t="shared" ref="AO9:AO72" si="14">AL9-AN9</f>
        <v>15.961110242587603</v>
      </c>
      <c r="AP9">
        <f t="shared" ref="AP9:AP72" si="15">ABS(AO9)</f>
        <v>15.961110242587603</v>
      </c>
      <c r="AQ9" s="7"/>
      <c r="AR9">
        <f>_xlfn.STDEV.S(AO8:AO302)*1.96</f>
        <v>22.194459754406889</v>
      </c>
      <c r="AT9" s="7"/>
      <c r="AU9" s="7"/>
      <c r="AV9" s="6">
        <f t="shared" si="8"/>
        <v>61.071399999999997</v>
      </c>
      <c r="AW9">
        <v>53</v>
      </c>
      <c r="AX9">
        <v>31.378900000000002</v>
      </c>
      <c r="AY9">
        <v>32</v>
      </c>
      <c r="AZ9">
        <f t="shared" ref="AZ9:AZ72" si="16">(AY9-17)/0.6484</f>
        <v>23.133867982726713</v>
      </c>
      <c r="BA9">
        <f t="shared" ref="BA9:BA72" si="17">AX9-AZ9</f>
        <v>8.2450320172732887</v>
      </c>
      <c r="BB9">
        <f t="shared" ref="BB9:BB72" si="18">ABS(BA9)</f>
        <v>8.2450320172732887</v>
      </c>
      <c r="BC9" s="7">
        <f t="shared" ref="BC9:BC72" si="19">ABS(AW9-AV9)</f>
        <v>8.071399999999997</v>
      </c>
      <c r="BD9" s="7"/>
      <c r="BE9">
        <f>_xlfn.STDEV.S(BA8:BA302)*1.96</f>
        <v>26.857223231314812</v>
      </c>
      <c r="BF9" s="5"/>
      <c r="BG9" s="7"/>
      <c r="BH9" s="7"/>
    </row>
    <row r="10" spans="3:60" x14ac:dyDescent="0.25">
      <c r="C10">
        <f t="shared" si="3"/>
        <v>5</v>
      </c>
      <c r="D10">
        <v>977</v>
      </c>
      <c r="E10">
        <f t="shared" si="0"/>
        <v>18.964350000000003</v>
      </c>
      <c r="F10">
        <v>23.5838</v>
      </c>
      <c r="G10">
        <v>61.512500000000003</v>
      </c>
      <c r="H10">
        <v>2</v>
      </c>
      <c r="I10" s="7">
        <v>42.548099999999998</v>
      </c>
      <c r="J10">
        <v>10.321400000000001</v>
      </c>
      <c r="K10">
        <f t="shared" si="1"/>
        <v>889</v>
      </c>
      <c r="L10">
        <v>2</v>
      </c>
      <c r="M10" s="7">
        <f t="shared" si="2"/>
        <v>44.2652</v>
      </c>
      <c r="Q10" s="1"/>
      <c r="X10" s="9">
        <f t="shared" si="9"/>
        <v>25.345600000000001</v>
      </c>
      <c r="Y10">
        <v>26.368400000000001</v>
      </c>
      <c r="Z10" s="7">
        <f t="shared" si="10"/>
        <v>50.3765</v>
      </c>
      <c r="AA10">
        <f t="shared" si="11"/>
        <v>64.817807610000003</v>
      </c>
      <c r="AB10">
        <v>71.028099999999995</v>
      </c>
      <c r="AC10">
        <f t="shared" si="12"/>
        <v>-20.651599999999995</v>
      </c>
      <c r="AD10">
        <f t="shared" si="4"/>
        <v>20.651599999999995</v>
      </c>
      <c r="AE10" s="7">
        <f t="shared" si="5"/>
        <v>1.0228000000000002</v>
      </c>
      <c r="AF10" s="7"/>
      <c r="AG10" t="s">
        <v>26</v>
      </c>
      <c r="AH10" t="s">
        <v>27</v>
      </c>
      <c r="AI10" s="7"/>
      <c r="AJ10" s="9">
        <f t="shared" si="6"/>
        <v>25.345600000000001</v>
      </c>
      <c r="AK10">
        <v>18</v>
      </c>
      <c r="AL10" s="7">
        <f t="shared" si="7"/>
        <v>50.3765</v>
      </c>
      <c r="AM10">
        <v>40</v>
      </c>
      <c r="AN10">
        <f t="shared" si="13"/>
        <v>55.849056603773583</v>
      </c>
      <c r="AO10">
        <f t="shared" si="14"/>
        <v>-5.4725566037735831</v>
      </c>
      <c r="AP10">
        <f t="shared" si="15"/>
        <v>5.4725566037735831</v>
      </c>
      <c r="AQ10" s="7"/>
      <c r="AR10" t="s">
        <v>26</v>
      </c>
      <c r="AS10" t="s">
        <v>27</v>
      </c>
      <c r="AT10" s="7"/>
      <c r="AU10" s="7"/>
      <c r="AV10" s="6">
        <f t="shared" si="8"/>
        <v>25.345600000000001</v>
      </c>
      <c r="AW10">
        <v>41</v>
      </c>
      <c r="AX10">
        <v>50.3765</v>
      </c>
      <c r="AY10">
        <v>41</v>
      </c>
      <c r="AZ10">
        <f t="shared" si="16"/>
        <v>37.014188772362743</v>
      </c>
      <c r="BA10">
        <f t="shared" si="17"/>
        <v>13.362311227637257</v>
      </c>
      <c r="BB10">
        <f t="shared" si="18"/>
        <v>13.362311227637257</v>
      </c>
      <c r="BC10" s="7">
        <f t="shared" si="19"/>
        <v>15.654399999999999</v>
      </c>
      <c r="BD10" s="7"/>
      <c r="BE10" t="s">
        <v>26</v>
      </c>
      <c r="BF10" t="s">
        <v>27</v>
      </c>
      <c r="BG10" s="7"/>
      <c r="BH10" s="7"/>
    </row>
    <row r="11" spans="3:60" x14ac:dyDescent="0.25">
      <c r="C11">
        <f t="shared" si="3"/>
        <v>6</v>
      </c>
      <c r="D11">
        <v>1005</v>
      </c>
      <c r="E11">
        <f t="shared" si="0"/>
        <v>8.7844499999999996</v>
      </c>
      <c r="F11">
        <v>24.8872</v>
      </c>
      <c r="G11">
        <v>42.456099999999999</v>
      </c>
      <c r="H11">
        <v>2</v>
      </c>
      <c r="I11" s="7">
        <v>33.671700000000001</v>
      </c>
      <c r="J11">
        <v>4.7809499999999998</v>
      </c>
      <c r="K11">
        <f t="shared" si="1"/>
        <v>890</v>
      </c>
      <c r="L11">
        <v>1</v>
      </c>
      <c r="M11" s="7">
        <f t="shared" si="2"/>
        <v>46.285400000000003</v>
      </c>
      <c r="Q11" s="1"/>
      <c r="X11" s="9">
        <f t="shared" si="9"/>
        <v>15.760999999999999</v>
      </c>
      <c r="Y11">
        <v>20.090900000000001</v>
      </c>
      <c r="Z11" s="7">
        <f t="shared" si="10"/>
        <v>45</v>
      </c>
      <c r="AA11">
        <f t="shared" si="11"/>
        <v>44.629045310000002</v>
      </c>
      <c r="AB11">
        <v>46.045099999999998</v>
      </c>
      <c r="AC11">
        <f t="shared" si="12"/>
        <v>-1.0450999999999979</v>
      </c>
      <c r="AD11">
        <f t="shared" si="4"/>
        <v>1.0450999999999979</v>
      </c>
      <c r="AE11" s="7">
        <f t="shared" si="5"/>
        <v>4.3299000000000021</v>
      </c>
      <c r="AF11" s="7"/>
      <c r="AG11">
        <f>AG19-AG9</f>
        <v>-12.192982593547972</v>
      </c>
      <c r="AH11">
        <f>AG19+AG9</f>
        <v>12.788263461344583</v>
      </c>
      <c r="AI11" s="7"/>
      <c r="AJ11" s="9">
        <f t="shared" si="6"/>
        <v>15.760999999999999</v>
      </c>
      <c r="AK11">
        <v>10</v>
      </c>
      <c r="AL11" s="7">
        <f t="shared" si="7"/>
        <v>45</v>
      </c>
      <c r="AM11">
        <v>35</v>
      </c>
      <c r="AN11">
        <f t="shared" si="13"/>
        <v>49.110512129380048</v>
      </c>
      <c r="AO11">
        <f t="shared" si="14"/>
        <v>-4.110512129380048</v>
      </c>
      <c r="AP11">
        <f t="shared" si="15"/>
        <v>4.110512129380048</v>
      </c>
      <c r="AQ11" s="7"/>
      <c r="AR11">
        <f>AR15-AR9</f>
        <v>-21.607188360830207</v>
      </c>
      <c r="AS11">
        <f>AR15+AR9</f>
        <v>22.781731147983571</v>
      </c>
      <c r="AT11" s="7"/>
      <c r="AU11" s="7"/>
      <c r="AV11" s="6">
        <f t="shared" si="8"/>
        <v>15.760999999999999</v>
      </c>
      <c r="AW11">
        <v>27</v>
      </c>
      <c r="AX11">
        <v>45</v>
      </c>
      <c r="AY11">
        <v>48</v>
      </c>
      <c r="AZ11">
        <f t="shared" si="16"/>
        <v>47.809993830968537</v>
      </c>
      <c r="BA11">
        <f t="shared" si="17"/>
        <v>-2.8099938309685371</v>
      </c>
      <c r="BB11">
        <f t="shared" si="18"/>
        <v>2.8099938309685371</v>
      </c>
      <c r="BC11" s="7">
        <f t="shared" si="19"/>
        <v>11.239000000000001</v>
      </c>
      <c r="BD11" s="7"/>
      <c r="BE11">
        <f>BE17-BE9</f>
        <v>-26.896088380113945</v>
      </c>
      <c r="BF11">
        <f>BE17+BE9</f>
        <v>26.81835808251568</v>
      </c>
      <c r="BG11" s="7"/>
      <c r="BH11" s="7"/>
    </row>
    <row r="12" spans="3:60" x14ac:dyDescent="0.25">
      <c r="C12">
        <f t="shared" si="3"/>
        <v>7</v>
      </c>
      <c r="D12">
        <v>1126</v>
      </c>
      <c r="E12">
        <f t="shared" si="0"/>
        <v>50.564345000000003</v>
      </c>
      <c r="F12">
        <v>5.11531</v>
      </c>
      <c r="G12">
        <v>106.244</v>
      </c>
      <c r="H12">
        <v>2</v>
      </c>
      <c r="I12" s="7">
        <v>55.679900000000004</v>
      </c>
      <c r="J12">
        <v>27.5198</v>
      </c>
      <c r="K12">
        <f t="shared" si="1"/>
        <v>891</v>
      </c>
      <c r="L12">
        <v>1</v>
      </c>
      <c r="M12" s="7">
        <f t="shared" si="2"/>
        <v>50.708199999999998</v>
      </c>
      <c r="Q12" s="1"/>
      <c r="X12" s="9">
        <f t="shared" si="9"/>
        <v>18.531199999999998</v>
      </c>
      <c r="Y12">
        <v>19.206600000000002</v>
      </c>
      <c r="Z12" s="7">
        <f t="shared" si="10"/>
        <v>43</v>
      </c>
      <c r="AA12">
        <f t="shared" si="11"/>
        <v>46.386097140000004</v>
      </c>
      <c r="AB12">
        <v>48.2194</v>
      </c>
      <c r="AC12">
        <f t="shared" si="12"/>
        <v>-5.2194000000000003</v>
      </c>
      <c r="AD12">
        <f t="shared" si="4"/>
        <v>5.2194000000000003</v>
      </c>
      <c r="AE12" s="7">
        <f t="shared" si="5"/>
        <v>0.67540000000000333</v>
      </c>
      <c r="AG12" s="7" t="s">
        <v>47</v>
      </c>
      <c r="AH12" t="s">
        <v>44</v>
      </c>
      <c r="AI12" s="7"/>
      <c r="AJ12" s="9">
        <f t="shared" si="6"/>
        <v>18.531199999999998</v>
      </c>
      <c r="AK12">
        <v>9</v>
      </c>
      <c r="AL12" s="7">
        <f t="shared" si="7"/>
        <v>43</v>
      </c>
      <c r="AM12">
        <v>35</v>
      </c>
      <c r="AN12">
        <f t="shared" si="13"/>
        <v>49.110512129380048</v>
      </c>
      <c r="AO12">
        <f t="shared" si="14"/>
        <v>-6.110512129380048</v>
      </c>
      <c r="AP12">
        <f t="shared" si="15"/>
        <v>6.110512129380048</v>
      </c>
      <c r="AQ12" s="7"/>
      <c r="AR12" t="s">
        <v>42</v>
      </c>
      <c r="AS12" t="s">
        <v>44</v>
      </c>
      <c r="AT12" s="7"/>
      <c r="AU12" s="7"/>
      <c r="AV12" s="6">
        <f t="shared" si="8"/>
        <v>18.531199999999998</v>
      </c>
      <c r="AW12">
        <v>18</v>
      </c>
      <c r="AX12">
        <v>43</v>
      </c>
      <c r="AY12">
        <v>47</v>
      </c>
      <c r="AZ12">
        <f t="shared" si="16"/>
        <v>46.267735965453426</v>
      </c>
      <c r="BA12">
        <f t="shared" si="17"/>
        <v>-3.2677359654534257</v>
      </c>
      <c r="BB12">
        <f t="shared" si="18"/>
        <v>3.2677359654534257</v>
      </c>
      <c r="BC12" s="7">
        <f t="shared" si="19"/>
        <v>0.53119999999999834</v>
      </c>
      <c r="BD12" s="7"/>
      <c r="BE12" t="s">
        <v>42</v>
      </c>
      <c r="BF12" t="s">
        <v>44</v>
      </c>
      <c r="BG12" s="7"/>
      <c r="BH12" s="7"/>
    </row>
    <row r="13" spans="3:60" x14ac:dyDescent="0.25">
      <c r="C13">
        <f t="shared" si="3"/>
        <v>8</v>
      </c>
      <c r="D13">
        <v>1381</v>
      </c>
      <c r="E13" t="str">
        <f t="shared" si="0"/>
        <v/>
      </c>
      <c r="F13">
        <v>60</v>
      </c>
      <c r="G13">
        <v>60</v>
      </c>
      <c r="H13">
        <v>3</v>
      </c>
      <c r="I13" s="7">
        <v>60</v>
      </c>
      <c r="J13">
        <v>0</v>
      </c>
      <c r="K13">
        <f t="shared" si="1"/>
        <v>892</v>
      </c>
      <c r="L13">
        <v>3</v>
      </c>
      <c r="M13" s="7">
        <f t="shared" si="2"/>
        <v>56</v>
      </c>
      <c r="Q13" s="1"/>
      <c r="X13" s="9">
        <f t="shared" si="9"/>
        <v>44.2652</v>
      </c>
      <c r="Y13">
        <v>37.446100000000001</v>
      </c>
      <c r="Z13" s="7">
        <f t="shared" si="10"/>
        <v>36</v>
      </c>
      <c r="AA13">
        <f t="shared" si="11"/>
        <v>40.975786830000004</v>
      </c>
      <c r="AB13">
        <v>41.524299999999997</v>
      </c>
      <c r="AC13">
        <f t="shared" si="12"/>
        <v>-5.5242999999999967</v>
      </c>
      <c r="AD13">
        <f t="shared" si="4"/>
        <v>5.5242999999999967</v>
      </c>
      <c r="AE13" s="7">
        <f t="shared" si="5"/>
        <v>6.8190999999999988</v>
      </c>
      <c r="AG13" s="7">
        <f>AVERAGE((AD8:AD302))</f>
        <v>4.4232230101694912</v>
      </c>
      <c r="AH13">
        <f>_xlfn.STDEV.S((AD8:AD302))</f>
        <v>4.5901633309699532</v>
      </c>
      <c r="AI13" s="7"/>
      <c r="AJ13" s="9">
        <f t="shared" si="6"/>
        <v>44.2652</v>
      </c>
      <c r="AK13">
        <v>12</v>
      </c>
      <c r="AL13" s="7">
        <f t="shared" si="7"/>
        <v>36</v>
      </c>
      <c r="AM13">
        <v>33</v>
      </c>
      <c r="AN13">
        <f t="shared" si="13"/>
        <v>46.415094339622641</v>
      </c>
      <c r="AO13">
        <f t="shared" si="14"/>
        <v>-10.415094339622641</v>
      </c>
      <c r="AP13">
        <f t="shared" si="15"/>
        <v>10.415094339622641</v>
      </c>
      <c r="AQ13" s="7"/>
      <c r="AR13">
        <f>AVERAGE((AP8:AP302))</f>
        <v>8.5704000918269365</v>
      </c>
      <c r="AS13">
        <f>_xlfn.STDEV.S((AP8:AP302))</f>
        <v>7.407478546918056</v>
      </c>
      <c r="AT13" s="7"/>
      <c r="AU13" s="7"/>
      <c r="AV13" s="6">
        <f t="shared" si="8"/>
        <v>44.2652</v>
      </c>
      <c r="AW13">
        <v>63</v>
      </c>
      <c r="AX13">
        <v>36</v>
      </c>
      <c r="AY13">
        <v>32</v>
      </c>
      <c r="AZ13">
        <f t="shared" si="16"/>
        <v>23.133867982726713</v>
      </c>
      <c r="BA13">
        <f t="shared" si="17"/>
        <v>12.866132017273287</v>
      </c>
      <c r="BB13">
        <f t="shared" si="18"/>
        <v>12.866132017273287</v>
      </c>
      <c r="BC13" s="7">
        <f t="shared" si="19"/>
        <v>18.7348</v>
      </c>
      <c r="BD13" s="7"/>
      <c r="BE13">
        <f>AVERAGE((BB8:BB302))</f>
        <v>10.193545867334464</v>
      </c>
      <c r="BF13">
        <f>_xlfn.STDEV.S((BB8:BB302))</f>
        <v>9.137983047520942</v>
      </c>
      <c r="BG13" s="7"/>
      <c r="BH13" s="7"/>
    </row>
    <row r="14" spans="3:60" x14ac:dyDescent="0.25">
      <c r="C14">
        <f t="shared" si="3"/>
        <v>9</v>
      </c>
      <c r="D14">
        <v>978</v>
      </c>
      <c r="E14">
        <f t="shared" si="0"/>
        <v>41.454386499999998</v>
      </c>
      <c r="F14">
        <v>0.31762699999999999</v>
      </c>
      <c r="G14">
        <v>83.226399999999998</v>
      </c>
      <c r="H14">
        <v>2</v>
      </c>
      <c r="I14" s="7">
        <v>41.771999999999998</v>
      </c>
      <c r="J14">
        <v>22.561599999999999</v>
      </c>
      <c r="K14">
        <f t="shared" si="1"/>
        <v>893</v>
      </c>
      <c r="L14">
        <v>2</v>
      </c>
      <c r="M14" s="7">
        <f t="shared" si="2"/>
        <v>32.750500000000002</v>
      </c>
      <c r="Q14" s="1"/>
      <c r="X14" s="9">
        <f t="shared" si="9"/>
        <v>46.285400000000003</v>
      </c>
      <c r="Y14">
        <v>48.450899999999997</v>
      </c>
      <c r="Z14" s="7">
        <f t="shared" si="10"/>
        <v>51.27</v>
      </c>
      <c r="AA14">
        <f t="shared" si="11"/>
        <v>54.924562550000005</v>
      </c>
      <c r="AB14">
        <v>58.785499999999999</v>
      </c>
      <c r="AC14">
        <f t="shared" si="12"/>
        <v>-7.5154999999999959</v>
      </c>
      <c r="AD14">
        <f t="shared" si="4"/>
        <v>7.5154999999999959</v>
      </c>
      <c r="AE14" s="7">
        <f t="shared" si="5"/>
        <v>2.1654999999999944</v>
      </c>
      <c r="AF14" s="7"/>
      <c r="AG14" s="5" t="s">
        <v>43</v>
      </c>
      <c r="AI14" s="7"/>
      <c r="AJ14" s="9">
        <f t="shared" si="6"/>
        <v>46.285400000000003</v>
      </c>
      <c r="AK14">
        <v>35</v>
      </c>
      <c r="AL14" s="7">
        <f t="shared" si="7"/>
        <v>51.27</v>
      </c>
      <c r="AM14">
        <v>26</v>
      </c>
      <c r="AN14">
        <f t="shared" si="13"/>
        <v>36.981132075471699</v>
      </c>
      <c r="AO14">
        <f t="shared" si="14"/>
        <v>14.288867924528304</v>
      </c>
      <c r="AP14">
        <f t="shared" si="15"/>
        <v>14.288867924528304</v>
      </c>
      <c r="AQ14" s="7"/>
      <c r="AR14" s="5" t="s">
        <v>29</v>
      </c>
      <c r="AS14" s="5" t="s">
        <v>30</v>
      </c>
      <c r="AU14" s="7"/>
      <c r="AV14" s="6">
        <f t="shared" si="8"/>
        <v>46.285400000000003</v>
      </c>
      <c r="AW14">
        <v>34</v>
      </c>
      <c r="AX14">
        <v>51.27</v>
      </c>
      <c r="AY14">
        <v>45</v>
      </c>
      <c r="AZ14">
        <f t="shared" si="16"/>
        <v>43.183220234423196</v>
      </c>
      <c r="BA14">
        <f t="shared" si="17"/>
        <v>8.0867797655768072</v>
      </c>
      <c r="BB14">
        <f t="shared" si="18"/>
        <v>8.0867797655768072</v>
      </c>
      <c r="BC14" s="7">
        <f t="shared" si="19"/>
        <v>12.285400000000003</v>
      </c>
      <c r="BD14" s="7"/>
      <c r="BE14" s="5" t="s">
        <v>37</v>
      </c>
      <c r="BF14" s="7"/>
      <c r="BH14" s="7"/>
    </row>
    <row r="15" spans="3:60" x14ac:dyDescent="0.25">
      <c r="C15">
        <f t="shared" si="3"/>
        <v>10</v>
      </c>
      <c r="D15">
        <v>1209</v>
      </c>
      <c r="E15" t="str">
        <f t="shared" si="0"/>
        <v/>
      </c>
      <c r="F15">
        <v>46</v>
      </c>
      <c r="G15">
        <v>46</v>
      </c>
      <c r="H15">
        <v>3</v>
      </c>
      <c r="I15" s="7">
        <v>46</v>
      </c>
      <c r="J15">
        <v>0</v>
      </c>
      <c r="K15">
        <f t="shared" si="1"/>
        <v>894</v>
      </c>
      <c r="L15">
        <v>1</v>
      </c>
      <c r="M15" s="7">
        <f t="shared" si="2"/>
        <v>22.738399999999999</v>
      </c>
      <c r="Q15" s="1"/>
      <c r="X15" s="9">
        <f t="shared" si="9"/>
        <v>50.708199999999998</v>
      </c>
      <c r="Y15">
        <v>42.337000000000003</v>
      </c>
      <c r="Z15" s="7">
        <f t="shared" si="10"/>
        <v>11.3568</v>
      </c>
      <c r="AA15">
        <f t="shared" si="11"/>
        <v>16.89941705</v>
      </c>
      <c r="AB15">
        <v>11.730499999999999</v>
      </c>
      <c r="AC15">
        <f t="shared" si="12"/>
        <v>-0.37369999999999948</v>
      </c>
      <c r="AD15">
        <f t="shared" si="4"/>
        <v>0.37369999999999948</v>
      </c>
      <c r="AE15" s="7">
        <f t="shared" si="5"/>
        <v>8.3711999999999946</v>
      </c>
      <c r="AF15" s="7"/>
      <c r="AG15" s="7">
        <f>AVERAGE((AE8:AE302))</f>
        <v>4.3492999050847487</v>
      </c>
      <c r="AH15" s="7"/>
      <c r="AI15" s="7"/>
      <c r="AJ15" s="9">
        <f t="shared" si="6"/>
        <v>50.708199999999998</v>
      </c>
      <c r="AK15">
        <v>34</v>
      </c>
      <c r="AL15" s="7">
        <f t="shared" si="7"/>
        <v>11.3568</v>
      </c>
      <c r="AM15">
        <v>9</v>
      </c>
      <c r="AN15">
        <f t="shared" si="13"/>
        <v>14.070080862533692</v>
      </c>
      <c r="AO15">
        <f t="shared" si="14"/>
        <v>-2.7132808625336917</v>
      </c>
      <c r="AP15">
        <f t="shared" si="15"/>
        <v>2.7132808625336917</v>
      </c>
      <c r="AQ15" s="7"/>
      <c r="AR15">
        <f>AVERAGE(AO8:AO302)</f>
        <v>0.58727139357668334</v>
      </c>
      <c r="AS15" s="5">
        <f>_xlfn.STDEV.S(AO8:AO302)</f>
        <v>11.323703956330046</v>
      </c>
      <c r="AU15" s="7"/>
      <c r="AV15" s="6">
        <f t="shared" si="8"/>
        <v>50.708199999999998</v>
      </c>
      <c r="AW15">
        <v>40</v>
      </c>
      <c r="AX15">
        <v>11.3568</v>
      </c>
      <c r="AY15">
        <v>22</v>
      </c>
      <c r="AZ15">
        <f t="shared" si="16"/>
        <v>7.711289327575571</v>
      </c>
      <c r="BA15">
        <f t="shared" si="17"/>
        <v>3.6455106724244288</v>
      </c>
      <c r="BB15">
        <f t="shared" si="18"/>
        <v>3.6455106724244288</v>
      </c>
      <c r="BC15" s="7">
        <f t="shared" si="19"/>
        <v>10.708199999999998</v>
      </c>
      <c r="BD15" s="7"/>
      <c r="BE15">
        <f>AVERAGE((BC8:BC302))</f>
        <v>9.3458361423728888</v>
      </c>
      <c r="BF15" s="7"/>
      <c r="BH15" s="7"/>
    </row>
    <row r="16" spans="3:60" x14ac:dyDescent="0.25">
      <c r="C16">
        <f t="shared" si="3"/>
        <v>11</v>
      </c>
      <c r="D16">
        <v>1271</v>
      </c>
      <c r="E16" t="str">
        <f t="shared" si="0"/>
        <v/>
      </c>
      <c r="F16">
        <v>2</v>
      </c>
      <c r="G16">
        <v>2</v>
      </c>
      <c r="H16">
        <v>3</v>
      </c>
      <c r="I16" s="7">
        <v>2</v>
      </c>
      <c r="J16">
        <v>0</v>
      </c>
      <c r="K16">
        <f t="shared" si="1"/>
        <v>895</v>
      </c>
      <c r="L16">
        <v>3</v>
      </c>
      <c r="M16" s="7">
        <f t="shared" si="2"/>
        <v>50</v>
      </c>
      <c r="Q16" s="1"/>
      <c r="X16" s="9">
        <f t="shared" si="9"/>
        <v>56</v>
      </c>
      <c r="Y16">
        <v>60.383400000000002</v>
      </c>
      <c r="Z16" s="7">
        <f t="shared" si="10"/>
        <v>34.639200000000002</v>
      </c>
      <c r="AA16">
        <f t="shared" si="11"/>
        <v>36.239512730000001</v>
      </c>
      <c r="AB16">
        <v>35.6633</v>
      </c>
      <c r="AC16">
        <f t="shared" si="12"/>
        <v>-1.0240999999999971</v>
      </c>
      <c r="AD16">
        <f t="shared" si="4"/>
        <v>1.0240999999999971</v>
      </c>
      <c r="AE16" s="7">
        <f t="shared" si="5"/>
        <v>4.3834000000000017</v>
      </c>
      <c r="AF16" s="7"/>
      <c r="AG16" s="5" t="s">
        <v>39</v>
      </c>
      <c r="AI16" s="7"/>
      <c r="AJ16" s="9">
        <f t="shared" si="6"/>
        <v>56</v>
      </c>
      <c r="AK16">
        <v>53</v>
      </c>
      <c r="AL16" s="7">
        <f t="shared" si="7"/>
        <v>34.639200000000002</v>
      </c>
      <c r="AM16">
        <v>21</v>
      </c>
      <c r="AN16">
        <f t="shared" si="13"/>
        <v>30.242587601078171</v>
      </c>
      <c r="AO16">
        <f t="shared" si="14"/>
        <v>4.3966123989218318</v>
      </c>
      <c r="AP16">
        <f t="shared" si="15"/>
        <v>4.3966123989218318</v>
      </c>
      <c r="AQ16" s="7"/>
      <c r="AR16" t="s">
        <v>22</v>
      </c>
      <c r="AU16" s="7"/>
      <c r="AV16" s="6">
        <f t="shared" si="8"/>
        <v>56</v>
      </c>
      <c r="AW16">
        <v>53</v>
      </c>
      <c r="AX16">
        <v>34.639200000000002</v>
      </c>
      <c r="AY16">
        <v>40</v>
      </c>
      <c r="AZ16">
        <f t="shared" si="16"/>
        <v>35.471930906847625</v>
      </c>
      <c r="BA16">
        <f t="shared" si="17"/>
        <v>-0.83273090684762252</v>
      </c>
      <c r="BB16">
        <f t="shared" si="18"/>
        <v>0.83273090684762252</v>
      </c>
      <c r="BC16" s="7">
        <f t="shared" si="19"/>
        <v>3</v>
      </c>
      <c r="BD16" s="7"/>
      <c r="BE16" t="s">
        <v>29</v>
      </c>
      <c r="BF16" t="s">
        <v>30</v>
      </c>
      <c r="BH16" s="7"/>
    </row>
    <row r="17" spans="3:60" x14ac:dyDescent="0.25">
      <c r="C17">
        <f t="shared" si="3"/>
        <v>12</v>
      </c>
      <c r="D17">
        <v>268</v>
      </c>
      <c r="E17">
        <f t="shared" si="0"/>
        <v>4.6070499999999974</v>
      </c>
      <c r="F17">
        <v>41.771900000000002</v>
      </c>
      <c r="G17">
        <v>50.985999999999997</v>
      </c>
      <c r="H17">
        <v>1</v>
      </c>
      <c r="I17" s="7">
        <v>46.378999999999998</v>
      </c>
      <c r="J17">
        <v>2.5074100000000001</v>
      </c>
      <c r="K17">
        <f t="shared" si="1"/>
        <v>896</v>
      </c>
      <c r="L17">
        <v>1</v>
      </c>
      <c r="M17" s="7">
        <f t="shared" si="2"/>
        <v>13.962300000000001</v>
      </c>
      <c r="Q17" s="1"/>
      <c r="X17" s="9">
        <f t="shared" si="9"/>
        <v>32.750500000000002</v>
      </c>
      <c r="Y17">
        <v>36.607300000000002</v>
      </c>
      <c r="Z17" s="7">
        <f t="shared" si="10"/>
        <v>6</v>
      </c>
      <c r="AA17">
        <f t="shared" si="11"/>
        <v>9.7431905279999995</v>
      </c>
      <c r="AB17">
        <v>2.8748800000000001</v>
      </c>
      <c r="AC17">
        <f t="shared" si="12"/>
        <v>3.1251199999999999</v>
      </c>
      <c r="AD17">
        <f t="shared" si="4"/>
        <v>3.1251199999999999</v>
      </c>
      <c r="AE17" s="7">
        <f t="shared" si="5"/>
        <v>3.8567999999999998</v>
      </c>
      <c r="AF17" s="7"/>
      <c r="AG17" s="5">
        <f>_xlfn.STDEV.S(AC8:AC302)</f>
        <v>6.3727668507378965</v>
      </c>
      <c r="AI17" s="7"/>
      <c r="AJ17" s="9">
        <f t="shared" si="6"/>
        <v>32.750500000000002</v>
      </c>
      <c r="AK17">
        <v>26</v>
      </c>
      <c r="AL17" s="7">
        <f t="shared" si="7"/>
        <v>6</v>
      </c>
      <c r="AM17">
        <v>4</v>
      </c>
      <c r="AN17">
        <f t="shared" si="13"/>
        <v>7.3315363881401607</v>
      </c>
      <c r="AO17">
        <f t="shared" si="14"/>
        <v>-1.3315363881401607</v>
      </c>
      <c r="AP17">
        <f t="shared" si="15"/>
        <v>1.3315363881401607</v>
      </c>
      <c r="AQ17" s="7"/>
      <c r="AR17">
        <f>CONFIDENCE(0.05,_xlfn.STDEV.S(AO8:AO302),295)</f>
        <v>1.2921876613646677</v>
      </c>
      <c r="AU17" s="7"/>
      <c r="AV17" s="6">
        <f t="shared" si="8"/>
        <v>32.750500000000002</v>
      </c>
      <c r="AW17">
        <v>49</v>
      </c>
      <c r="AX17">
        <v>6</v>
      </c>
      <c r="AY17">
        <v>26</v>
      </c>
      <c r="AZ17">
        <f t="shared" si="16"/>
        <v>13.880320789636027</v>
      </c>
      <c r="BA17">
        <f t="shared" si="17"/>
        <v>-7.880320789636027</v>
      </c>
      <c r="BB17">
        <f t="shared" si="18"/>
        <v>7.880320789636027</v>
      </c>
      <c r="BC17" s="7">
        <f t="shared" si="19"/>
        <v>16.249499999999998</v>
      </c>
      <c r="BD17" s="7"/>
      <c r="BE17">
        <f>AVERAGE(BA8:BA302)</f>
        <v>-3.8865148799131596E-2</v>
      </c>
      <c r="BF17">
        <f>_xlfn.STDEV.S(BA8:BA302)</f>
        <v>13.702664913936129</v>
      </c>
      <c r="BG17" s="7"/>
      <c r="BH17" s="7"/>
    </row>
    <row r="18" spans="3:60" x14ac:dyDescent="0.25">
      <c r="C18">
        <f t="shared" si="3"/>
        <v>13</v>
      </c>
      <c r="D18">
        <v>183</v>
      </c>
      <c r="E18">
        <f t="shared" si="0"/>
        <v>7.1955499999999972</v>
      </c>
      <c r="F18">
        <v>57.707700000000003</v>
      </c>
      <c r="G18">
        <v>72.098799999999997</v>
      </c>
      <c r="H18">
        <v>1</v>
      </c>
      <c r="I18" s="7">
        <v>64.903199999999998</v>
      </c>
      <c r="J18">
        <v>3.9161800000000002</v>
      </c>
      <c r="K18">
        <f t="shared" si="1"/>
        <v>897</v>
      </c>
      <c r="L18">
        <v>1</v>
      </c>
      <c r="M18" s="7">
        <f t="shared" si="2"/>
        <v>13.4087</v>
      </c>
      <c r="Q18" s="1"/>
      <c r="X18" s="9">
        <f t="shared" si="9"/>
        <v>22.738399999999999</v>
      </c>
      <c r="Y18">
        <v>25.472799999999999</v>
      </c>
      <c r="Z18" s="7">
        <f t="shared" si="10"/>
        <v>0</v>
      </c>
      <c r="AA18">
        <f t="shared" si="11"/>
        <v>3.631837306</v>
      </c>
      <c r="AB18">
        <v>-4.6877399999999998</v>
      </c>
      <c r="AC18">
        <f t="shared" si="12"/>
        <v>4.6877399999999998</v>
      </c>
      <c r="AD18">
        <f t="shared" si="4"/>
        <v>4.6877399999999998</v>
      </c>
      <c r="AE18" s="7">
        <f t="shared" si="5"/>
        <v>2.7344000000000008</v>
      </c>
      <c r="AF18" s="7"/>
      <c r="AG18" s="5" t="s">
        <v>29</v>
      </c>
      <c r="AH18" s="5" t="s">
        <v>22</v>
      </c>
      <c r="AI18" s="7"/>
      <c r="AJ18" s="9">
        <f t="shared" si="6"/>
        <v>22.738399999999999</v>
      </c>
      <c r="AK18">
        <v>16</v>
      </c>
      <c r="AL18" s="7">
        <f t="shared" si="7"/>
        <v>0</v>
      </c>
      <c r="AM18">
        <v>3</v>
      </c>
      <c r="AN18">
        <f t="shared" si="13"/>
        <v>5.9838274932614546</v>
      </c>
      <c r="AO18">
        <f t="shared" si="14"/>
        <v>-5.9838274932614546</v>
      </c>
      <c r="AP18">
        <f t="shared" si="15"/>
        <v>5.9838274932614546</v>
      </c>
      <c r="AQ18" s="7"/>
      <c r="AU18" s="7"/>
      <c r="AV18" s="6">
        <f t="shared" si="8"/>
        <v>22.738399999999999</v>
      </c>
      <c r="AW18">
        <v>41</v>
      </c>
      <c r="AX18">
        <v>0</v>
      </c>
      <c r="AY18">
        <v>13</v>
      </c>
      <c r="AZ18">
        <f t="shared" si="16"/>
        <v>-6.1690314620604569</v>
      </c>
      <c r="BA18">
        <f t="shared" si="17"/>
        <v>6.1690314620604569</v>
      </c>
      <c r="BB18">
        <f t="shared" si="18"/>
        <v>6.1690314620604569</v>
      </c>
      <c r="BC18" s="7">
        <f t="shared" si="19"/>
        <v>18.261600000000001</v>
      </c>
      <c r="BD18" s="7"/>
      <c r="BE18" t="s">
        <v>22</v>
      </c>
      <c r="BF18" s="7"/>
      <c r="BG18" s="7"/>
      <c r="BH18" s="7"/>
    </row>
    <row r="19" spans="3:60" x14ac:dyDescent="0.25">
      <c r="C19">
        <f t="shared" si="3"/>
        <v>14</v>
      </c>
      <c r="D19">
        <v>1154</v>
      </c>
      <c r="E19">
        <f t="shared" si="0"/>
        <v>8.3281499999999991</v>
      </c>
      <c r="F19">
        <v>20.897400000000001</v>
      </c>
      <c r="G19">
        <v>37.553699999999999</v>
      </c>
      <c r="H19">
        <v>2</v>
      </c>
      <c r="I19" s="7">
        <v>29.2255</v>
      </c>
      <c r="J19">
        <v>4.5326199999999996</v>
      </c>
      <c r="K19">
        <f t="shared" si="1"/>
        <v>898</v>
      </c>
      <c r="L19">
        <v>3</v>
      </c>
      <c r="M19" s="7">
        <f t="shared" si="2"/>
        <v>24</v>
      </c>
      <c r="Q19" s="1"/>
      <c r="X19" s="9">
        <f t="shared" si="9"/>
        <v>50</v>
      </c>
      <c r="Y19">
        <v>50.8705</v>
      </c>
      <c r="Z19" s="7">
        <f t="shared" si="10"/>
        <v>19</v>
      </c>
      <c r="AA19">
        <f t="shared" si="11"/>
        <v>23.628708180000004</v>
      </c>
      <c r="AB19">
        <v>20.0578</v>
      </c>
      <c r="AC19">
        <f t="shared" si="12"/>
        <v>-1.0578000000000003</v>
      </c>
      <c r="AD19">
        <f t="shared" si="4"/>
        <v>1.0578000000000003</v>
      </c>
      <c r="AE19" s="7">
        <f t="shared" si="5"/>
        <v>0.87049999999999983</v>
      </c>
      <c r="AF19" s="7"/>
      <c r="AG19" s="5">
        <f>AVERAGE(AC8:AC302)</f>
        <v>0.2976404338983053</v>
      </c>
      <c r="AH19" s="5">
        <f>CONFIDENCE(0.05,_xlfn.STDEV.S(AC8:AC302),295)</f>
        <v>0.72721882566295393</v>
      </c>
      <c r="AI19" s="7"/>
      <c r="AJ19" s="9">
        <f t="shared" si="6"/>
        <v>50</v>
      </c>
      <c r="AK19">
        <v>51</v>
      </c>
      <c r="AL19" s="7">
        <f t="shared" si="7"/>
        <v>19</v>
      </c>
      <c r="AM19">
        <v>22</v>
      </c>
      <c r="AN19">
        <f t="shared" si="13"/>
        <v>31.590296495956874</v>
      </c>
      <c r="AO19">
        <f t="shared" si="14"/>
        <v>-12.590296495956874</v>
      </c>
      <c r="AP19">
        <f t="shared" si="15"/>
        <v>12.590296495956874</v>
      </c>
      <c r="AQ19" s="7"/>
      <c r="AR19" s="7"/>
      <c r="AS19" s="7"/>
      <c r="AT19" s="7"/>
      <c r="AU19" s="7"/>
      <c r="AV19" s="6">
        <f t="shared" si="8"/>
        <v>50</v>
      </c>
      <c r="AW19">
        <v>53</v>
      </c>
      <c r="AX19">
        <v>19</v>
      </c>
      <c r="AY19">
        <v>25</v>
      </c>
      <c r="AZ19">
        <f t="shared" si="16"/>
        <v>12.338062924120914</v>
      </c>
      <c r="BA19">
        <f t="shared" si="17"/>
        <v>6.6619370758790861</v>
      </c>
      <c r="BB19">
        <f t="shared" si="18"/>
        <v>6.6619370758790861</v>
      </c>
      <c r="BC19" s="7">
        <f t="shared" si="19"/>
        <v>3</v>
      </c>
      <c r="BD19" s="7"/>
      <c r="BE19">
        <f>CONFIDENCE(0.05,_xlfn.STDEV.S(BA8:BA302),295)</f>
        <v>1.5636592583034439</v>
      </c>
      <c r="BF19" s="7"/>
      <c r="BG19" s="7"/>
      <c r="BH19" s="7"/>
    </row>
    <row r="20" spans="3:60" x14ac:dyDescent="0.25">
      <c r="C20">
        <f t="shared" si="3"/>
        <v>15</v>
      </c>
      <c r="D20">
        <v>1044</v>
      </c>
      <c r="E20">
        <f t="shared" si="0"/>
        <v>3.5510999999999981</v>
      </c>
      <c r="F20">
        <v>34.254300000000001</v>
      </c>
      <c r="G20">
        <v>41.356499999999997</v>
      </c>
      <c r="H20">
        <v>2</v>
      </c>
      <c r="I20" s="7">
        <v>37.805399999999999</v>
      </c>
      <c r="J20">
        <v>1.93269</v>
      </c>
      <c r="K20">
        <f t="shared" si="1"/>
        <v>899</v>
      </c>
      <c r="L20">
        <v>1</v>
      </c>
      <c r="M20" s="7">
        <f t="shared" si="2"/>
        <v>35.7485</v>
      </c>
      <c r="Q20" s="1"/>
      <c r="X20" s="9">
        <f t="shared" si="9"/>
        <v>13.962300000000001</v>
      </c>
      <c r="Y20">
        <v>19.665600000000001</v>
      </c>
      <c r="Z20" s="7">
        <f t="shared" si="10"/>
        <v>51</v>
      </c>
      <c r="AA20">
        <f t="shared" si="11"/>
        <v>55.548092510000004</v>
      </c>
      <c r="AB20">
        <v>59.557099999999998</v>
      </c>
      <c r="AC20">
        <f t="shared" si="12"/>
        <v>-8.5570999999999984</v>
      </c>
      <c r="AD20">
        <f t="shared" si="4"/>
        <v>8.5570999999999984</v>
      </c>
      <c r="AE20" s="7">
        <f t="shared" si="5"/>
        <v>5.7033000000000005</v>
      </c>
      <c r="AF20" s="7"/>
      <c r="AG20" s="7"/>
      <c r="AH20" s="7"/>
      <c r="AI20" s="7"/>
      <c r="AJ20" s="9">
        <f t="shared" si="6"/>
        <v>13.962300000000001</v>
      </c>
      <c r="AK20">
        <v>9</v>
      </c>
      <c r="AL20" s="7">
        <f t="shared" si="7"/>
        <v>51</v>
      </c>
      <c r="AM20">
        <v>44</v>
      </c>
      <c r="AN20">
        <f t="shared" si="13"/>
        <v>61.239892183288404</v>
      </c>
      <c r="AO20">
        <f t="shared" si="14"/>
        <v>-10.239892183288404</v>
      </c>
      <c r="AP20">
        <f t="shared" si="15"/>
        <v>10.239892183288404</v>
      </c>
      <c r="AQ20" s="7"/>
      <c r="AR20" s="7"/>
      <c r="AS20" s="7"/>
      <c r="AT20" s="7"/>
      <c r="AU20" s="7"/>
      <c r="AV20" s="6">
        <f t="shared" si="8"/>
        <v>13.962300000000001</v>
      </c>
      <c r="AW20">
        <v>26</v>
      </c>
      <c r="AX20">
        <v>51</v>
      </c>
      <c r="AY20">
        <v>55</v>
      </c>
      <c r="AZ20">
        <f t="shared" si="16"/>
        <v>58.605798889574338</v>
      </c>
      <c r="BA20">
        <f t="shared" si="17"/>
        <v>-7.6057988895743378</v>
      </c>
      <c r="BB20">
        <f t="shared" si="18"/>
        <v>7.6057988895743378</v>
      </c>
      <c r="BC20" s="7">
        <f t="shared" si="19"/>
        <v>12.037699999999999</v>
      </c>
      <c r="BD20" s="7"/>
      <c r="BE20" s="7"/>
      <c r="BF20" s="7"/>
      <c r="BG20" s="7"/>
      <c r="BH20" s="7"/>
    </row>
    <row r="21" spans="3:60" x14ac:dyDescent="0.25">
      <c r="C21">
        <f t="shared" si="3"/>
        <v>16</v>
      </c>
      <c r="D21">
        <v>289</v>
      </c>
      <c r="E21">
        <f t="shared" si="0"/>
        <v>10.592000000000002</v>
      </c>
      <c r="F21">
        <v>52.5366</v>
      </c>
      <c r="G21">
        <v>73.720600000000005</v>
      </c>
      <c r="H21">
        <v>1</v>
      </c>
      <c r="I21" s="7">
        <v>63.128599999999999</v>
      </c>
      <c r="J21">
        <v>5.76471</v>
      </c>
      <c r="K21">
        <f t="shared" si="1"/>
        <v>900</v>
      </c>
      <c r="L21">
        <v>1</v>
      </c>
      <c r="M21" s="7">
        <f t="shared" si="2"/>
        <v>15.462999999999999</v>
      </c>
      <c r="Q21" s="1"/>
      <c r="X21" s="9">
        <f t="shared" si="9"/>
        <v>13.4087</v>
      </c>
      <c r="Y21">
        <v>17.541699999999999</v>
      </c>
      <c r="Z21" s="7">
        <f t="shared" si="10"/>
        <v>41.345599999999997</v>
      </c>
      <c r="AA21">
        <f t="shared" si="11"/>
        <v>36.555399020000003</v>
      </c>
      <c r="AB21">
        <v>36.054200000000002</v>
      </c>
      <c r="AC21">
        <f t="shared" si="12"/>
        <v>5.2913999999999959</v>
      </c>
      <c r="AD21">
        <f t="shared" si="4"/>
        <v>5.2913999999999959</v>
      </c>
      <c r="AE21" s="7">
        <f t="shared" si="5"/>
        <v>4.1329999999999991</v>
      </c>
      <c r="AF21" s="7"/>
      <c r="AG21" s="7"/>
      <c r="AH21" s="7"/>
      <c r="AI21" s="7"/>
      <c r="AJ21" s="9">
        <f t="shared" si="6"/>
        <v>13.4087</v>
      </c>
      <c r="AK21">
        <v>10</v>
      </c>
      <c r="AL21" s="7">
        <f t="shared" si="7"/>
        <v>41.345599999999997</v>
      </c>
      <c r="AM21">
        <v>30</v>
      </c>
      <c r="AN21">
        <f t="shared" si="13"/>
        <v>42.371967654986527</v>
      </c>
      <c r="AO21">
        <f t="shared" si="14"/>
        <v>-1.0263676549865295</v>
      </c>
      <c r="AP21">
        <f t="shared" si="15"/>
        <v>1.0263676549865295</v>
      </c>
      <c r="AQ21" s="7"/>
      <c r="AR21" s="7"/>
      <c r="AS21" s="7"/>
      <c r="AT21" s="7"/>
      <c r="AU21" s="7"/>
      <c r="AV21" s="6">
        <f t="shared" si="8"/>
        <v>13.4087</v>
      </c>
      <c r="AW21">
        <v>21</v>
      </c>
      <c r="AX21">
        <v>41.345599999999997</v>
      </c>
      <c r="AY21">
        <v>38</v>
      </c>
      <c r="AZ21">
        <f t="shared" si="16"/>
        <v>32.387415175817395</v>
      </c>
      <c r="BA21">
        <f t="shared" si="17"/>
        <v>8.9581848241826023</v>
      </c>
      <c r="BB21">
        <f t="shared" si="18"/>
        <v>8.9581848241826023</v>
      </c>
      <c r="BC21" s="7">
        <f t="shared" si="19"/>
        <v>7.5913000000000004</v>
      </c>
      <c r="BD21" s="7"/>
      <c r="BE21" s="7"/>
      <c r="BF21" s="7"/>
      <c r="BG21" s="7"/>
      <c r="BH21" s="7"/>
    </row>
    <row r="22" spans="3:60" x14ac:dyDescent="0.25">
      <c r="C22">
        <f t="shared" si="3"/>
        <v>17</v>
      </c>
      <c r="D22">
        <v>453</v>
      </c>
      <c r="E22">
        <f t="shared" si="0"/>
        <v>9.826550000000001</v>
      </c>
      <c r="F22">
        <v>26.427</v>
      </c>
      <c r="G22">
        <v>46.080100000000002</v>
      </c>
      <c r="H22">
        <v>1</v>
      </c>
      <c r="I22" s="7">
        <v>36.253500000000003</v>
      </c>
      <c r="J22">
        <v>5.3481199999999998</v>
      </c>
      <c r="K22">
        <f t="shared" si="1"/>
        <v>901</v>
      </c>
      <c r="L22">
        <v>2</v>
      </c>
      <c r="M22" s="7">
        <f t="shared" si="2"/>
        <v>37.089300000000001</v>
      </c>
      <c r="Q22" s="1"/>
      <c r="X22" s="9">
        <f t="shared" si="9"/>
        <v>24</v>
      </c>
      <c r="Y22">
        <v>24.5321</v>
      </c>
      <c r="Z22" s="7">
        <f t="shared" si="10"/>
        <v>30.549900000000001</v>
      </c>
      <c r="AA22">
        <f t="shared" si="11"/>
        <v>27.320917080000001</v>
      </c>
      <c r="AB22">
        <v>24.626799999999999</v>
      </c>
      <c r="AC22">
        <f t="shared" si="12"/>
        <v>5.9231000000000016</v>
      </c>
      <c r="AD22">
        <f t="shared" si="4"/>
        <v>5.9231000000000016</v>
      </c>
      <c r="AE22" s="7">
        <f t="shared" si="5"/>
        <v>0.5320999999999998</v>
      </c>
      <c r="AF22" s="7"/>
      <c r="AG22" s="7"/>
      <c r="AH22" s="7"/>
      <c r="AI22" s="7"/>
      <c r="AJ22" s="9">
        <f t="shared" si="6"/>
        <v>24</v>
      </c>
      <c r="AK22">
        <v>23</v>
      </c>
      <c r="AL22" s="7">
        <f t="shared" si="7"/>
        <v>30.549900000000001</v>
      </c>
      <c r="AM22">
        <v>16</v>
      </c>
      <c r="AN22">
        <f t="shared" si="13"/>
        <v>23.504043126684639</v>
      </c>
      <c r="AO22">
        <f t="shared" si="14"/>
        <v>7.0458568733153619</v>
      </c>
      <c r="AP22">
        <f t="shared" si="15"/>
        <v>7.0458568733153619</v>
      </c>
      <c r="AQ22" s="7"/>
      <c r="AR22" s="7"/>
      <c r="AS22" s="7"/>
      <c r="AT22" s="7"/>
      <c r="AU22" s="7"/>
      <c r="AV22" s="6">
        <f t="shared" si="8"/>
        <v>24</v>
      </c>
      <c r="AW22">
        <v>52</v>
      </c>
      <c r="AX22">
        <v>30.549900000000001</v>
      </c>
      <c r="AY22">
        <v>30</v>
      </c>
      <c r="AZ22">
        <f t="shared" si="16"/>
        <v>20.049352251696483</v>
      </c>
      <c r="BA22">
        <f t="shared" si="17"/>
        <v>10.500547748303518</v>
      </c>
      <c r="BB22">
        <f t="shared" si="18"/>
        <v>10.500547748303518</v>
      </c>
      <c r="BC22" s="7">
        <f t="shared" si="19"/>
        <v>28</v>
      </c>
      <c r="BD22" s="7"/>
      <c r="BE22" s="7"/>
      <c r="BF22" s="7"/>
      <c r="BG22" s="7"/>
      <c r="BH22" s="7"/>
    </row>
    <row r="23" spans="3:60" x14ac:dyDescent="0.25">
      <c r="C23">
        <f t="shared" si="3"/>
        <v>18</v>
      </c>
      <c r="D23">
        <v>973</v>
      </c>
      <c r="E23">
        <f t="shared" si="0"/>
        <v>4.6451499999999992</v>
      </c>
      <c r="F23">
        <v>24.556799999999999</v>
      </c>
      <c r="G23">
        <v>33.847099999999998</v>
      </c>
      <c r="H23">
        <v>2</v>
      </c>
      <c r="I23" s="7">
        <v>29.202000000000002</v>
      </c>
      <c r="J23">
        <v>2.5281099999999999</v>
      </c>
      <c r="K23">
        <f t="shared" si="1"/>
        <v>902</v>
      </c>
      <c r="L23">
        <v>2</v>
      </c>
      <c r="M23" s="7">
        <f t="shared" si="2"/>
        <v>56.101999999999997</v>
      </c>
      <c r="Q23" s="1"/>
      <c r="X23" s="9">
        <f t="shared" si="9"/>
        <v>35.7485</v>
      </c>
      <c r="Y23">
        <v>30.819900000000001</v>
      </c>
      <c r="Z23" s="7">
        <f t="shared" si="10"/>
        <v>38</v>
      </c>
      <c r="AA23">
        <f t="shared" si="11"/>
        <v>40.399369100000001</v>
      </c>
      <c r="AB23">
        <v>40.811</v>
      </c>
      <c r="AC23">
        <f t="shared" si="12"/>
        <v>-2.8109999999999999</v>
      </c>
      <c r="AD23">
        <f t="shared" si="4"/>
        <v>2.8109999999999999</v>
      </c>
      <c r="AE23" s="7">
        <f t="shared" si="5"/>
        <v>4.9285999999999994</v>
      </c>
      <c r="AF23" s="7"/>
      <c r="AG23" s="7"/>
      <c r="AH23" s="7"/>
      <c r="AI23" s="7"/>
      <c r="AJ23" s="9">
        <f t="shared" si="6"/>
        <v>35.7485</v>
      </c>
      <c r="AK23">
        <v>19</v>
      </c>
      <c r="AL23" s="7">
        <f t="shared" si="7"/>
        <v>38</v>
      </c>
      <c r="AM23">
        <v>32</v>
      </c>
      <c r="AN23">
        <f t="shared" si="13"/>
        <v>45.067385444743934</v>
      </c>
      <c r="AO23">
        <f t="shared" si="14"/>
        <v>-7.0673854447439339</v>
      </c>
      <c r="AP23">
        <f t="shared" si="15"/>
        <v>7.0673854447439339</v>
      </c>
      <c r="AQ23" s="7"/>
      <c r="AR23" s="7"/>
      <c r="AS23" s="7"/>
      <c r="AT23" s="7"/>
      <c r="AU23" s="7"/>
      <c r="AV23" s="6">
        <f t="shared" si="8"/>
        <v>35.7485</v>
      </c>
      <c r="AW23">
        <v>28</v>
      </c>
      <c r="AX23">
        <v>38</v>
      </c>
      <c r="AY23">
        <v>48</v>
      </c>
      <c r="AZ23">
        <f t="shared" si="16"/>
        <v>47.809993830968537</v>
      </c>
      <c r="BA23">
        <f t="shared" si="17"/>
        <v>-9.8099938309685371</v>
      </c>
      <c r="BB23">
        <f t="shared" si="18"/>
        <v>9.8099938309685371</v>
      </c>
      <c r="BC23" s="7">
        <f t="shared" si="19"/>
        <v>7.7484999999999999</v>
      </c>
      <c r="BD23" s="7"/>
      <c r="BE23" s="7"/>
      <c r="BF23" s="7"/>
      <c r="BG23" s="7"/>
      <c r="BH23" s="7"/>
    </row>
    <row r="24" spans="3:60" x14ac:dyDescent="0.25">
      <c r="C24">
        <f t="shared" si="3"/>
        <v>19</v>
      </c>
      <c r="D24">
        <v>537</v>
      </c>
      <c r="E24">
        <f t="shared" si="0"/>
        <v>3.54115</v>
      </c>
      <c r="F24">
        <v>12.052</v>
      </c>
      <c r="G24">
        <v>19.1343</v>
      </c>
      <c r="H24">
        <v>1</v>
      </c>
      <c r="I24" s="7">
        <v>15.5931</v>
      </c>
      <c r="J24">
        <v>1.9272800000000001</v>
      </c>
      <c r="K24">
        <f t="shared" si="1"/>
        <v>903</v>
      </c>
      <c r="L24">
        <v>3</v>
      </c>
      <c r="M24" s="7">
        <f t="shared" si="2"/>
        <v>20</v>
      </c>
      <c r="Q24" s="1"/>
      <c r="X24" s="9">
        <f t="shared" si="9"/>
        <v>15.462999999999999</v>
      </c>
      <c r="Y24">
        <v>19.3431</v>
      </c>
      <c r="Z24" s="7">
        <f t="shared" si="10"/>
        <v>70.9358</v>
      </c>
      <c r="AA24">
        <f t="shared" si="11"/>
        <v>62.891378020000005</v>
      </c>
      <c r="AB24">
        <v>68.644199999999998</v>
      </c>
      <c r="AC24">
        <f t="shared" si="12"/>
        <v>2.2916000000000025</v>
      </c>
      <c r="AD24">
        <f t="shared" si="4"/>
        <v>2.2916000000000025</v>
      </c>
      <c r="AE24" s="7">
        <f t="shared" si="5"/>
        <v>3.8801000000000005</v>
      </c>
      <c r="AF24" s="7"/>
      <c r="AG24" s="7"/>
      <c r="AH24" s="7"/>
      <c r="AI24" s="7"/>
      <c r="AJ24" s="9">
        <f t="shared" si="6"/>
        <v>15.462999999999999</v>
      </c>
      <c r="AK24">
        <v>10</v>
      </c>
      <c r="AL24" s="7">
        <f t="shared" si="7"/>
        <v>70.9358</v>
      </c>
      <c r="AM24">
        <v>65</v>
      </c>
      <c r="AN24">
        <f t="shared" si="13"/>
        <v>89.541778975741238</v>
      </c>
      <c r="AO24">
        <f t="shared" si="14"/>
        <v>-18.605978975741237</v>
      </c>
      <c r="AP24">
        <f t="shared" si="15"/>
        <v>18.605978975741237</v>
      </c>
      <c r="AQ24" s="7"/>
      <c r="AR24" s="7"/>
      <c r="AS24" s="7"/>
      <c r="AT24" s="7"/>
      <c r="AU24" s="7"/>
      <c r="AV24" s="6">
        <f t="shared" si="8"/>
        <v>15.462999999999999</v>
      </c>
      <c r="AW24">
        <v>16</v>
      </c>
      <c r="AX24">
        <v>70.9358</v>
      </c>
      <c r="AY24">
        <v>74</v>
      </c>
      <c r="AZ24">
        <f t="shared" si="16"/>
        <v>87.908698334361503</v>
      </c>
      <c r="BA24">
        <f t="shared" si="17"/>
        <v>-16.972898334361503</v>
      </c>
      <c r="BB24">
        <f t="shared" si="18"/>
        <v>16.972898334361503</v>
      </c>
      <c r="BC24" s="7">
        <f t="shared" si="19"/>
        <v>0.53700000000000081</v>
      </c>
      <c r="BD24" s="7"/>
      <c r="BE24" s="7"/>
      <c r="BF24" s="7"/>
      <c r="BG24" s="7"/>
      <c r="BH24" s="7"/>
    </row>
    <row r="25" spans="3:60" x14ac:dyDescent="0.25">
      <c r="C25">
        <f t="shared" si="3"/>
        <v>20</v>
      </c>
      <c r="D25">
        <v>361</v>
      </c>
      <c r="E25">
        <f t="shared" si="0"/>
        <v>11.611800000000002</v>
      </c>
      <c r="F25">
        <v>48.165599999999998</v>
      </c>
      <c r="G25">
        <v>71.389200000000002</v>
      </c>
      <c r="H25">
        <v>1</v>
      </c>
      <c r="I25" s="7">
        <v>59.7774</v>
      </c>
      <c r="J25">
        <v>6.3197200000000002</v>
      </c>
      <c r="K25">
        <f t="shared" si="1"/>
        <v>904</v>
      </c>
      <c r="L25">
        <v>1</v>
      </c>
      <c r="M25" s="7">
        <f t="shared" si="2"/>
        <v>13.5846</v>
      </c>
      <c r="Q25" s="1"/>
      <c r="X25" s="9">
        <f t="shared" si="9"/>
        <v>37.089300000000001</v>
      </c>
      <c r="Y25">
        <v>33.698700000000002</v>
      </c>
      <c r="Z25" s="7">
        <f t="shared" si="10"/>
        <v>43.1462</v>
      </c>
      <c r="AA25">
        <f t="shared" si="11"/>
        <v>38.212327260000002</v>
      </c>
      <c r="AB25">
        <v>38.104599999999998</v>
      </c>
      <c r="AC25">
        <f t="shared" si="12"/>
        <v>5.0416000000000025</v>
      </c>
      <c r="AD25">
        <f t="shared" si="4"/>
        <v>5.0416000000000025</v>
      </c>
      <c r="AE25" s="7">
        <f t="shared" si="5"/>
        <v>3.3905999999999992</v>
      </c>
      <c r="AF25" s="7"/>
      <c r="AG25" s="7"/>
      <c r="AH25" s="7"/>
      <c r="AI25" s="7"/>
      <c r="AJ25" s="9">
        <f t="shared" si="6"/>
        <v>37.089300000000001</v>
      </c>
      <c r="AK25">
        <v>13</v>
      </c>
      <c r="AL25" s="7">
        <f t="shared" si="7"/>
        <v>43.1462</v>
      </c>
      <c r="AM25">
        <v>29</v>
      </c>
      <c r="AN25">
        <f t="shared" si="13"/>
        <v>41.02425876010782</v>
      </c>
      <c r="AO25">
        <f t="shared" si="14"/>
        <v>2.1219412398921804</v>
      </c>
      <c r="AP25">
        <f t="shared" si="15"/>
        <v>2.1219412398921804</v>
      </c>
      <c r="AQ25" s="7"/>
      <c r="AR25" s="7"/>
      <c r="AS25" s="7"/>
      <c r="AT25" s="7"/>
      <c r="AU25" s="7"/>
      <c r="AV25" s="6">
        <f t="shared" si="8"/>
        <v>37.089300000000001</v>
      </c>
      <c r="AW25">
        <v>45</v>
      </c>
      <c r="AX25">
        <v>43.1462</v>
      </c>
      <c r="AY25">
        <v>55</v>
      </c>
      <c r="AZ25">
        <f t="shared" si="16"/>
        <v>58.605798889574338</v>
      </c>
      <c r="BA25">
        <f t="shared" si="17"/>
        <v>-15.459598889574337</v>
      </c>
      <c r="BB25">
        <f t="shared" si="18"/>
        <v>15.459598889574337</v>
      </c>
      <c r="BC25" s="7">
        <f t="shared" si="19"/>
        <v>7.9106999999999985</v>
      </c>
      <c r="BD25" s="7"/>
      <c r="BE25" s="7"/>
      <c r="BF25" s="7"/>
      <c r="BG25" s="7"/>
      <c r="BH25" s="7"/>
    </row>
    <row r="26" spans="3:60" x14ac:dyDescent="0.25">
      <c r="C26">
        <f t="shared" si="3"/>
        <v>21</v>
      </c>
      <c r="D26">
        <v>59</v>
      </c>
      <c r="E26">
        <f t="shared" si="0"/>
        <v>3.4310000000000009</v>
      </c>
      <c r="F26">
        <v>30.936599999999999</v>
      </c>
      <c r="G26">
        <v>37.7986</v>
      </c>
      <c r="H26">
        <v>1</v>
      </c>
      <c r="I26" s="7">
        <v>34.367600000000003</v>
      </c>
      <c r="J26">
        <v>1.8673200000000001</v>
      </c>
      <c r="K26">
        <f t="shared" si="1"/>
        <v>905</v>
      </c>
      <c r="L26">
        <v>1</v>
      </c>
      <c r="M26" s="7">
        <f t="shared" si="2"/>
        <v>7.6094299999999997</v>
      </c>
      <c r="Q26" s="1"/>
      <c r="X26" s="9">
        <f t="shared" si="9"/>
        <v>56.101999999999997</v>
      </c>
      <c r="Y26">
        <v>58.418900000000001</v>
      </c>
      <c r="Z26" s="7">
        <f t="shared" si="10"/>
        <v>5.3465800000000003</v>
      </c>
      <c r="AA26">
        <f t="shared" si="11"/>
        <v>6.5104268830000001</v>
      </c>
      <c r="AB26">
        <v>-1.12557</v>
      </c>
      <c r="AC26">
        <f t="shared" si="12"/>
        <v>6.4721500000000001</v>
      </c>
      <c r="AD26">
        <f t="shared" si="4"/>
        <v>6.4721500000000001</v>
      </c>
      <c r="AE26" s="7">
        <f t="shared" si="5"/>
        <v>2.316900000000004</v>
      </c>
      <c r="AF26" s="7"/>
      <c r="AG26" s="7"/>
      <c r="AH26" s="7"/>
      <c r="AI26" s="7"/>
      <c r="AJ26" s="9">
        <f t="shared" si="6"/>
        <v>56.101999999999997</v>
      </c>
      <c r="AK26">
        <v>39</v>
      </c>
      <c r="AL26" s="7">
        <f t="shared" si="7"/>
        <v>5.3465800000000003</v>
      </c>
      <c r="AM26">
        <v>6</v>
      </c>
      <c r="AN26">
        <f t="shared" si="13"/>
        <v>10.026954177897574</v>
      </c>
      <c r="AO26">
        <f t="shared" si="14"/>
        <v>-4.6803741778975736</v>
      </c>
      <c r="AP26">
        <f t="shared" si="15"/>
        <v>4.6803741778975736</v>
      </c>
      <c r="AQ26" s="7"/>
      <c r="AR26" s="7"/>
      <c r="AS26" s="7"/>
      <c r="AT26" s="7"/>
      <c r="AU26" s="7"/>
      <c r="AV26" s="6">
        <f t="shared" si="8"/>
        <v>56.101999999999997</v>
      </c>
      <c r="AW26">
        <v>40</v>
      </c>
      <c r="AX26">
        <v>5.3465800000000003</v>
      </c>
      <c r="AY26">
        <v>17</v>
      </c>
      <c r="AZ26">
        <f t="shared" si="16"/>
        <v>0</v>
      </c>
      <c r="BA26">
        <f t="shared" si="17"/>
        <v>5.3465800000000003</v>
      </c>
      <c r="BB26">
        <f t="shared" si="18"/>
        <v>5.3465800000000003</v>
      </c>
      <c r="BC26" s="7">
        <f t="shared" si="19"/>
        <v>16.101999999999997</v>
      </c>
      <c r="BD26" s="7"/>
      <c r="BE26" s="7"/>
      <c r="BF26" s="7"/>
      <c r="BG26" s="7"/>
      <c r="BH26" s="7"/>
    </row>
    <row r="27" spans="3:60" x14ac:dyDescent="0.25">
      <c r="C27">
        <f t="shared" si="3"/>
        <v>22</v>
      </c>
      <c r="D27">
        <v>731</v>
      </c>
      <c r="E27">
        <f t="shared" si="0"/>
        <v>7.4791999999999987</v>
      </c>
      <c r="F27">
        <v>47.872</v>
      </c>
      <c r="G27">
        <v>62.830399999999997</v>
      </c>
      <c r="H27">
        <v>1</v>
      </c>
      <c r="I27" s="7">
        <v>55.351199999999999</v>
      </c>
      <c r="J27">
        <v>4.0705799999999996</v>
      </c>
      <c r="K27">
        <f t="shared" si="1"/>
        <v>906</v>
      </c>
      <c r="L27">
        <v>2</v>
      </c>
      <c r="M27" s="7">
        <f t="shared" si="2"/>
        <v>43.477699999999999</v>
      </c>
      <c r="Q27" s="1"/>
      <c r="X27" s="9">
        <f t="shared" si="9"/>
        <v>20</v>
      </c>
      <c r="Y27">
        <v>14.136900000000001</v>
      </c>
      <c r="Z27" s="7">
        <f t="shared" si="10"/>
        <v>32</v>
      </c>
      <c r="AA27">
        <f t="shared" si="11"/>
        <v>47.742735420000002</v>
      </c>
      <c r="AB27">
        <v>49.898200000000003</v>
      </c>
      <c r="AC27">
        <f t="shared" si="12"/>
        <v>-17.898200000000003</v>
      </c>
      <c r="AD27">
        <f t="shared" si="4"/>
        <v>17.898200000000003</v>
      </c>
      <c r="AE27" s="7">
        <f t="shared" si="5"/>
        <v>5.8630999999999993</v>
      </c>
      <c r="AF27" s="7"/>
      <c r="AG27" s="7"/>
      <c r="AH27" s="7"/>
      <c r="AI27" s="7"/>
      <c r="AJ27" s="9">
        <f t="shared" si="6"/>
        <v>20</v>
      </c>
      <c r="AK27">
        <v>7</v>
      </c>
      <c r="AL27" s="7">
        <f t="shared" si="7"/>
        <v>32</v>
      </c>
      <c r="AM27">
        <v>20</v>
      </c>
      <c r="AN27">
        <f t="shared" si="13"/>
        <v>28.894878706199464</v>
      </c>
      <c r="AO27">
        <f t="shared" si="14"/>
        <v>3.1051212938005364</v>
      </c>
      <c r="AP27">
        <f t="shared" si="15"/>
        <v>3.1051212938005364</v>
      </c>
      <c r="AQ27" s="7"/>
      <c r="AR27" s="7"/>
      <c r="AS27" s="7"/>
      <c r="AT27" s="7"/>
      <c r="AU27" s="7"/>
      <c r="AV27" s="6">
        <f t="shared" si="8"/>
        <v>20</v>
      </c>
      <c r="AW27">
        <v>23</v>
      </c>
      <c r="AX27">
        <v>32</v>
      </c>
      <c r="AY27">
        <v>41</v>
      </c>
      <c r="AZ27">
        <f t="shared" si="16"/>
        <v>37.014188772362743</v>
      </c>
      <c r="BA27">
        <f t="shared" si="17"/>
        <v>-5.0141887723627434</v>
      </c>
      <c r="BB27">
        <f t="shared" si="18"/>
        <v>5.0141887723627434</v>
      </c>
      <c r="BC27" s="7">
        <f t="shared" si="19"/>
        <v>3</v>
      </c>
      <c r="BD27" s="7"/>
      <c r="BE27" s="7"/>
      <c r="BF27" s="7"/>
      <c r="BG27" s="7"/>
      <c r="BH27" s="7"/>
    </row>
    <row r="28" spans="3:60" x14ac:dyDescent="0.25">
      <c r="C28">
        <f t="shared" si="3"/>
        <v>23</v>
      </c>
      <c r="D28">
        <v>1373</v>
      </c>
      <c r="E28" t="str">
        <f t="shared" si="0"/>
        <v/>
      </c>
      <c r="F28">
        <v>7</v>
      </c>
      <c r="G28">
        <v>7</v>
      </c>
      <c r="H28">
        <v>3</v>
      </c>
      <c r="I28" s="7">
        <v>7</v>
      </c>
      <c r="J28">
        <v>0</v>
      </c>
      <c r="K28">
        <f t="shared" si="1"/>
        <v>907</v>
      </c>
      <c r="L28">
        <v>1</v>
      </c>
      <c r="M28" s="7">
        <f t="shared" si="2"/>
        <v>67.066599999999994</v>
      </c>
      <c r="Q28" s="1"/>
      <c r="X28" s="9">
        <f t="shared" si="9"/>
        <v>13.5846</v>
      </c>
      <c r="Y28">
        <v>15.4963</v>
      </c>
      <c r="Z28" s="7">
        <f t="shared" si="10"/>
        <v>14.042899999999999</v>
      </c>
      <c r="AA28">
        <f t="shared" si="11"/>
        <v>15.437758093999999</v>
      </c>
      <c r="AB28">
        <v>9.9217399999999998</v>
      </c>
      <c r="AC28">
        <f t="shared" si="12"/>
        <v>4.1211599999999997</v>
      </c>
      <c r="AD28">
        <f t="shared" si="4"/>
        <v>4.1211599999999997</v>
      </c>
      <c r="AE28" s="7">
        <f t="shared" si="5"/>
        <v>1.9116999999999997</v>
      </c>
      <c r="AF28" s="7"/>
      <c r="AG28" s="7"/>
      <c r="AH28" s="7"/>
      <c r="AI28" s="7"/>
      <c r="AJ28" s="9">
        <f t="shared" si="6"/>
        <v>13.5846</v>
      </c>
      <c r="AK28">
        <v>7</v>
      </c>
      <c r="AL28" s="7">
        <f t="shared" si="7"/>
        <v>14.042899999999999</v>
      </c>
      <c r="AM28">
        <v>5</v>
      </c>
      <c r="AN28">
        <f t="shared" si="13"/>
        <v>8.6792452830188669</v>
      </c>
      <c r="AO28">
        <f t="shared" si="14"/>
        <v>5.3636547169811326</v>
      </c>
      <c r="AP28">
        <f t="shared" si="15"/>
        <v>5.3636547169811326</v>
      </c>
      <c r="AQ28" s="7"/>
      <c r="AR28" s="7"/>
      <c r="AS28" s="7"/>
      <c r="AT28" s="7"/>
      <c r="AU28" s="7"/>
      <c r="AV28" s="6">
        <f t="shared" si="8"/>
        <v>13.5846</v>
      </c>
      <c r="AW28">
        <v>33</v>
      </c>
      <c r="AX28">
        <v>14.042899999999999</v>
      </c>
      <c r="AY28">
        <v>20</v>
      </c>
      <c r="AZ28">
        <f t="shared" si="16"/>
        <v>4.6267735965453429</v>
      </c>
      <c r="BA28">
        <f t="shared" si="17"/>
        <v>9.4161264034546566</v>
      </c>
      <c r="BB28">
        <f t="shared" si="18"/>
        <v>9.4161264034546566</v>
      </c>
      <c r="BC28" s="7">
        <f t="shared" si="19"/>
        <v>19.415399999999998</v>
      </c>
      <c r="BD28" s="7"/>
      <c r="BE28" s="7"/>
      <c r="BF28" s="7"/>
      <c r="BG28" s="7"/>
      <c r="BH28" s="7"/>
    </row>
    <row r="29" spans="3:60" x14ac:dyDescent="0.25">
      <c r="C29">
        <f t="shared" si="3"/>
        <v>24</v>
      </c>
      <c r="D29">
        <v>631</v>
      </c>
      <c r="E29">
        <f t="shared" si="0"/>
        <v>11.691149999999997</v>
      </c>
      <c r="F29">
        <v>48.491700000000002</v>
      </c>
      <c r="G29">
        <v>71.873999999999995</v>
      </c>
      <c r="H29">
        <v>1</v>
      </c>
      <c r="I29" s="7">
        <v>60.1828</v>
      </c>
      <c r="J29">
        <v>6.3629199999999999</v>
      </c>
      <c r="K29">
        <f t="shared" si="1"/>
        <v>908</v>
      </c>
      <c r="L29">
        <v>1</v>
      </c>
      <c r="M29" s="7">
        <f t="shared" si="2"/>
        <v>60.052500000000002</v>
      </c>
      <c r="Q29" s="1"/>
      <c r="X29" s="9">
        <f t="shared" si="9"/>
        <v>7.6094299999999997</v>
      </c>
      <c r="Y29">
        <v>9.6155299999999997</v>
      </c>
      <c r="Z29" s="7">
        <f t="shared" si="10"/>
        <v>53.016100000000002</v>
      </c>
      <c r="AA29">
        <f t="shared" si="11"/>
        <v>51.636242029999998</v>
      </c>
      <c r="AB29">
        <v>54.716299999999997</v>
      </c>
      <c r="AC29">
        <f t="shared" si="12"/>
        <v>-1.7001999999999953</v>
      </c>
      <c r="AD29">
        <f t="shared" si="4"/>
        <v>1.7001999999999953</v>
      </c>
      <c r="AE29" s="7">
        <f t="shared" si="5"/>
        <v>2.0061</v>
      </c>
      <c r="AF29" s="7"/>
      <c r="AG29" s="7"/>
      <c r="AH29" s="7"/>
      <c r="AI29" s="7"/>
      <c r="AJ29" s="9">
        <f t="shared" si="6"/>
        <v>7.6094299999999997</v>
      </c>
      <c r="AK29">
        <v>6</v>
      </c>
      <c r="AL29" s="7">
        <f t="shared" si="7"/>
        <v>53.016100000000002</v>
      </c>
      <c r="AM29">
        <v>31</v>
      </c>
      <c r="AN29">
        <f t="shared" si="13"/>
        <v>43.719676549865227</v>
      </c>
      <c r="AO29">
        <f t="shared" si="14"/>
        <v>9.2964234501347747</v>
      </c>
      <c r="AP29">
        <f t="shared" si="15"/>
        <v>9.2964234501347747</v>
      </c>
      <c r="AQ29" s="7"/>
      <c r="AR29" s="7"/>
      <c r="AS29" s="7"/>
      <c r="AT29" s="7"/>
      <c r="AU29" s="7"/>
      <c r="AV29" s="6">
        <f t="shared" si="8"/>
        <v>7.6094299999999997</v>
      </c>
      <c r="AW29">
        <v>18</v>
      </c>
      <c r="AX29">
        <v>53.016100000000002</v>
      </c>
      <c r="AY29">
        <v>39</v>
      </c>
      <c r="AZ29">
        <f t="shared" si="16"/>
        <v>33.929673041332514</v>
      </c>
      <c r="BA29">
        <f t="shared" si="17"/>
        <v>19.086426958667488</v>
      </c>
      <c r="BB29">
        <f t="shared" si="18"/>
        <v>19.086426958667488</v>
      </c>
      <c r="BC29" s="7">
        <f t="shared" si="19"/>
        <v>10.39057</v>
      </c>
      <c r="BD29" s="7"/>
      <c r="BE29" s="7"/>
      <c r="BF29" s="7"/>
      <c r="BG29" s="7"/>
      <c r="BH29" s="7"/>
    </row>
    <row r="30" spans="3:60" x14ac:dyDescent="0.25">
      <c r="C30">
        <f t="shared" si="3"/>
        <v>25</v>
      </c>
      <c r="D30">
        <v>1286</v>
      </c>
      <c r="E30" t="str">
        <f t="shared" si="0"/>
        <v/>
      </c>
      <c r="F30">
        <v>46</v>
      </c>
      <c r="G30">
        <v>46</v>
      </c>
      <c r="H30">
        <v>3</v>
      </c>
      <c r="I30" s="7">
        <v>46</v>
      </c>
      <c r="J30">
        <v>0</v>
      </c>
      <c r="K30">
        <f t="shared" si="1"/>
        <v>909</v>
      </c>
      <c r="L30">
        <v>1</v>
      </c>
      <c r="M30" s="7">
        <f t="shared" si="2"/>
        <v>47.995899999999999</v>
      </c>
      <c r="Q30" s="1"/>
      <c r="X30" s="9">
        <f t="shared" si="9"/>
        <v>43.477699999999999</v>
      </c>
      <c r="Y30">
        <v>44.349600000000002</v>
      </c>
      <c r="Z30" s="7">
        <f t="shared" si="10"/>
        <v>49.085099999999997</v>
      </c>
      <c r="AA30">
        <f t="shared" si="11"/>
        <v>38.973880700000002</v>
      </c>
      <c r="AB30">
        <v>39.046999999999997</v>
      </c>
      <c r="AC30">
        <f t="shared" si="12"/>
        <v>10.0381</v>
      </c>
      <c r="AD30">
        <f t="shared" si="4"/>
        <v>10.0381</v>
      </c>
      <c r="AE30" s="7">
        <f t="shared" si="5"/>
        <v>0.87190000000000367</v>
      </c>
      <c r="AF30" s="7"/>
      <c r="AG30" s="7"/>
      <c r="AH30" s="7"/>
      <c r="AI30" s="7"/>
      <c r="AJ30" s="9">
        <f t="shared" si="6"/>
        <v>43.477699999999999</v>
      </c>
      <c r="AK30">
        <v>29</v>
      </c>
      <c r="AL30" s="7">
        <f t="shared" si="7"/>
        <v>49.085099999999997</v>
      </c>
      <c r="AM30">
        <v>18</v>
      </c>
      <c r="AN30">
        <f t="shared" si="13"/>
        <v>26.19946091644205</v>
      </c>
      <c r="AO30">
        <f t="shared" si="14"/>
        <v>22.885639083557948</v>
      </c>
      <c r="AP30">
        <f t="shared" si="15"/>
        <v>22.885639083557948</v>
      </c>
      <c r="AQ30" s="7"/>
      <c r="AR30" s="7"/>
      <c r="AS30" s="7"/>
      <c r="AT30" s="7"/>
      <c r="AU30" s="7"/>
      <c r="AV30" s="6">
        <f t="shared" si="8"/>
        <v>43.477699999999999</v>
      </c>
      <c r="AW30">
        <v>40</v>
      </c>
      <c r="AX30">
        <v>49.085099999999997</v>
      </c>
      <c r="AY30">
        <v>53</v>
      </c>
      <c r="AZ30">
        <f t="shared" si="16"/>
        <v>55.521283158544108</v>
      </c>
      <c r="BA30">
        <f t="shared" si="17"/>
        <v>-6.4361831585441109</v>
      </c>
      <c r="BB30">
        <f t="shared" si="18"/>
        <v>6.4361831585441109</v>
      </c>
      <c r="BC30" s="7">
        <f t="shared" si="19"/>
        <v>3.4776999999999987</v>
      </c>
      <c r="BD30" s="7"/>
      <c r="BE30" s="7"/>
      <c r="BF30" s="7"/>
      <c r="BG30" s="7"/>
      <c r="BH30" s="7"/>
    </row>
    <row r="31" spans="3:60" x14ac:dyDescent="0.25">
      <c r="C31">
        <f t="shared" si="3"/>
        <v>26</v>
      </c>
      <c r="D31">
        <v>116</v>
      </c>
      <c r="E31">
        <f t="shared" si="0"/>
        <v>11.527099999999997</v>
      </c>
      <c r="F31">
        <v>50.993600000000001</v>
      </c>
      <c r="G31">
        <v>74.047799999999995</v>
      </c>
      <c r="H31">
        <v>1</v>
      </c>
      <c r="I31" s="7">
        <v>62.520699999999998</v>
      </c>
      <c r="J31">
        <v>6.2736400000000003</v>
      </c>
      <c r="K31">
        <f t="shared" si="1"/>
        <v>910</v>
      </c>
      <c r="L31">
        <v>2</v>
      </c>
      <c r="M31" s="7">
        <f t="shared" si="2"/>
        <v>51.3949</v>
      </c>
      <c r="Q31" s="1"/>
      <c r="X31" s="9">
        <f t="shared" si="9"/>
        <v>67.066599999999994</v>
      </c>
      <c r="Y31">
        <v>59.502099999999999</v>
      </c>
      <c r="Z31" s="7">
        <f t="shared" si="10"/>
        <v>24</v>
      </c>
      <c r="AA31">
        <f t="shared" si="11"/>
        <v>25.26551473</v>
      </c>
      <c r="AB31">
        <v>22.083300000000001</v>
      </c>
      <c r="AC31">
        <f t="shared" si="12"/>
        <v>1.9166999999999987</v>
      </c>
      <c r="AD31">
        <f t="shared" si="4"/>
        <v>1.9166999999999987</v>
      </c>
      <c r="AE31" s="7">
        <f t="shared" si="5"/>
        <v>7.5644999999999953</v>
      </c>
      <c r="AF31" s="7"/>
      <c r="AG31" s="7"/>
      <c r="AH31" s="7"/>
      <c r="AI31" s="7"/>
      <c r="AJ31" s="9">
        <f t="shared" si="6"/>
        <v>67.066599999999994</v>
      </c>
      <c r="AK31">
        <v>52</v>
      </c>
      <c r="AL31" s="7">
        <f t="shared" si="7"/>
        <v>24</v>
      </c>
      <c r="AM31">
        <v>17</v>
      </c>
      <c r="AN31">
        <f t="shared" si="13"/>
        <v>24.851752021563343</v>
      </c>
      <c r="AO31">
        <f t="shared" si="14"/>
        <v>-0.85175202156334251</v>
      </c>
      <c r="AP31">
        <f t="shared" si="15"/>
        <v>0.85175202156334251</v>
      </c>
      <c r="AQ31" s="7"/>
      <c r="AR31" s="7"/>
      <c r="AS31" s="7"/>
      <c r="AT31" s="7"/>
      <c r="AU31" s="7"/>
      <c r="AV31" s="6">
        <f t="shared" si="8"/>
        <v>67.066599999999994</v>
      </c>
      <c r="AW31">
        <v>61</v>
      </c>
      <c r="AX31">
        <v>24</v>
      </c>
      <c r="AY31">
        <v>28</v>
      </c>
      <c r="AZ31">
        <f t="shared" si="16"/>
        <v>16.964836520666257</v>
      </c>
      <c r="BA31">
        <f t="shared" si="17"/>
        <v>7.0351634793337432</v>
      </c>
      <c r="BB31">
        <f t="shared" si="18"/>
        <v>7.0351634793337432</v>
      </c>
      <c r="BC31" s="7">
        <f t="shared" si="19"/>
        <v>6.066599999999994</v>
      </c>
      <c r="BD31" s="7"/>
      <c r="BE31" s="7"/>
      <c r="BF31" s="7"/>
      <c r="BG31" s="7"/>
      <c r="BH31" s="7"/>
    </row>
    <row r="32" spans="3:60" x14ac:dyDescent="0.25">
      <c r="C32">
        <f t="shared" si="3"/>
        <v>27</v>
      </c>
      <c r="D32">
        <v>912</v>
      </c>
      <c r="E32">
        <f t="shared" si="0"/>
        <v>24.15305</v>
      </c>
      <c r="F32">
        <v>7.5736999999999997</v>
      </c>
      <c r="G32">
        <v>55.879800000000003</v>
      </c>
      <c r="H32">
        <v>2</v>
      </c>
      <c r="I32" s="7">
        <v>31.726800000000001</v>
      </c>
      <c r="J32">
        <v>13.145300000000001</v>
      </c>
      <c r="K32">
        <f t="shared" si="1"/>
        <v>911</v>
      </c>
      <c r="L32">
        <v>1</v>
      </c>
      <c r="M32" s="7">
        <f t="shared" si="2"/>
        <v>35.763199999999998</v>
      </c>
      <c r="Q32" s="1"/>
      <c r="X32" s="9">
        <f t="shared" si="9"/>
        <v>60.052500000000002</v>
      </c>
      <c r="Y32">
        <v>60.273200000000003</v>
      </c>
      <c r="Z32" s="7">
        <f t="shared" si="10"/>
        <v>0</v>
      </c>
      <c r="AA32">
        <f t="shared" si="11"/>
        <v>0.49135868099999946</v>
      </c>
      <c r="AB32">
        <v>-8.5739900000000002</v>
      </c>
      <c r="AC32">
        <f t="shared" si="12"/>
        <v>8.5739900000000002</v>
      </c>
      <c r="AD32">
        <f t="shared" si="4"/>
        <v>8.5739900000000002</v>
      </c>
      <c r="AE32" s="7">
        <f t="shared" si="5"/>
        <v>0.22070000000000078</v>
      </c>
      <c r="AF32" s="7"/>
      <c r="AG32" s="7"/>
      <c r="AH32" s="7"/>
      <c r="AI32" s="7"/>
      <c r="AJ32" s="9">
        <f t="shared" si="6"/>
        <v>60.052500000000002</v>
      </c>
      <c r="AK32">
        <v>44</v>
      </c>
      <c r="AL32" s="7">
        <f t="shared" si="7"/>
        <v>0</v>
      </c>
      <c r="AM32">
        <v>0</v>
      </c>
      <c r="AN32">
        <f t="shared" si="13"/>
        <v>1.9407008086253368</v>
      </c>
      <c r="AO32">
        <f t="shared" si="14"/>
        <v>-1.9407008086253368</v>
      </c>
      <c r="AP32">
        <f t="shared" si="15"/>
        <v>1.9407008086253368</v>
      </c>
      <c r="AQ32" s="7"/>
      <c r="AR32" s="7"/>
      <c r="AS32" s="7"/>
      <c r="AT32" s="7"/>
      <c r="AU32" s="7"/>
      <c r="AV32" s="6">
        <f t="shared" si="8"/>
        <v>60.052500000000002</v>
      </c>
      <c r="AW32">
        <v>55</v>
      </c>
      <c r="AX32">
        <v>0</v>
      </c>
      <c r="AY32">
        <v>22</v>
      </c>
      <c r="AZ32">
        <f t="shared" si="16"/>
        <v>7.711289327575571</v>
      </c>
      <c r="BA32">
        <f t="shared" si="17"/>
        <v>-7.711289327575571</v>
      </c>
      <c r="BB32">
        <f t="shared" si="18"/>
        <v>7.711289327575571</v>
      </c>
      <c r="BC32" s="7">
        <f t="shared" si="19"/>
        <v>5.052500000000002</v>
      </c>
      <c r="BD32" s="7"/>
      <c r="BE32" s="7"/>
      <c r="BF32" s="7"/>
      <c r="BG32" s="7"/>
      <c r="BH32" s="7"/>
    </row>
    <row r="33" spans="3:60" x14ac:dyDescent="0.25">
      <c r="C33">
        <f t="shared" si="3"/>
        <v>28</v>
      </c>
      <c r="D33">
        <v>612</v>
      </c>
      <c r="E33">
        <f t="shared" si="0"/>
        <v>1.6472999999999995</v>
      </c>
      <c r="F33">
        <v>16.867699999999999</v>
      </c>
      <c r="G33">
        <v>20.162299999999998</v>
      </c>
      <c r="H33">
        <v>1</v>
      </c>
      <c r="I33" s="7">
        <v>18.515000000000001</v>
      </c>
      <c r="J33">
        <v>0.89656800000000003</v>
      </c>
      <c r="K33">
        <f t="shared" si="1"/>
        <v>912</v>
      </c>
      <c r="L33">
        <v>1</v>
      </c>
      <c r="M33" s="7">
        <f t="shared" si="2"/>
        <v>25.151800000000001</v>
      </c>
      <c r="Q33" s="1"/>
      <c r="X33" s="9">
        <f t="shared" si="9"/>
        <v>47.995899999999999</v>
      </c>
      <c r="Y33">
        <v>42.979599999999998</v>
      </c>
      <c r="Z33" s="7">
        <f t="shared" si="10"/>
        <v>78.7072</v>
      </c>
      <c r="AA33">
        <f t="shared" si="11"/>
        <v>70.280886850000002</v>
      </c>
      <c r="AB33">
        <v>77.788499999999999</v>
      </c>
      <c r="AC33">
        <f t="shared" si="12"/>
        <v>0.91870000000000118</v>
      </c>
      <c r="AD33">
        <f t="shared" si="4"/>
        <v>0.91870000000000118</v>
      </c>
      <c r="AE33" s="7">
        <f t="shared" si="5"/>
        <v>5.0163000000000011</v>
      </c>
      <c r="AF33" s="7"/>
      <c r="AG33" s="7"/>
      <c r="AH33" s="7"/>
      <c r="AI33" s="7"/>
      <c r="AJ33" s="9">
        <f t="shared" si="6"/>
        <v>47.995899999999999</v>
      </c>
      <c r="AK33">
        <v>25</v>
      </c>
      <c r="AL33" s="7">
        <f t="shared" si="7"/>
        <v>78.7072</v>
      </c>
      <c r="AM33">
        <v>55</v>
      </c>
      <c r="AN33">
        <f t="shared" si="13"/>
        <v>76.064690026954182</v>
      </c>
      <c r="AO33">
        <f t="shared" si="14"/>
        <v>2.6425099730458186</v>
      </c>
      <c r="AP33">
        <f t="shared" si="15"/>
        <v>2.6425099730458186</v>
      </c>
      <c r="AQ33" s="7"/>
      <c r="AR33" s="7"/>
      <c r="AS33" s="7"/>
      <c r="AT33" s="7"/>
      <c r="AU33" s="7"/>
      <c r="AV33" s="6">
        <f t="shared" si="8"/>
        <v>47.995899999999999</v>
      </c>
      <c r="AW33">
        <v>46</v>
      </c>
      <c r="AX33">
        <v>78.7072</v>
      </c>
      <c r="AY33">
        <v>61</v>
      </c>
      <c r="AZ33">
        <f t="shared" si="16"/>
        <v>67.859346082665027</v>
      </c>
      <c r="BA33">
        <f t="shared" si="17"/>
        <v>10.847853917334973</v>
      </c>
      <c r="BB33">
        <f t="shared" si="18"/>
        <v>10.847853917334973</v>
      </c>
      <c r="BC33" s="7">
        <f t="shared" si="19"/>
        <v>1.9958999999999989</v>
      </c>
      <c r="BD33" s="7"/>
      <c r="BE33" s="7"/>
      <c r="BF33" s="7"/>
      <c r="BG33" s="7"/>
      <c r="BH33" s="7"/>
    </row>
    <row r="34" spans="3:60" x14ac:dyDescent="0.25">
      <c r="C34">
        <f t="shared" si="3"/>
        <v>29</v>
      </c>
      <c r="D34">
        <v>1315</v>
      </c>
      <c r="E34" t="str">
        <f t="shared" si="0"/>
        <v/>
      </c>
      <c r="F34">
        <v>76</v>
      </c>
      <c r="G34">
        <v>76</v>
      </c>
      <c r="H34">
        <v>3</v>
      </c>
      <c r="I34" s="7">
        <v>76</v>
      </c>
      <c r="J34">
        <v>0</v>
      </c>
      <c r="K34">
        <f t="shared" si="1"/>
        <v>913</v>
      </c>
      <c r="L34">
        <v>2</v>
      </c>
      <c r="M34" s="7">
        <f t="shared" si="2"/>
        <v>43.636699999999998</v>
      </c>
      <c r="Q34" s="1"/>
      <c r="X34" s="9">
        <f t="shared" si="9"/>
        <v>51.3949</v>
      </c>
      <c r="Y34">
        <v>48.910400000000003</v>
      </c>
      <c r="Z34" s="7">
        <f t="shared" si="10"/>
        <v>36</v>
      </c>
      <c r="AA34">
        <f t="shared" si="11"/>
        <v>43.509826810000007</v>
      </c>
      <c r="AB34">
        <v>44.6601</v>
      </c>
      <c r="AC34">
        <f t="shared" si="12"/>
        <v>-8.6600999999999999</v>
      </c>
      <c r="AD34">
        <f t="shared" si="4"/>
        <v>8.6600999999999999</v>
      </c>
      <c r="AE34" s="7">
        <f t="shared" si="5"/>
        <v>2.484499999999997</v>
      </c>
      <c r="AF34" s="7"/>
      <c r="AG34" s="7"/>
      <c r="AH34" s="7"/>
      <c r="AI34" s="7"/>
      <c r="AJ34" s="9">
        <f t="shared" si="6"/>
        <v>51.3949</v>
      </c>
      <c r="AK34">
        <v>42</v>
      </c>
      <c r="AL34" s="7">
        <f t="shared" si="7"/>
        <v>36</v>
      </c>
      <c r="AM34">
        <v>20</v>
      </c>
      <c r="AN34">
        <f t="shared" si="13"/>
        <v>28.894878706199464</v>
      </c>
      <c r="AO34">
        <f t="shared" si="14"/>
        <v>7.1051212938005364</v>
      </c>
      <c r="AP34">
        <f t="shared" si="15"/>
        <v>7.1051212938005364</v>
      </c>
      <c r="AQ34" s="7"/>
      <c r="AR34" s="7"/>
      <c r="AS34" s="7"/>
      <c r="AT34" s="7"/>
      <c r="AU34" s="7"/>
      <c r="AV34" s="6">
        <f t="shared" si="8"/>
        <v>51.3949</v>
      </c>
      <c r="AW34">
        <v>66</v>
      </c>
      <c r="AX34">
        <v>36</v>
      </c>
      <c r="AY34">
        <v>52</v>
      </c>
      <c r="AZ34">
        <f t="shared" si="16"/>
        <v>53.979025293028997</v>
      </c>
      <c r="BA34">
        <f t="shared" si="17"/>
        <v>-17.979025293028997</v>
      </c>
      <c r="BB34">
        <f t="shared" si="18"/>
        <v>17.979025293028997</v>
      </c>
      <c r="BC34" s="7">
        <f t="shared" si="19"/>
        <v>14.6051</v>
      </c>
      <c r="BD34" s="7"/>
      <c r="BE34" s="7"/>
      <c r="BF34" s="7"/>
      <c r="BG34" s="7"/>
      <c r="BH34" s="7"/>
    </row>
    <row r="35" spans="3:60" x14ac:dyDescent="0.25">
      <c r="C35">
        <f t="shared" si="3"/>
        <v>30</v>
      </c>
      <c r="D35">
        <v>139</v>
      </c>
      <c r="E35">
        <f t="shared" si="0"/>
        <v>11.291900000000002</v>
      </c>
      <c r="F35">
        <v>43.169199999999996</v>
      </c>
      <c r="G35">
        <v>65.753</v>
      </c>
      <c r="H35">
        <v>1</v>
      </c>
      <c r="I35" s="7">
        <v>54.461100000000002</v>
      </c>
      <c r="J35">
        <v>6.1456200000000001</v>
      </c>
      <c r="K35">
        <f t="shared" si="1"/>
        <v>914</v>
      </c>
      <c r="L35">
        <v>1</v>
      </c>
      <c r="M35" s="7">
        <f t="shared" si="2"/>
        <v>52.8322</v>
      </c>
      <c r="Q35" s="1"/>
      <c r="X35" s="9">
        <f t="shared" si="9"/>
        <v>35.763199999999998</v>
      </c>
      <c r="Y35">
        <v>34.664900000000003</v>
      </c>
      <c r="Z35" s="7">
        <f t="shared" si="10"/>
        <v>11</v>
      </c>
      <c r="AA35">
        <f t="shared" si="11"/>
        <v>18.151810430000001</v>
      </c>
      <c r="AB35">
        <v>13.2803</v>
      </c>
      <c r="AC35">
        <f t="shared" si="12"/>
        <v>-2.2803000000000004</v>
      </c>
      <c r="AD35">
        <f t="shared" si="4"/>
        <v>2.2803000000000004</v>
      </c>
      <c r="AE35" s="7">
        <f t="shared" si="5"/>
        <v>1.0982999999999947</v>
      </c>
      <c r="AF35" s="7"/>
      <c r="AG35" s="7"/>
      <c r="AH35" s="7"/>
      <c r="AI35" s="7"/>
      <c r="AJ35" s="9">
        <f t="shared" si="6"/>
        <v>35.763199999999998</v>
      </c>
      <c r="AK35">
        <v>17</v>
      </c>
      <c r="AL35" s="7">
        <f t="shared" si="7"/>
        <v>11</v>
      </c>
      <c r="AM35">
        <v>10</v>
      </c>
      <c r="AN35">
        <f t="shared" si="13"/>
        <v>15.417789757412399</v>
      </c>
      <c r="AO35">
        <f t="shared" si="14"/>
        <v>-4.4177897574123985</v>
      </c>
      <c r="AP35">
        <f t="shared" si="15"/>
        <v>4.4177897574123985</v>
      </c>
      <c r="AQ35" s="7"/>
      <c r="AR35" s="7"/>
      <c r="AS35" s="7"/>
      <c r="AT35" s="7"/>
      <c r="AU35" s="7"/>
      <c r="AV35" s="6">
        <f t="shared" si="8"/>
        <v>35.763199999999998</v>
      </c>
      <c r="AW35">
        <v>31</v>
      </c>
      <c r="AX35">
        <v>11</v>
      </c>
      <c r="AY35">
        <v>20</v>
      </c>
      <c r="AZ35">
        <f t="shared" si="16"/>
        <v>4.6267735965453429</v>
      </c>
      <c r="BA35">
        <f t="shared" si="17"/>
        <v>6.3732264034546571</v>
      </c>
      <c r="BB35">
        <f t="shared" si="18"/>
        <v>6.3732264034546571</v>
      </c>
      <c r="BC35" s="7">
        <f t="shared" si="19"/>
        <v>4.7631999999999977</v>
      </c>
      <c r="BD35" s="7"/>
      <c r="BE35" s="7"/>
      <c r="BF35" s="7"/>
      <c r="BG35" s="7"/>
      <c r="BH35" s="7"/>
    </row>
    <row r="36" spans="3:60" x14ac:dyDescent="0.25">
      <c r="C36">
        <f t="shared" si="3"/>
        <v>31</v>
      </c>
      <c r="D36">
        <v>1180</v>
      </c>
      <c r="E36">
        <f t="shared" si="0"/>
        <v>17.784349999999996</v>
      </c>
      <c r="F36">
        <v>20.815200000000001</v>
      </c>
      <c r="G36">
        <v>56.383899999999997</v>
      </c>
      <c r="H36">
        <v>2</v>
      </c>
      <c r="I36" s="7">
        <v>38.599600000000002</v>
      </c>
      <c r="J36">
        <v>9.6791400000000003</v>
      </c>
      <c r="K36">
        <f t="shared" si="1"/>
        <v>915</v>
      </c>
      <c r="L36">
        <v>1</v>
      </c>
      <c r="M36" s="7">
        <f t="shared" si="2"/>
        <v>49.915999999999997</v>
      </c>
      <c r="Q36" s="1"/>
      <c r="X36" s="9">
        <f t="shared" si="9"/>
        <v>25.151800000000001</v>
      </c>
      <c r="Y36">
        <v>26.101700000000001</v>
      </c>
      <c r="Z36" s="7">
        <f t="shared" si="10"/>
        <v>41.470300000000002</v>
      </c>
      <c r="AA36">
        <f t="shared" si="11"/>
        <v>37.715264949999998</v>
      </c>
      <c r="AB36">
        <v>37.4895</v>
      </c>
      <c r="AC36">
        <f t="shared" si="12"/>
        <v>3.9808000000000021</v>
      </c>
      <c r="AD36">
        <f t="shared" si="4"/>
        <v>3.9808000000000021</v>
      </c>
      <c r="AE36" s="7">
        <f t="shared" si="5"/>
        <v>0.94989999999999952</v>
      </c>
      <c r="AF36" s="7"/>
      <c r="AG36" s="7"/>
      <c r="AH36" s="7"/>
      <c r="AI36" s="7"/>
      <c r="AJ36" s="9">
        <f t="shared" si="6"/>
        <v>25.151800000000001</v>
      </c>
      <c r="AK36">
        <v>14</v>
      </c>
      <c r="AL36" s="7">
        <f t="shared" si="7"/>
        <v>41.470300000000002</v>
      </c>
      <c r="AM36">
        <v>28</v>
      </c>
      <c r="AN36">
        <f t="shared" si="13"/>
        <v>39.676549865229113</v>
      </c>
      <c r="AO36">
        <f t="shared" si="14"/>
        <v>1.7937501347708888</v>
      </c>
      <c r="AP36">
        <f t="shared" si="15"/>
        <v>1.7937501347708888</v>
      </c>
      <c r="AQ36" s="7"/>
      <c r="AR36" s="7"/>
      <c r="AS36" s="7"/>
      <c r="AT36" s="7"/>
      <c r="AU36" s="7"/>
      <c r="AV36" s="6">
        <f t="shared" si="8"/>
        <v>25.151800000000001</v>
      </c>
      <c r="AW36">
        <v>36</v>
      </c>
      <c r="AX36">
        <v>41.470300000000002</v>
      </c>
      <c r="AY36">
        <v>55</v>
      </c>
      <c r="AZ36">
        <f t="shared" si="16"/>
        <v>58.605798889574338</v>
      </c>
      <c r="BA36">
        <f t="shared" si="17"/>
        <v>-17.135498889574336</v>
      </c>
      <c r="BB36">
        <f t="shared" si="18"/>
        <v>17.135498889574336</v>
      </c>
      <c r="BC36" s="7">
        <f t="shared" si="19"/>
        <v>10.848199999999999</v>
      </c>
      <c r="BD36" s="7"/>
      <c r="BE36" s="7"/>
      <c r="BF36" s="7"/>
      <c r="BG36" s="7"/>
      <c r="BH36" s="7"/>
    </row>
    <row r="37" spans="3:60" x14ac:dyDescent="0.25">
      <c r="C37">
        <f t="shared" si="3"/>
        <v>32</v>
      </c>
      <c r="D37">
        <v>746</v>
      </c>
      <c r="E37">
        <f t="shared" si="0"/>
        <v>4.5676500000000004</v>
      </c>
      <c r="F37">
        <v>34.756900000000002</v>
      </c>
      <c r="G37">
        <v>43.892200000000003</v>
      </c>
      <c r="H37">
        <v>1</v>
      </c>
      <c r="I37" s="7">
        <v>39.324599999999997</v>
      </c>
      <c r="J37">
        <v>2.4859599999999999</v>
      </c>
      <c r="K37">
        <f t="shared" si="1"/>
        <v>916</v>
      </c>
      <c r="L37">
        <v>1</v>
      </c>
      <c r="M37" s="7">
        <f t="shared" si="2"/>
        <v>33.031500000000001</v>
      </c>
      <c r="Q37" s="1"/>
      <c r="X37" s="9">
        <f t="shared" si="9"/>
        <v>43.636699999999998</v>
      </c>
      <c r="Y37">
        <v>42.9178</v>
      </c>
      <c r="Z37" s="7">
        <f t="shared" si="10"/>
        <v>57.628700000000002</v>
      </c>
      <c r="AA37">
        <f t="shared" si="11"/>
        <v>53.908700039999999</v>
      </c>
      <c r="AB37">
        <v>57.528399999999998</v>
      </c>
      <c r="AC37">
        <f t="shared" si="12"/>
        <v>0.10030000000000427</v>
      </c>
      <c r="AD37">
        <f t="shared" si="4"/>
        <v>0.10030000000000427</v>
      </c>
      <c r="AE37" s="7">
        <f t="shared" si="5"/>
        <v>0.71889999999999787</v>
      </c>
      <c r="AF37" s="7"/>
      <c r="AG37" s="7"/>
      <c r="AH37" s="7"/>
      <c r="AI37" s="7"/>
      <c r="AJ37" s="9">
        <f t="shared" si="6"/>
        <v>43.636699999999998</v>
      </c>
      <c r="AK37">
        <v>17</v>
      </c>
      <c r="AL37" s="7">
        <f t="shared" si="7"/>
        <v>57.628700000000002</v>
      </c>
      <c r="AM37">
        <v>47</v>
      </c>
      <c r="AN37">
        <f t="shared" si="13"/>
        <v>65.283018867924525</v>
      </c>
      <c r="AO37">
        <f t="shared" si="14"/>
        <v>-7.6543188679245233</v>
      </c>
      <c r="AP37">
        <f t="shared" si="15"/>
        <v>7.6543188679245233</v>
      </c>
      <c r="AQ37" s="7"/>
      <c r="AR37" s="7"/>
      <c r="AS37" s="7"/>
      <c r="AT37" s="7"/>
      <c r="AU37" s="7"/>
      <c r="AV37" s="6">
        <f t="shared" si="8"/>
        <v>43.636699999999998</v>
      </c>
      <c r="AW37">
        <v>25</v>
      </c>
      <c r="AX37">
        <v>57.628700000000002</v>
      </c>
      <c r="AY37">
        <v>47</v>
      </c>
      <c r="AZ37">
        <f t="shared" si="16"/>
        <v>46.267735965453426</v>
      </c>
      <c r="BA37">
        <f t="shared" si="17"/>
        <v>11.360964034546576</v>
      </c>
      <c r="BB37">
        <f t="shared" si="18"/>
        <v>11.360964034546576</v>
      </c>
      <c r="BC37" s="7">
        <f t="shared" si="19"/>
        <v>18.636699999999998</v>
      </c>
      <c r="BD37" s="7"/>
      <c r="BE37" s="7"/>
      <c r="BF37" s="7"/>
      <c r="BG37" s="7"/>
      <c r="BH37" s="7"/>
    </row>
    <row r="38" spans="3:60" x14ac:dyDescent="0.25">
      <c r="C38">
        <f t="shared" si="3"/>
        <v>33</v>
      </c>
      <c r="D38">
        <v>582</v>
      </c>
      <c r="E38">
        <f t="shared" si="0"/>
        <v>15.7941</v>
      </c>
      <c r="F38">
        <v>51.538200000000003</v>
      </c>
      <c r="G38">
        <v>83.126400000000004</v>
      </c>
      <c r="H38">
        <v>1</v>
      </c>
      <c r="I38" s="7">
        <v>67.332300000000004</v>
      </c>
      <c r="J38">
        <v>8.5959599999999998</v>
      </c>
      <c r="K38">
        <f t="shared" si="1"/>
        <v>917</v>
      </c>
      <c r="L38">
        <v>1</v>
      </c>
      <c r="M38" s="7">
        <f t="shared" si="2"/>
        <v>26.092099999999999</v>
      </c>
      <c r="Q38" s="1"/>
      <c r="X38" s="9">
        <f t="shared" si="9"/>
        <v>52.8322</v>
      </c>
      <c r="Y38">
        <v>52.034199999999998</v>
      </c>
      <c r="Z38" s="7">
        <f t="shared" si="10"/>
        <v>56.168900000000001</v>
      </c>
      <c r="AA38">
        <f t="shared" si="11"/>
        <v>56.018245090000001</v>
      </c>
      <c r="AB38">
        <v>60.1389</v>
      </c>
      <c r="AC38">
        <f t="shared" si="12"/>
        <v>-3.9699999999999989</v>
      </c>
      <c r="AD38">
        <f t="shared" si="4"/>
        <v>3.9699999999999989</v>
      </c>
      <c r="AE38" s="7">
        <f t="shared" si="5"/>
        <v>0.79800000000000182</v>
      </c>
      <c r="AF38" s="7"/>
      <c r="AG38" s="7"/>
      <c r="AH38" s="7"/>
      <c r="AI38" s="7"/>
      <c r="AJ38" s="9">
        <f t="shared" si="6"/>
        <v>52.8322</v>
      </c>
      <c r="AK38">
        <v>39</v>
      </c>
      <c r="AL38" s="7">
        <f t="shared" si="7"/>
        <v>56.168900000000001</v>
      </c>
      <c r="AM38">
        <v>40</v>
      </c>
      <c r="AN38">
        <f t="shared" si="13"/>
        <v>55.849056603773583</v>
      </c>
      <c r="AO38">
        <f t="shared" si="14"/>
        <v>0.31984339622641755</v>
      </c>
      <c r="AP38">
        <f t="shared" si="15"/>
        <v>0.31984339622641755</v>
      </c>
      <c r="AQ38" s="7"/>
      <c r="AR38" s="7"/>
      <c r="AS38" s="7"/>
      <c r="AT38" s="7"/>
      <c r="AU38" s="7"/>
      <c r="AV38" s="6">
        <f t="shared" si="8"/>
        <v>52.8322</v>
      </c>
      <c r="AW38">
        <v>50</v>
      </c>
      <c r="AX38">
        <v>56.168900000000001</v>
      </c>
      <c r="AY38">
        <v>64</v>
      </c>
      <c r="AZ38">
        <f t="shared" si="16"/>
        <v>72.486119679210361</v>
      </c>
      <c r="BA38">
        <f t="shared" si="17"/>
        <v>-16.317219679210361</v>
      </c>
      <c r="BB38">
        <f t="shared" si="18"/>
        <v>16.317219679210361</v>
      </c>
      <c r="BC38" s="7">
        <f t="shared" si="19"/>
        <v>2.8322000000000003</v>
      </c>
      <c r="BD38" s="7"/>
      <c r="BE38" s="7"/>
      <c r="BF38" s="7"/>
      <c r="BG38" s="7"/>
      <c r="BH38" s="7"/>
    </row>
    <row r="39" spans="3:60" x14ac:dyDescent="0.25">
      <c r="C39">
        <f t="shared" si="3"/>
        <v>34</v>
      </c>
      <c r="D39">
        <v>129</v>
      </c>
      <c r="E39">
        <f t="shared" si="0"/>
        <v>10.968299999999999</v>
      </c>
      <c r="F39">
        <v>41.258800000000001</v>
      </c>
      <c r="G39">
        <v>63.195399999999999</v>
      </c>
      <c r="H39">
        <v>1</v>
      </c>
      <c r="I39" s="7">
        <v>52.2271</v>
      </c>
      <c r="J39">
        <v>5.9695299999999998</v>
      </c>
      <c r="K39">
        <f t="shared" si="1"/>
        <v>918</v>
      </c>
      <c r="L39">
        <v>2</v>
      </c>
      <c r="M39" s="7">
        <f t="shared" si="2"/>
        <v>60.63</v>
      </c>
      <c r="Q39" s="1"/>
      <c r="X39" s="9">
        <f t="shared" si="9"/>
        <v>49.915999999999997</v>
      </c>
      <c r="Y39">
        <v>48.039099999999998</v>
      </c>
      <c r="Z39" s="7">
        <f t="shared" si="10"/>
        <v>14.5571</v>
      </c>
      <c r="AA39">
        <f t="shared" si="11"/>
        <v>18.078677380000002</v>
      </c>
      <c r="AB39">
        <v>13.1898</v>
      </c>
      <c r="AC39">
        <f t="shared" si="12"/>
        <v>1.3673000000000002</v>
      </c>
      <c r="AD39">
        <f t="shared" si="4"/>
        <v>1.3673000000000002</v>
      </c>
      <c r="AE39" s="7">
        <f t="shared" si="5"/>
        <v>1.8768999999999991</v>
      </c>
      <c r="AF39" s="7"/>
      <c r="AG39" s="7"/>
      <c r="AH39" s="7"/>
      <c r="AI39" s="7"/>
      <c r="AJ39" s="9">
        <f t="shared" si="6"/>
        <v>49.915999999999997</v>
      </c>
      <c r="AK39">
        <v>45</v>
      </c>
      <c r="AL39" s="7">
        <f t="shared" si="7"/>
        <v>14.5571</v>
      </c>
      <c r="AM39">
        <v>7</v>
      </c>
      <c r="AN39">
        <f t="shared" si="13"/>
        <v>11.374663072776279</v>
      </c>
      <c r="AO39">
        <f t="shared" si="14"/>
        <v>3.182436927223721</v>
      </c>
      <c r="AP39">
        <f t="shared" si="15"/>
        <v>3.182436927223721</v>
      </c>
      <c r="AQ39" s="7"/>
      <c r="AR39" s="7"/>
      <c r="AS39" s="7"/>
      <c r="AT39" s="7"/>
      <c r="AU39" s="7"/>
      <c r="AV39" s="6">
        <f t="shared" si="8"/>
        <v>49.915999999999997</v>
      </c>
      <c r="AW39">
        <v>55</v>
      </c>
      <c r="AX39">
        <v>14.5571</v>
      </c>
      <c r="AY39">
        <v>27</v>
      </c>
      <c r="AZ39">
        <f t="shared" si="16"/>
        <v>15.422578655151142</v>
      </c>
      <c r="BA39">
        <f t="shared" si="17"/>
        <v>-0.86547865515114175</v>
      </c>
      <c r="BB39">
        <f t="shared" si="18"/>
        <v>0.86547865515114175</v>
      </c>
      <c r="BC39" s="7">
        <f t="shared" si="19"/>
        <v>5.0840000000000032</v>
      </c>
      <c r="BD39" s="7"/>
      <c r="BE39" s="7"/>
      <c r="BF39" s="7"/>
      <c r="BG39" s="7"/>
      <c r="BH39" s="7"/>
    </row>
    <row r="40" spans="3:60" x14ac:dyDescent="0.25">
      <c r="C40">
        <f t="shared" si="3"/>
        <v>35</v>
      </c>
      <c r="D40">
        <v>1375</v>
      </c>
      <c r="E40" t="str">
        <f t="shared" si="0"/>
        <v/>
      </c>
      <c r="F40">
        <v>50</v>
      </c>
      <c r="G40">
        <v>50</v>
      </c>
      <c r="H40">
        <v>3</v>
      </c>
      <c r="I40" s="7">
        <v>50</v>
      </c>
      <c r="J40">
        <v>0</v>
      </c>
      <c r="K40">
        <f t="shared" si="1"/>
        <v>919</v>
      </c>
      <c r="L40">
        <v>1</v>
      </c>
      <c r="M40" s="7">
        <f t="shared" si="2"/>
        <v>41.256999999999998</v>
      </c>
      <c r="Q40" s="1"/>
      <c r="X40" s="9">
        <f t="shared" si="9"/>
        <v>33.031500000000001</v>
      </c>
      <c r="Y40">
        <v>31.3215</v>
      </c>
      <c r="Z40" s="7">
        <f t="shared" si="10"/>
        <v>36.326999999999998</v>
      </c>
      <c r="AA40">
        <f t="shared" si="11"/>
        <v>38.813796090000004</v>
      </c>
      <c r="AB40">
        <v>38.8489</v>
      </c>
      <c r="AC40">
        <f t="shared" si="12"/>
        <v>-2.5219000000000023</v>
      </c>
      <c r="AD40">
        <f t="shared" si="4"/>
        <v>2.5219000000000023</v>
      </c>
      <c r="AE40" s="7">
        <f t="shared" si="5"/>
        <v>1.7100000000000009</v>
      </c>
      <c r="AF40" s="7"/>
      <c r="AG40" s="7"/>
      <c r="AH40" s="7"/>
      <c r="AI40" s="7"/>
      <c r="AJ40" s="9">
        <f t="shared" si="6"/>
        <v>33.031500000000001</v>
      </c>
      <c r="AK40">
        <v>16</v>
      </c>
      <c r="AL40" s="7">
        <f t="shared" si="7"/>
        <v>36.326999999999998</v>
      </c>
      <c r="AM40">
        <v>8</v>
      </c>
      <c r="AN40">
        <f t="shared" si="13"/>
        <v>12.722371967654986</v>
      </c>
      <c r="AO40">
        <f t="shared" si="14"/>
        <v>23.604628032345012</v>
      </c>
      <c r="AP40">
        <f t="shared" si="15"/>
        <v>23.604628032345012</v>
      </c>
      <c r="AQ40" s="7"/>
      <c r="AR40" s="7"/>
      <c r="AS40" s="7"/>
      <c r="AT40" s="7"/>
      <c r="AU40" s="7"/>
      <c r="AV40" s="6">
        <f t="shared" si="8"/>
        <v>33.031500000000001</v>
      </c>
      <c r="AW40">
        <v>17</v>
      </c>
      <c r="AX40">
        <v>36.326999999999998</v>
      </c>
      <c r="AY40">
        <v>44</v>
      </c>
      <c r="AZ40">
        <f t="shared" si="16"/>
        <v>41.640962368908085</v>
      </c>
      <c r="BA40">
        <f t="shared" si="17"/>
        <v>-5.3139623689080864</v>
      </c>
      <c r="BB40">
        <f t="shared" si="18"/>
        <v>5.3139623689080864</v>
      </c>
      <c r="BC40" s="7">
        <f t="shared" si="19"/>
        <v>16.031500000000001</v>
      </c>
      <c r="BD40" s="7"/>
      <c r="BE40" s="7"/>
      <c r="BF40" s="7"/>
      <c r="BG40" s="7"/>
      <c r="BH40" s="7"/>
    </row>
    <row r="41" spans="3:60" x14ac:dyDescent="0.25">
      <c r="C41">
        <f t="shared" si="3"/>
        <v>36</v>
      </c>
      <c r="D41">
        <v>267</v>
      </c>
      <c r="E41">
        <f t="shared" si="0"/>
        <v>5.9364999999999952</v>
      </c>
      <c r="F41">
        <v>78.798500000000004</v>
      </c>
      <c r="G41">
        <v>90.671499999999995</v>
      </c>
      <c r="H41">
        <v>1</v>
      </c>
      <c r="I41" s="7">
        <v>84.734999999999999</v>
      </c>
      <c r="J41">
        <v>3.2309600000000001</v>
      </c>
      <c r="K41">
        <f t="shared" si="1"/>
        <v>920</v>
      </c>
      <c r="L41">
        <v>3</v>
      </c>
      <c r="M41" s="7">
        <f t="shared" si="2"/>
        <v>10</v>
      </c>
      <c r="Q41" s="1"/>
      <c r="X41" s="9">
        <f t="shared" si="9"/>
        <v>26.092099999999999</v>
      </c>
      <c r="Y41">
        <v>20.383400000000002</v>
      </c>
      <c r="Z41" s="7">
        <f t="shared" si="10"/>
        <v>27.1069</v>
      </c>
      <c r="AA41">
        <f t="shared" si="11"/>
        <v>31.54728008</v>
      </c>
      <c r="AB41">
        <v>29.8568</v>
      </c>
      <c r="AC41">
        <f t="shared" si="12"/>
        <v>-2.7499000000000002</v>
      </c>
      <c r="AD41">
        <f t="shared" si="4"/>
        <v>2.7499000000000002</v>
      </c>
      <c r="AE41" s="7">
        <f t="shared" si="5"/>
        <v>5.7086999999999968</v>
      </c>
      <c r="AF41" s="7"/>
      <c r="AG41" s="7"/>
      <c r="AH41" s="7"/>
      <c r="AI41" s="7"/>
      <c r="AJ41" s="9">
        <f t="shared" si="6"/>
        <v>26.092099999999999</v>
      </c>
      <c r="AK41">
        <v>15</v>
      </c>
      <c r="AL41" s="7">
        <f t="shared" si="7"/>
        <v>27.1069</v>
      </c>
      <c r="AM41">
        <v>10</v>
      </c>
      <c r="AN41">
        <f t="shared" si="13"/>
        <v>15.417789757412399</v>
      </c>
      <c r="AO41">
        <f t="shared" si="14"/>
        <v>11.689110242587601</v>
      </c>
      <c r="AP41">
        <f t="shared" si="15"/>
        <v>11.689110242587601</v>
      </c>
      <c r="AQ41" s="7"/>
      <c r="AR41" s="7"/>
      <c r="AS41" s="7"/>
      <c r="AT41" s="7"/>
      <c r="AU41" s="7"/>
      <c r="AV41" s="6">
        <f t="shared" si="8"/>
        <v>26.092099999999999</v>
      </c>
      <c r="AW41">
        <v>21</v>
      </c>
      <c r="AX41">
        <v>27.1069</v>
      </c>
      <c r="AY41">
        <v>28</v>
      </c>
      <c r="AZ41">
        <f t="shared" si="16"/>
        <v>16.964836520666257</v>
      </c>
      <c r="BA41">
        <f t="shared" si="17"/>
        <v>10.142063479333743</v>
      </c>
      <c r="BB41">
        <f t="shared" si="18"/>
        <v>10.142063479333743</v>
      </c>
      <c r="BC41" s="7">
        <f t="shared" si="19"/>
        <v>5.0920999999999985</v>
      </c>
      <c r="BD41" s="7"/>
      <c r="BE41" s="7"/>
      <c r="BF41" s="7"/>
      <c r="BG41" s="7"/>
      <c r="BH41" s="7"/>
    </row>
    <row r="42" spans="3:60" x14ac:dyDescent="0.25">
      <c r="C42">
        <f t="shared" si="3"/>
        <v>37</v>
      </c>
      <c r="D42">
        <v>29</v>
      </c>
      <c r="E42">
        <f t="shared" si="0"/>
        <v>3.1698550000000001</v>
      </c>
      <c r="F42">
        <v>9.0954899999999999</v>
      </c>
      <c r="G42">
        <v>15.4352</v>
      </c>
      <c r="H42">
        <v>1</v>
      </c>
      <c r="I42" s="7">
        <v>12.2654</v>
      </c>
      <c r="J42">
        <v>1.7252099999999999</v>
      </c>
      <c r="K42">
        <f t="shared" si="1"/>
        <v>921</v>
      </c>
      <c r="L42">
        <v>3</v>
      </c>
      <c r="M42" s="7">
        <f t="shared" si="2"/>
        <v>30</v>
      </c>
      <c r="Q42" s="1"/>
      <c r="X42" s="9">
        <f t="shared" si="9"/>
        <v>60.63</v>
      </c>
      <c r="Y42">
        <v>49.690800000000003</v>
      </c>
      <c r="Z42" s="7">
        <f t="shared" si="10"/>
        <v>14.3355</v>
      </c>
      <c r="AA42">
        <f t="shared" si="11"/>
        <v>16.520256530000001</v>
      </c>
      <c r="AB42">
        <v>11.2613</v>
      </c>
      <c r="AC42">
        <f t="shared" si="12"/>
        <v>3.0741999999999994</v>
      </c>
      <c r="AD42">
        <f t="shared" si="4"/>
        <v>3.0741999999999994</v>
      </c>
      <c r="AE42" s="7">
        <f t="shared" si="5"/>
        <v>10.9392</v>
      </c>
      <c r="AF42" s="7"/>
      <c r="AG42" s="7"/>
      <c r="AH42" s="7"/>
      <c r="AI42" s="7"/>
      <c r="AJ42" s="9">
        <f t="shared" si="6"/>
        <v>60.63</v>
      </c>
      <c r="AK42">
        <v>43</v>
      </c>
      <c r="AL42" s="7">
        <f t="shared" si="7"/>
        <v>14.3355</v>
      </c>
      <c r="AM42">
        <v>8</v>
      </c>
      <c r="AN42">
        <f t="shared" si="13"/>
        <v>12.722371967654986</v>
      </c>
      <c r="AO42">
        <f t="shared" si="14"/>
        <v>1.6131280323450135</v>
      </c>
      <c r="AP42">
        <f t="shared" si="15"/>
        <v>1.6131280323450135</v>
      </c>
      <c r="AQ42" s="7"/>
      <c r="AR42" s="7"/>
      <c r="AS42" s="7"/>
      <c r="AT42" s="7"/>
      <c r="AU42" s="7"/>
      <c r="AV42" s="6">
        <f t="shared" si="8"/>
        <v>60.63</v>
      </c>
      <c r="AW42">
        <v>64</v>
      </c>
      <c r="AX42">
        <v>14.3355</v>
      </c>
      <c r="AY42">
        <v>37</v>
      </c>
      <c r="AZ42">
        <f t="shared" si="16"/>
        <v>30.845157310302284</v>
      </c>
      <c r="BA42">
        <f t="shared" si="17"/>
        <v>-16.509657310302284</v>
      </c>
      <c r="BB42">
        <f t="shared" si="18"/>
        <v>16.509657310302284</v>
      </c>
      <c r="BC42" s="7">
        <f t="shared" si="19"/>
        <v>3.3699999999999974</v>
      </c>
      <c r="BD42" s="7"/>
      <c r="BE42" s="7"/>
      <c r="BF42" s="7"/>
      <c r="BG42" s="7"/>
      <c r="BH42" s="7"/>
    </row>
    <row r="43" spans="3:60" x14ac:dyDescent="0.25">
      <c r="C43">
        <f t="shared" si="3"/>
        <v>38</v>
      </c>
      <c r="D43">
        <v>1245</v>
      </c>
      <c r="E43" t="str">
        <f t="shared" si="0"/>
        <v/>
      </c>
      <c r="F43">
        <v>10</v>
      </c>
      <c r="G43">
        <v>10</v>
      </c>
      <c r="H43">
        <v>3</v>
      </c>
      <c r="I43" s="7">
        <v>10</v>
      </c>
      <c r="J43">
        <v>0</v>
      </c>
      <c r="K43">
        <f t="shared" si="1"/>
        <v>922</v>
      </c>
      <c r="L43">
        <v>1</v>
      </c>
      <c r="M43" s="7">
        <f t="shared" si="2"/>
        <v>37.851399999999998</v>
      </c>
      <c r="Q43" s="1"/>
      <c r="X43" s="9">
        <f t="shared" si="9"/>
        <v>41.256999999999998</v>
      </c>
      <c r="Y43">
        <v>42.430500000000002</v>
      </c>
      <c r="Z43" s="7">
        <f t="shared" si="10"/>
        <v>17.526700000000002</v>
      </c>
      <c r="AA43">
        <f t="shared" si="11"/>
        <v>17.140634900000002</v>
      </c>
      <c r="AB43">
        <v>12.029</v>
      </c>
      <c r="AC43">
        <f t="shared" si="12"/>
        <v>5.4977000000000018</v>
      </c>
      <c r="AD43">
        <f t="shared" si="4"/>
        <v>5.4977000000000018</v>
      </c>
      <c r="AE43" s="7">
        <f t="shared" si="5"/>
        <v>1.1735000000000042</v>
      </c>
      <c r="AF43" s="7"/>
      <c r="AG43" s="7"/>
      <c r="AH43" s="7"/>
      <c r="AI43" s="7"/>
      <c r="AJ43" s="9">
        <f t="shared" si="6"/>
        <v>41.256999999999998</v>
      </c>
      <c r="AK43">
        <v>33</v>
      </c>
      <c r="AL43" s="7">
        <f t="shared" si="7"/>
        <v>17.526700000000002</v>
      </c>
      <c r="AM43">
        <v>12</v>
      </c>
      <c r="AN43">
        <f t="shared" si="13"/>
        <v>18.113207547169811</v>
      </c>
      <c r="AO43">
        <f t="shared" si="14"/>
        <v>-0.58650754716980913</v>
      </c>
      <c r="AP43">
        <f t="shared" si="15"/>
        <v>0.58650754716980913</v>
      </c>
      <c r="AQ43" s="7"/>
      <c r="AR43" s="7"/>
      <c r="AS43" s="7"/>
      <c r="AT43" s="7"/>
      <c r="AU43" s="7"/>
      <c r="AV43" s="6">
        <f t="shared" si="8"/>
        <v>41.256999999999998</v>
      </c>
      <c r="AW43">
        <v>31</v>
      </c>
      <c r="AX43">
        <v>17.526700000000002</v>
      </c>
      <c r="AY43">
        <v>20</v>
      </c>
      <c r="AZ43">
        <f t="shared" si="16"/>
        <v>4.6267735965453429</v>
      </c>
      <c r="BA43">
        <f t="shared" si="17"/>
        <v>12.899926403454659</v>
      </c>
      <c r="BB43">
        <f t="shared" si="18"/>
        <v>12.899926403454659</v>
      </c>
      <c r="BC43" s="7">
        <f t="shared" si="19"/>
        <v>10.256999999999998</v>
      </c>
      <c r="BD43" s="7"/>
      <c r="BE43" s="7"/>
      <c r="BF43" s="7"/>
      <c r="BG43" s="7"/>
      <c r="BH43" s="7"/>
    </row>
    <row r="44" spans="3:60" x14ac:dyDescent="0.25">
      <c r="C44">
        <f t="shared" si="3"/>
        <v>39</v>
      </c>
      <c r="D44">
        <v>996</v>
      </c>
      <c r="E44">
        <f t="shared" si="0"/>
        <v>15.268599999999999</v>
      </c>
      <c r="F44">
        <v>21.325299999999999</v>
      </c>
      <c r="G44">
        <v>51.862499999999997</v>
      </c>
      <c r="H44">
        <v>2</v>
      </c>
      <c r="I44" s="7">
        <v>36.593899999999998</v>
      </c>
      <c r="J44">
        <v>8.3099600000000002</v>
      </c>
      <c r="K44">
        <f t="shared" si="1"/>
        <v>923</v>
      </c>
      <c r="L44">
        <v>1</v>
      </c>
      <c r="M44" s="7">
        <f t="shared" si="2"/>
        <v>41.910200000000003</v>
      </c>
      <c r="Q44" s="1"/>
      <c r="X44" s="9">
        <f t="shared" si="9"/>
        <v>10</v>
      </c>
      <c r="Y44">
        <v>15.1889</v>
      </c>
      <c r="Z44" s="7">
        <f t="shared" si="10"/>
        <v>11</v>
      </c>
      <c r="AA44">
        <f t="shared" si="11"/>
        <v>21.546476910000003</v>
      </c>
      <c r="AB44">
        <v>17.481100000000001</v>
      </c>
      <c r="AC44">
        <f t="shared" si="12"/>
        <v>-6.4811000000000014</v>
      </c>
      <c r="AD44">
        <f t="shared" si="4"/>
        <v>6.4811000000000014</v>
      </c>
      <c r="AE44" s="7">
        <f t="shared" si="5"/>
        <v>5.1889000000000003</v>
      </c>
      <c r="AF44" s="7"/>
      <c r="AG44" s="7"/>
      <c r="AH44" s="7"/>
      <c r="AI44" s="7"/>
      <c r="AJ44" s="9">
        <f t="shared" si="6"/>
        <v>10</v>
      </c>
      <c r="AK44">
        <v>6</v>
      </c>
      <c r="AL44" s="7">
        <f t="shared" si="7"/>
        <v>11</v>
      </c>
      <c r="AM44">
        <v>13</v>
      </c>
      <c r="AN44">
        <f t="shared" si="13"/>
        <v>19.460916442048518</v>
      </c>
      <c r="AO44">
        <f t="shared" si="14"/>
        <v>-8.4609164420485179</v>
      </c>
      <c r="AP44">
        <f t="shared" si="15"/>
        <v>8.4609164420485179</v>
      </c>
      <c r="AQ44" s="7"/>
      <c r="AR44" s="7"/>
      <c r="AS44" s="7"/>
      <c r="AT44" s="7"/>
      <c r="AU44" s="7"/>
      <c r="AV44" s="6">
        <f t="shared" si="8"/>
        <v>10</v>
      </c>
      <c r="AW44">
        <v>17</v>
      </c>
      <c r="AX44">
        <v>11</v>
      </c>
      <c r="AY44">
        <v>28</v>
      </c>
      <c r="AZ44">
        <f t="shared" si="16"/>
        <v>16.964836520666257</v>
      </c>
      <c r="BA44">
        <f t="shared" si="17"/>
        <v>-5.9648365206662568</v>
      </c>
      <c r="BB44">
        <f t="shared" si="18"/>
        <v>5.9648365206662568</v>
      </c>
      <c r="BC44" s="7">
        <f t="shared" si="19"/>
        <v>7</v>
      </c>
      <c r="BD44" s="7"/>
      <c r="BE44" s="7"/>
      <c r="BF44" s="7"/>
      <c r="BG44" s="7"/>
      <c r="BH44" s="7"/>
    </row>
    <row r="45" spans="3:60" x14ac:dyDescent="0.25">
      <c r="C45">
        <f t="shared" si="3"/>
        <v>40</v>
      </c>
      <c r="D45">
        <v>1174</v>
      </c>
      <c r="E45">
        <f t="shared" si="0"/>
        <v>6.8855000000000022</v>
      </c>
      <c r="F45">
        <v>29.761399999999998</v>
      </c>
      <c r="G45">
        <v>43.532400000000003</v>
      </c>
      <c r="H45">
        <v>2</v>
      </c>
      <c r="I45" s="7">
        <v>36.646900000000002</v>
      </c>
      <c r="J45">
        <v>3.7474500000000002</v>
      </c>
      <c r="K45">
        <f t="shared" si="1"/>
        <v>924</v>
      </c>
      <c r="L45">
        <v>3</v>
      </c>
      <c r="M45" s="7">
        <f t="shared" si="2"/>
        <v>57</v>
      </c>
      <c r="Q45" s="1"/>
      <c r="X45" s="9">
        <f t="shared" si="9"/>
        <v>30</v>
      </c>
      <c r="Y45">
        <v>36.684100000000001</v>
      </c>
      <c r="Z45" s="7">
        <f t="shared" si="10"/>
        <v>42.753799999999998</v>
      </c>
      <c r="AA45">
        <f t="shared" si="11"/>
        <v>50.813677040000002</v>
      </c>
      <c r="AB45">
        <v>53.698399999999999</v>
      </c>
      <c r="AC45">
        <f t="shared" si="12"/>
        <v>-10.944600000000001</v>
      </c>
      <c r="AD45">
        <f t="shared" si="4"/>
        <v>10.944600000000001</v>
      </c>
      <c r="AE45" s="7">
        <f t="shared" si="5"/>
        <v>6.6841000000000008</v>
      </c>
      <c r="AF45" s="7"/>
      <c r="AG45" s="7"/>
      <c r="AH45" s="7"/>
      <c r="AI45" s="7"/>
      <c r="AJ45" s="9">
        <f t="shared" si="6"/>
        <v>30</v>
      </c>
      <c r="AK45">
        <v>22</v>
      </c>
      <c r="AL45" s="7">
        <f t="shared" si="7"/>
        <v>42.753799999999998</v>
      </c>
      <c r="AM45">
        <v>40</v>
      </c>
      <c r="AN45">
        <f t="shared" si="13"/>
        <v>55.849056603773583</v>
      </c>
      <c r="AO45">
        <f t="shared" si="14"/>
        <v>-13.095256603773585</v>
      </c>
      <c r="AP45">
        <f t="shared" si="15"/>
        <v>13.095256603773585</v>
      </c>
      <c r="AQ45" s="7"/>
      <c r="AR45" s="7"/>
      <c r="AS45" s="7"/>
      <c r="AT45" s="7"/>
      <c r="AU45" s="7"/>
      <c r="AV45" s="6">
        <f t="shared" si="8"/>
        <v>30</v>
      </c>
      <c r="AW45">
        <v>30</v>
      </c>
      <c r="AX45">
        <v>42.753799999999998</v>
      </c>
      <c r="AY45">
        <v>41</v>
      </c>
      <c r="AZ45">
        <f t="shared" si="16"/>
        <v>37.014188772362743</v>
      </c>
      <c r="BA45">
        <f t="shared" si="17"/>
        <v>5.7396112276372548</v>
      </c>
      <c r="BB45">
        <f t="shared" si="18"/>
        <v>5.7396112276372548</v>
      </c>
      <c r="BC45" s="7">
        <f t="shared" si="19"/>
        <v>0</v>
      </c>
      <c r="BD45" s="7"/>
      <c r="BE45" s="7"/>
      <c r="BF45" s="7"/>
      <c r="BG45" s="7"/>
      <c r="BH45" s="7"/>
    </row>
    <row r="46" spans="3:60" x14ac:dyDescent="0.25">
      <c r="C46">
        <f t="shared" si="3"/>
        <v>41</v>
      </c>
      <c r="D46">
        <v>82</v>
      </c>
      <c r="E46">
        <f t="shared" si="0"/>
        <v>2.6583500000000004</v>
      </c>
      <c r="F46">
        <v>14.415800000000001</v>
      </c>
      <c r="G46">
        <v>19.732500000000002</v>
      </c>
      <c r="H46">
        <v>1</v>
      </c>
      <c r="I46" s="7">
        <v>17.074200000000001</v>
      </c>
      <c r="J46">
        <v>1.4468099999999999</v>
      </c>
      <c r="K46">
        <f t="shared" si="1"/>
        <v>925</v>
      </c>
      <c r="L46">
        <v>2</v>
      </c>
      <c r="M46" s="7">
        <f t="shared" si="2"/>
        <v>5.1760900000000003</v>
      </c>
      <c r="Q46" s="1"/>
      <c r="X46" s="9">
        <f t="shared" si="9"/>
        <v>37.851399999999998</v>
      </c>
      <c r="Y46">
        <v>36.643000000000001</v>
      </c>
      <c r="Z46" s="7">
        <f t="shared" si="10"/>
        <v>0</v>
      </c>
      <c r="AA46">
        <f t="shared" si="11"/>
        <v>4.9202315409999997</v>
      </c>
      <c r="AB46">
        <v>-3.0933899999999999</v>
      </c>
      <c r="AC46">
        <f t="shared" si="12"/>
        <v>3.0933899999999999</v>
      </c>
      <c r="AD46">
        <f t="shared" si="4"/>
        <v>3.0933899999999999</v>
      </c>
      <c r="AE46" s="7">
        <f t="shared" si="5"/>
        <v>1.2083999999999975</v>
      </c>
      <c r="AF46" s="7"/>
      <c r="AG46" s="7"/>
      <c r="AH46" s="7"/>
      <c r="AI46" s="7"/>
      <c r="AJ46" s="9">
        <f t="shared" si="6"/>
        <v>37.851399999999998</v>
      </c>
      <c r="AK46">
        <v>23</v>
      </c>
      <c r="AL46" s="7">
        <f t="shared" si="7"/>
        <v>0</v>
      </c>
      <c r="AM46">
        <v>4</v>
      </c>
      <c r="AN46">
        <f t="shared" si="13"/>
        <v>7.3315363881401607</v>
      </c>
      <c r="AO46">
        <f t="shared" si="14"/>
        <v>-7.3315363881401607</v>
      </c>
      <c r="AP46">
        <f t="shared" si="15"/>
        <v>7.3315363881401607</v>
      </c>
      <c r="AQ46" s="7"/>
      <c r="AR46" s="7"/>
      <c r="AS46" s="7"/>
      <c r="AT46" s="7"/>
      <c r="AU46" s="7"/>
      <c r="AV46" s="6">
        <f t="shared" si="8"/>
        <v>37.851399999999998</v>
      </c>
      <c r="AW46">
        <v>38</v>
      </c>
      <c r="AX46">
        <v>0</v>
      </c>
      <c r="AY46">
        <v>11</v>
      </c>
      <c r="AZ46">
        <f t="shared" si="16"/>
        <v>-9.2535471930906859</v>
      </c>
      <c r="BA46">
        <f t="shared" si="17"/>
        <v>9.2535471930906859</v>
      </c>
      <c r="BB46">
        <f t="shared" si="18"/>
        <v>9.2535471930906859</v>
      </c>
      <c r="BC46" s="7">
        <f t="shared" si="19"/>
        <v>0.14860000000000184</v>
      </c>
      <c r="BD46" s="7"/>
      <c r="BE46" s="7"/>
      <c r="BF46" s="7"/>
      <c r="BG46" s="7"/>
      <c r="BH46" s="7"/>
    </row>
    <row r="47" spans="3:60" x14ac:dyDescent="0.25">
      <c r="C47">
        <f t="shared" si="3"/>
        <v>42</v>
      </c>
      <c r="D47">
        <v>1055</v>
      </c>
      <c r="E47">
        <f t="shared" si="0"/>
        <v>6.7339499999999983</v>
      </c>
      <c r="F47">
        <v>19.173300000000001</v>
      </c>
      <c r="G47">
        <v>32.641199999999998</v>
      </c>
      <c r="H47">
        <v>2</v>
      </c>
      <c r="I47" s="7">
        <v>25.907299999999999</v>
      </c>
      <c r="J47">
        <v>3.6649699999999998</v>
      </c>
      <c r="K47">
        <f t="shared" si="1"/>
        <v>926</v>
      </c>
      <c r="L47">
        <v>1</v>
      </c>
      <c r="M47" s="7">
        <f t="shared" si="2"/>
        <v>30.5688</v>
      </c>
      <c r="Q47" s="1"/>
      <c r="X47" s="9">
        <f t="shared" si="9"/>
        <v>41.910200000000003</v>
      </c>
      <c r="Y47">
        <v>50.509399999999999</v>
      </c>
      <c r="Z47" s="7">
        <f t="shared" si="10"/>
        <v>10.553900000000001</v>
      </c>
      <c r="AA47">
        <f t="shared" si="11"/>
        <v>14.276849715000001</v>
      </c>
      <c r="AB47">
        <v>8.4851500000000009</v>
      </c>
      <c r="AC47">
        <f t="shared" si="12"/>
        <v>2.0687499999999996</v>
      </c>
      <c r="AD47">
        <f t="shared" si="4"/>
        <v>2.0687499999999996</v>
      </c>
      <c r="AE47" s="7">
        <f t="shared" si="5"/>
        <v>8.5991999999999962</v>
      </c>
      <c r="AF47" s="7"/>
      <c r="AG47" s="7"/>
      <c r="AH47" s="7"/>
      <c r="AI47" s="7"/>
      <c r="AJ47" s="9">
        <f t="shared" si="6"/>
        <v>41.910200000000003</v>
      </c>
      <c r="AK47">
        <v>38</v>
      </c>
      <c r="AL47" s="7">
        <f t="shared" si="7"/>
        <v>10.553900000000001</v>
      </c>
      <c r="AM47">
        <v>3</v>
      </c>
      <c r="AN47">
        <f t="shared" si="13"/>
        <v>5.9838274932614546</v>
      </c>
      <c r="AO47">
        <f t="shared" si="14"/>
        <v>4.5700725067385459</v>
      </c>
      <c r="AP47">
        <f t="shared" si="15"/>
        <v>4.5700725067385459</v>
      </c>
      <c r="AQ47" s="7"/>
      <c r="AR47" s="7"/>
      <c r="AS47" s="7"/>
      <c r="AT47" s="7"/>
      <c r="AU47" s="7"/>
      <c r="AV47" s="6">
        <f t="shared" si="8"/>
        <v>41.910200000000003</v>
      </c>
      <c r="AW47">
        <v>45</v>
      </c>
      <c r="AX47">
        <v>10.553900000000001</v>
      </c>
      <c r="AY47">
        <v>20</v>
      </c>
      <c r="AZ47">
        <f t="shared" si="16"/>
        <v>4.6267735965453429</v>
      </c>
      <c r="BA47">
        <f t="shared" si="17"/>
        <v>5.9271264034546576</v>
      </c>
      <c r="BB47">
        <f t="shared" si="18"/>
        <v>5.9271264034546576</v>
      </c>
      <c r="BC47" s="7">
        <f t="shared" si="19"/>
        <v>3.0897999999999968</v>
      </c>
      <c r="BD47" s="7"/>
      <c r="BE47" s="7"/>
      <c r="BF47" s="7"/>
      <c r="BG47" s="7"/>
      <c r="BH47" s="7"/>
    </row>
    <row r="48" spans="3:60" x14ac:dyDescent="0.25">
      <c r="C48">
        <f t="shared" si="3"/>
        <v>43</v>
      </c>
      <c r="D48">
        <v>1469</v>
      </c>
      <c r="E48" t="str">
        <f t="shared" si="0"/>
        <v/>
      </c>
      <c r="F48">
        <v>53</v>
      </c>
      <c r="G48">
        <v>53</v>
      </c>
      <c r="H48">
        <v>3</v>
      </c>
      <c r="I48" s="7">
        <v>53</v>
      </c>
      <c r="J48">
        <v>0</v>
      </c>
      <c r="K48">
        <f t="shared" si="1"/>
        <v>927</v>
      </c>
      <c r="L48">
        <v>1</v>
      </c>
      <c r="M48" s="7">
        <f t="shared" si="2"/>
        <v>11.9763</v>
      </c>
      <c r="Q48" s="1"/>
      <c r="X48" s="9">
        <f t="shared" si="9"/>
        <v>57</v>
      </c>
      <c r="Y48">
        <v>43.834800000000001</v>
      </c>
      <c r="Z48" s="7">
        <f t="shared" si="10"/>
        <v>42.1143</v>
      </c>
      <c r="AA48">
        <f t="shared" si="11"/>
        <v>41.401332289999999</v>
      </c>
      <c r="AB48">
        <v>42.050899999999999</v>
      </c>
      <c r="AC48">
        <f t="shared" si="12"/>
        <v>6.3400000000001455E-2</v>
      </c>
      <c r="AD48">
        <f t="shared" si="4"/>
        <v>6.3400000000001455E-2</v>
      </c>
      <c r="AE48" s="7">
        <f t="shared" si="5"/>
        <v>13.165199999999999</v>
      </c>
      <c r="AF48" s="7"/>
      <c r="AG48" s="7"/>
      <c r="AH48" s="7"/>
      <c r="AI48" s="7"/>
      <c r="AJ48" s="9">
        <f t="shared" si="6"/>
        <v>57</v>
      </c>
      <c r="AK48">
        <v>43</v>
      </c>
      <c r="AL48" s="7">
        <f t="shared" si="7"/>
        <v>42.1143</v>
      </c>
      <c r="AM48">
        <v>13</v>
      </c>
      <c r="AN48">
        <f t="shared" si="13"/>
        <v>19.460916442048518</v>
      </c>
      <c r="AO48">
        <f t="shared" si="14"/>
        <v>22.653383557951482</v>
      </c>
      <c r="AP48">
        <f t="shared" si="15"/>
        <v>22.653383557951482</v>
      </c>
      <c r="AQ48" s="7"/>
      <c r="AR48" s="7"/>
      <c r="AS48" s="7"/>
      <c r="AT48" s="7"/>
      <c r="AU48" s="7"/>
      <c r="AV48" s="6">
        <f t="shared" si="8"/>
        <v>57</v>
      </c>
      <c r="AW48">
        <v>38</v>
      </c>
      <c r="AX48">
        <v>42.1143</v>
      </c>
      <c r="AY48">
        <v>47</v>
      </c>
      <c r="AZ48">
        <f t="shared" si="16"/>
        <v>46.267735965453426</v>
      </c>
      <c r="BA48">
        <f t="shared" si="17"/>
        <v>-4.1534359654534256</v>
      </c>
      <c r="BB48">
        <f t="shared" si="18"/>
        <v>4.1534359654534256</v>
      </c>
      <c r="BC48" s="7">
        <f t="shared" si="19"/>
        <v>19</v>
      </c>
      <c r="BD48" s="7"/>
      <c r="BE48" s="7"/>
      <c r="BF48" s="7"/>
      <c r="BG48" s="7"/>
      <c r="BH48" s="7"/>
    </row>
    <row r="49" spans="3:60" x14ac:dyDescent="0.25">
      <c r="C49">
        <f t="shared" si="3"/>
        <v>44</v>
      </c>
      <c r="D49">
        <v>1463</v>
      </c>
      <c r="E49" t="str">
        <f t="shared" si="0"/>
        <v/>
      </c>
      <c r="F49">
        <v>33</v>
      </c>
      <c r="G49">
        <v>33</v>
      </c>
      <c r="H49">
        <v>3</v>
      </c>
      <c r="I49" s="7">
        <v>33</v>
      </c>
      <c r="J49">
        <v>0</v>
      </c>
      <c r="K49">
        <f t="shared" si="1"/>
        <v>928</v>
      </c>
      <c r="L49">
        <v>1</v>
      </c>
      <c r="M49" s="7">
        <f t="shared" si="2"/>
        <v>11.225099999999999</v>
      </c>
      <c r="Q49" s="1"/>
      <c r="X49" s="9">
        <f t="shared" si="9"/>
        <v>5.1760900000000003</v>
      </c>
      <c r="Y49">
        <v>13.7056</v>
      </c>
      <c r="Z49" s="7">
        <f t="shared" si="10"/>
        <v>58.801600000000001</v>
      </c>
      <c r="AA49">
        <f t="shared" si="11"/>
        <v>57.540624680000001</v>
      </c>
      <c r="AB49">
        <v>62.022799999999997</v>
      </c>
      <c r="AC49">
        <f t="shared" si="12"/>
        <v>-3.2211999999999961</v>
      </c>
      <c r="AD49">
        <f t="shared" si="4"/>
        <v>3.2211999999999961</v>
      </c>
      <c r="AE49" s="7">
        <f t="shared" si="5"/>
        <v>8.5295100000000001</v>
      </c>
      <c r="AF49" s="7"/>
      <c r="AG49" s="7"/>
      <c r="AH49" s="7"/>
      <c r="AI49" s="7"/>
      <c r="AJ49" s="9">
        <f t="shared" si="6"/>
        <v>5.1760900000000003</v>
      </c>
      <c r="AK49">
        <v>8</v>
      </c>
      <c r="AL49" s="7">
        <f t="shared" si="7"/>
        <v>58.801600000000001</v>
      </c>
      <c r="AM49">
        <v>32</v>
      </c>
      <c r="AN49">
        <f t="shared" si="13"/>
        <v>45.067385444743934</v>
      </c>
      <c r="AO49">
        <f t="shared" si="14"/>
        <v>13.734214555256067</v>
      </c>
      <c r="AP49">
        <f t="shared" si="15"/>
        <v>13.734214555256067</v>
      </c>
      <c r="AQ49" s="7"/>
      <c r="AR49" s="7"/>
      <c r="AS49" s="7"/>
      <c r="AT49" s="7"/>
      <c r="AU49" s="7"/>
      <c r="AV49" s="6">
        <f t="shared" si="8"/>
        <v>5.1760900000000003</v>
      </c>
      <c r="AW49">
        <v>20</v>
      </c>
      <c r="AX49">
        <v>58.801600000000001</v>
      </c>
      <c r="AY49">
        <v>59</v>
      </c>
      <c r="AZ49">
        <f t="shared" si="16"/>
        <v>64.77483035163479</v>
      </c>
      <c r="BA49">
        <f t="shared" si="17"/>
        <v>-5.9732303516347898</v>
      </c>
      <c r="BB49">
        <f t="shared" si="18"/>
        <v>5.9732303516347898</v>
      </c>
      <c r="BC49" s="7">
        <f t="shared" si="19"/>
        <v>14.82391</v>
      </c>
      <c r="BD49" s="7"/>
      <c r="BE49" s="7"/>
      <c r="BF49" s="7"/>
      <c r="BG49" s="7"/>
      <c r="BH49" s="7"/>
    </row>
    <row r="50" spans="3:60" x14ac:dyDescent="0.25">
      <c r="C50">
        <f t="shared" si="3"/>
        <v>45</v>
      </c>
      <c r="D50">
        <v>853</v>
      </c>
      <c r="E50">
        <f t="shared" si="0"/>
        <v>28.867650000000001</v>
      </c>
      <c r="F50">
        <v>35.767400000000002</v>
      </c>
      <c r="G50">
        <v>93.502700000000004</v>
      </c>
      <c r="H50">
        <v>2</v>
      </c>
      <c r="I50" s="7">
        <v>64.635099999999994</v>
      </c>
      <c r="J50">
        <v>15.7113</v>
      </c>
      <c r="K50">
        <f t="shared" si="1"/>
        <v>929</v>
      </c>
      <c r="L50">
        <v>3</v>
      </c>
      <c r="M50" s="7">
        <f t="shared" si="2"/>
        <v>26</v>
      </c>
      <c r="Q50" s="1"/>
      <c r="X50" s="9">
        <f t="shared" si="9"/>
        <v>30.5688</v>
      </c>
      <c r="Y50">
        <v>34.670299999999997</v>
      </c>
      <c r="Z50" s="7">
        <f t="shared" si="10"/>
        <v>17.846800000000002</v>
      </c>
      <c r="AA50">
        <f t="shared" si="11"/>
        <v>19.198138310000001</v>
      </c>
      <c r="AB50">
        <v>14.575100000000001</v>
      </c>
      <c r="AC50">
        <f t="shared" si="12"/>
        <v>3.2717000000000009</v>
      </c>
      <c r="AD50">
        <f t="shared" si="4"/>
        <v>3.2717000000000009</v>
      </c>
      <c r="AE50" s="7">
        <f t="shared" si="5"/>
        <v>4.1014999999999979</v>
      </c>
      <c r="AF50" s="7"/>
      <c r="AG50" s="7"/>
      <c r="AH50" s="7"/>
      <c r="AI50" s="7"/>
      <c r="AJ50" s="9">
        <f t="shared" si="6"/>
        <v>30.5688</v>
      </c>
      <c r="AK50">
        <v>21</v>
      </c>
      <c r="AL50" s="7">
        <f t="shared" si="7"/>
        <v>17.846800000000002</v>
      </c>
      <c r="AM50">
        <v>9</v>
      </c>
      <c r="AN50">
        <f t="shared" si="13"/>
        <v>14.070080862533692</v>
      </c>
      <c r="AO50">
        <f t="shared" si="14"/>
        <v>3.7767191374663103</v>
      </c>
      <c r="AP50">
        <f t="shared" si="15"/>
        <v>3.7767191374663103</v>
      </c>
      <c r="AQ50" s="7"/>
      <c r="AR50" s="7"/>
      <c r="AS50" s="7"/>
      <c r="AT50" s="7"/>
      <c r="AU50" s="7"/>
      <c r="AV50" s="6">
        <f t="shared" si="8"/>
        <v>30.5688</v>
      </c>
      <c r="AW50">
        <v>30</v>
      </c>
      <c r="AX50">
        <v>17.846800000000002</v>
      </c>
      <c r="AY50">
        <v>32</v>
      </c>
      <c r="AZ50">
        <f t="shared" si="16"/>
        <v>23.133867982726713</v>
      </c>
      <c r="BA50">
        <f t="shared" si="17"/>
        <v>-5.2870679827267111</v>
      </c>
      <c r="BB50">
        <f t="shared" si="18"/>
        <v>5.2870679827267111</v>
      </c>
      <c r="BC50" s="7">
        <f t="shared" si="19"/>
        <v>0.56879999999999953</v>
      </c>
      <c r="BD50" s="7"/>
      <c r="BE50" s="7"/>
      <c r="BF50" s="7"/>
      <c r="BG50" s="7"/>
      <c r="BH50" s="7"/>
    </row>
    <row r="51" spans="3:60" x14ac:dyDescent="0.25">
      <c r="C51">
        <f t="shared" si="3"/>
        <v>46</v>
      </c>
      <c r="D51">
        <v>335</v>
      </c>
      <c r="E51">
        <f t="shared" si="0"/>
        <v>11.618550000000001</v>
      </c>
      <c r="F51">
        <v>29.207100000000001</v>
      </c>
      <c r="G51">
        <v>52.444200000000002</v>
      </c>
      <c r="H51">
        <v>1</v>
      </c>
      <c r="I51" s="7">
        <v>40.825699999999998</v>
      </c>
      <c r="J51">
        <v>6.3234000000000004</v>
      </c>
      <c r="K51">
        <f t="shared" si="1"/>
        <v>930</v>
      </c>
      <c r="L51">
        <v>1</v>
      </c>
      <c r="M51" s="7">
        <f t="shared" si="2"/>
        <v>47.377299999999998</v>
      </c>
      <c r="Q51" s="1"/>
      <c r="X51" s="9">
        <f t="shared" si="9"/>
        <v>11.9763</v>
      </c>
      <c r="Y51">
        <v>12.7136</v>
      </c>
      <c r="Z51" s="7">
        <f t="shared" si="10"/>
        <v>24.023399999999999</v>
      </c>
      <c r="AA51">
        <f t="shared" si="11"/>
        <v>24.121891609999999</v>
      </c>
      <c r="AB51">
        <v>20.668099999999999</v>
      </c>
      <c r="AC51">
        <f t="shared" si="12"/>
        <v>3.3552999999999997</v>
      </c>
      <c r="AD51">
        <f t="shared" si="4"/>
        <v>3.3552999999999997</v>
      </c>
      <c r="AE51" s="7">
        <f t="shared" si="5"/>
        <v>0.7372999999999994</v>
      </c>
      <c r="AF51" s="7"/>
      <c r="AG51" s="7"/>
      <c r="AH51" s="7"/>
      <c r="AI51" s="7"/>
      <c r="AJ51" s="9">
        <f t="shared" si="6"/>
        <v>11.9763</v>
      </c>
      <c r="AK51">
        <v>3</v>
      </c>
      <c r="AL51" s="7">
        <f t="shared" si="7"/>
        <v>24.023399999999999</v>
      </c>
      <c r="AM51">
        <v>16</v>
      </c>
      <c r="AN51">
        <f t="shared" si="13"/>
        <v>23.504043126684639</v>
      </c>
      <c r="AO51">
        <f t="shared" si="14"/>
        <v>0.51935687331535973</v>
      </c>
      <c r="AP51">
        <f t="shared" si="15"/>
        <v>0.51935687331535973</v>
      </c>
      <c r="AQ51" s="7"/>
      <c r="AR51" s="7"/>
      <c r="AS51" s="7"/>
      <c r="AT51" s="7"/>
      <c r="AU51" s="7"/>
      <c r="AV51" s="6">
        <f t="shared" si="8"/>
        <v>11.9763</v>
      </c>
      <c r="AW51">
        <v>29</v>
      </c>
      <c r="AX51">
        <v>24.023399999999999</v>
      </c>
      <c r="AY51">
        <v>26</v>
      </c>
      <c r="AZ51">
        <f t="shared" si="16"/>
        <v>13.880320789636027</v>
      </c>
      <c r="BA51">
        <f t="shared" si="17"/>
        <v>10.143079210363972</v>
      </c>
      <c r="BB51">
        <f t="shared" si="18"/>
        <v>10.143079210363972</v>
      </c>
      <c r="BC51" s="7">
        <f t="shared" si="19"/>
        <v>17.023699999999998</v>
      </c>
      <c r="BD51" s="7"/>
      <c r="BE51" s="7"/>
      <c r="BF51" s="7"/>
      <c r="BG51" s="7"/>
      <c r="BH51" s="7"/>
    </row>
    <row r="52" spans="3:60" x14ac:dyDescent="0.25">
      <c r="C52">
        <f t="shared" si="3"/>
        <v>47</v>
      </c>
      <c r="D52">
        <v>72</v>
      </c>
      <c r="E52">
        <f t="shared" si="0"/>
        <v>13.298300000000001</v>
      </c>
      <c r="F52">
        <v>34.546799999999998</v>
      </c>
      <c r="G52">
        <v>61.1434</v>
      </c>
      <c r="H52">
        <v>1</v>
      </c>
      <c r="I52" s="7">
        <v>47.845100000000002</v>
      </c>
      <c r="J52">
        <v>7.2376300000000002</v>
      </c>
      <c r="K52">
        <f t="shared" si="1"/>
        <v>931</v>
      </c>
      <c r="L52">
        <v>1</v>
      </c>
      <c r="M52" s="7">
        <f t="shared" si="2"/>
        <v>19.285599999999999</v>
      </c>
      <c r="Q52" s="1"/>
      <c r="X52" s="9">
        <f t="shared" si="9"/>
        <v>11.225099999999999</v>
      </c>
      <c r="Y52">
        <v>21.247499999999999</v>
      </c>
      <c r="Z52" s="7">
        <f t="shared" si="10"/>
        <v>54.897799999999997</v>
      </c>
      <c r="AA52">
        <f t="shared" si="11"/>
        <v>56.849295130000002</v>
      </c>
      <c r="AB52">
        <v>61.167299999999997</v>
      </c>
      <c r="AC52">
        <f t="shared" si="12"/>
        <v>-6.2695000000000007</v>
      </c>
      <c r="AD52">
        <f t="shared" si="4"/>
        <v>6.2695000000000007</v>
      </c>
      <c r="AE52" s="7">
        <f t="shared" si="5"/>
        <v>10.022399999999999</v>
      </c>
      <c r="AF52" s="7"/>
      <c r="AG52" s="7"/>
      <c r="AH52" s="7"/>
      <c r="AI52" s="7"/>
      <c r="AJ52" s="9">
        <f t="shared" si="6"/>
        <v>11.225099999999999</v>
      </c>
      <c r="AK52">
        <v>6</v>
      </c>
      <c r="AL52" s="7">
        <f t="shared" si="7"/>
        <v>54.897799999999997</v>
      </c>
      <c r="AM52">
        <v>31</v>
      </c>
      <c r="AN52">
        <f t="shared" si="13"/>
        <v>43.719676549865227</v>
      </c>
      <c r="AO52">
        <f t="shared" si="14"/>
        <v>11.17812345013477</v>
      </c>
      <c r="AP52">
        <f t="shared" si="15"/>
        <v>11.17812345013477</v>
      </c>
      <c r="AQ52" s="7"/>
      <c r="AR52" s="7"/>
      <c r="AS52" s="7"/>
      <c r="AT52" s="7"/>
      <c r="AU52" s="7"/>
      <c r="AV52" s="6">
        <f t="shared" si="8"/>
        <v>11.225099999999999</v>
      </c>
      <c r="AW52">
        <v>33</v>
      </c>
      <c r="AX52">
        <v>54.897799999999997</v>
      </c>
      <c r="AY52">
        <v>53</v>
      </c>
      <c r="AZ52">
        <f t="shared" si="16"/>
        <v>55.521283158544108</v>
      </c>
      <c r="BA52">
        <f t="shared" si="17"/>
        <v>-0.6234831585441114</v>
      </c>
      <c r="BB52">
        <f t="shared" si="18"/>
        <v>0.6234831585441114</v>
      </c>
      <c r="BC52" s="7">
        <f t="shared" si="19"/>
        <v>21.774900000000002</v>
      </c>
      <c r="BD52" s="7"/>
      <c r="BE52" s="7"/>
      <c r="BF52" s="7"/>
      <c r="BG52" s="7"/>
      <c r="BH52" s="7"/>
    </row>
    <row r="53" spans="3:60" x14ac:dyDescent="0.25">
      <c r="C53">
        <f t="shared" si="3"/>
        <v>48</v>
      </c>
      <c r="D53">
        <v>1105</v>
      </c>
      <c r="E53">
        <f t="shared" si="0"/>
        <v>20.526649999999997</v>
      </c>
      <c r="F53">
        <v>25.1751</v>
      </c>
      <c r="G53">
        <v>66.228399999999993</v>
      </c>
      <c r="H53">
        <v>2</v>
      </c>
      <c r="I53" s="7">
        <v>45.701799999999999</v>
      </c>
      <c r="J53">
        <v>11.1717</v>
      </c>
      <c r="K53">
        <f t="shared" si="1"/>
        <v>932</v>
      </c>
      <c r="L53">
        <v>1</v>
      </c>
      <c r="M53" s="7">
        <f t="shared" si="2"/>
        <v>85.882099999999994</v>
      </c>
      <c r="Q53" s="1"/>
      <c r="X53" s="9">
        <f t="shared" si="9"/>
        <v>26</v>
      </c>
      <c r="Y53">
        <v>34.669499999999999</v>
      </c>
      <c r="Z53" s="7">
        <f t="shared" si="10"/>
        <v>46</v>
      </c>
      <c r="AA53">
        <f t="shared" si="11"/>
        <v>22.208634050000001</v>
      </c>
      <c r="AB53">
        <v>18.3005</v>
      </c>
      <c r="AC53">
        <f t="shared" si="12"/>
        <v>27.6995</v>
      </c>
      <c r="AD53">
        <f t="shared" si="4"/>
        <v>27.6995</v>
      </c>
      <c r="AE53" s="7">
        <f t="shared" si="5"/>
        <v>8.6694999999999993</v>
      </c>
      <c r="AF53" s="7"/>
      <c r="AG53" s="7"/>
      <c r="AH53" s="7"/>
      <c r="AI53" s="7"/>
      <c r="AJ53" s="9">
        <f t="shared" si="6"/>
        <v>26</v>
      </c>
      <c r="AK53">
        <v>19</v>
      </c>
      <c r="AL53" s="7">
        <f t="shared" si="7"/>
        <v>46</v>
      </c>
      <c r="AM53">
        <v>8</v>
      </c>
      <c r="AN53">
        <f t="shared" si="13"/>
        <v>12.722371967654986</v>
      </c>
      <c r="AO53">
        <f t="shared" si="14"/>
        <v>33.277628032345014</v>
      </c>
      <c r="AP53">
        <f t="shared" si="15"/>
        <v>33.277628032345014</v>
      </c>
      <c r="AQ53" s="7"/>
      <c r="AR53" s="7"/>
      <c r="AS53" s="7"/>
      <c r="AT53" s="7"/>
      <c r="AU53" s="7"/>
      <c r="AV53" s="6">
        <f t="shared" si="8"/>
        <v>26</v>
      </c>
      <c r="AW53">
        <v>40</v>
      </c>
      <c r="AX53">
        <v>46</v>
      </c>
      <c r="AY53">
        <v>41</v>
      </c>
      <c r="AZ53">
        <f t="shared" si="16"/>
        <v>37.014188772362743</v>
      </c>
      <c r="BA53">
        <f t="shared" si="17"/>
        <v>8.9858112276372566</v>
      </c>
      <c r="BB53">
        <f t="shared" si="18"/>
        <v>8.9858112276372566</v>
      </c>
      <c r="BC53" s="7">
        <f t="shared" si="19"/>
        <v>14</v>
      </c>
      <c r="BD53" s="7"/>
      <c r="BE53" s="7"/>
      <c r="BF53" s="7"/>
      <c r="BG53" s="7"/>
      <c r="BH53" s="7"/>
    </row>
    <row r="54" spans="3:60" x14ac:dyDescent="0.25">
      <c r="C54">
        <f t="shared" si="3"/>
        <v>49</v>
      </c>
      <c r="D54">
        <v>641</v>
      </c>
      <c r="E54">
        <f t="shared" si="0"/>
        <v>12.084649999999996</v>
      </c>
      <c r="F54">
        <v>64.750900000000001</v>
      </c>
      <c r="G54">
        <v>88.920199999999994</v>
      </c>
      <c r="H54">
        <v>1</v>
      </c>
      <c r="I54" s="7">
        <v>76.835499999999996</v>
      </c>
      <c r="J54">
        <v>6.5770900000000001</v>
      </c>
      <c r="K54">
        <f t="shared" si="1"/>
        <v>933</v>
      </c>
      <c r="L54">
        <v>3</v>
      </c>
      <c r="M54" s="7">
        <f t="shared" si="2"/>
        <v>4</v>
      </c>
      <c r="Q54" s="1"/>
      <c r="X54" s="9">
        <f t="shared" si="9"/>
        <v>47.377299999999998</v>
      </c>
      <c r="Y54">
        <v>42.588299999999997</v>
      </c>
      <c r="Z54" s="7">
        <f t="shared" si="10"/>
        <v>36.548699999999997</v>
      </c>
      <c r="AA54">
        <f t="shared" si="11"/>
        <v>35.580507179999998</v>
      </c>
      <c r="AB54">
        <v>34.847799999999999</v>
      </c>
      <c r="AC54">
        <f t="shared" si="12"/>
        <v>1.7008999999999972</v>
      </c>
      <c r="AD54">
        <f t="shared" si="4"/>
        <v>1.7008999999999972</v>
      </c>
      <c r="AE54" s="7">
        <f t="shared" si="5"/>
        <v>4.7890000000000015</v>
      </c>
      <c r="AF54" s="7"/>
      <c r="AG54" s="7"/>
      <c r="AH54" s="7"/>
      <c r="AI54" s="7"/>
      <c r="AJ54" s="9">
        <f t="shared" si="6"/>
        <v>47.377299999999998</v>
      </c>
      <c r="AK54">
        <v>32</v>
      </c>
      <c r="AL54" s="7">
        <f t="shared" si="7"/>
        <v>36.548699999999997</v>
      </c>
      <c r="AM54">
        <v>20</v>
      </c>
      <c r="AN54">
        <f t="shared" si="13"/>
        <v>28.894878706199464</v>
      </c>
      <c r="AO54">
        <f t="shared" si="14"/>
        <v>7.653821293800533</v>
      </c>
      <c r="AP54">
        <f t="shared" si="15"/>
        <v>7.653821293800533</v>
      </c>
      <c r="AQ54" s="7"/>
      <c r="AR54" s="7"/>
      <c r="AS54" s="7"/>
      <c r="AT54" s="7"/>
      <c r="AU54" s="7"/>
      <c r="AV54" s="6">
        <f t="shared" si="8"/>
        <v>47.377299999999998</v>
      </c>
      <c r="AW54">
        <v>54</v>
      </c>
      <c r="AX54">
        <v>36.548699999999997</v>
      </c>
      <c r="AY54">
        <v>48</v>
      </c>
      <c r="AZ54">
        <f t="shared" si="16"/>
        <v>47.809993830968537</v>
      </c>
      <c r="BA54">
        <f t="shared" si="17"/>
        <v>-11.26129383096854</v>
      </c>
      <c r="BB54">
        <f t="shared" si="18"/>
        <v>11.26129383096854</v>
      </c>
      <c r="BC54" s="7">
        <f t="shared" si="19"/>
        <v>6.6227000000000018</v>
      </c>
      <c r="BD54" s="7"/>
      <c r="BE54" s="7"/>
      <c r="BF54" s="7"/>
      <c r="BG54" s="7"/>
      <c r="BH54" s="7"/>
    </row>
    <row r="55" spans="3:60" x14ac:dyDescent="0.25">
      <c r="C55">
        <f t="shared" si="3"/>
        <v>50</v>
      </c>
      <c r="D55">
        <v>325</v>
      </c>
      <c r="E55">
        <f t="shared" si="0"/>
        <v>5.6158000000000001</v>
      </c>
      <c r="F55">
        <v>24.9953</v>
      </c>
      <c r="G55">
        <v>36.226900000000001</v>
      </c>
      <c r="H55">
        <v>1</v>
      </c>
      <c r="I55" s="7">
        <v>30.6111</v>
      </c>
      <c r="J55">
        <v>3.0564</v>
      </c>
      <c r="K55">
        <f t="shared" si="1"/>
        <v>934</v>
      </c>
      <c r="L55">
        <v>1</v>
      </c>
      <c r="M55" s="7">
        <f t="shared" si="2"/>
        <v>30.801200000000001</v>
      </c>
      <c r="Q55" s="1"/>
      <c r="X55" s="9">
        <f t="shared" si="9"/>
        <v>19.285599999999999</v>
      </c>
      <c r="Y55">
        <v>23.347200000000001</v>
      </c>
      <c r="Z55" s="7">
        <f t="shared" si="10"/>
        <v>43.9208</v>
      </c>
      <c r="AA55">
        <f t="shared" si="11"/>
        <v>42.689039640000004</v>
      </c>
      <c r="AB55">
        <v>43.644399999999997</v>
      </c>
      <c r="AC55">
        <f t="shared" si="12"/>
        <v>0.27640000000000242</v>
      </c>
      <c r="AD55">
        <f t="shared" si="4"/>
        <v>0.27640000000000242</v>
      </c>
      <c r="AE55" s="7">
        <f t="shared" si="5"/>
        <v>4.0616000000000021</v>
      </c>
      <c r="AF55" s="7"/>
      <c r="AG55" s="7"/>
      <c r="AH55" s="7"/>
      <c r="AI55" s="7"/>
      <c r="AJ55" s="9">
        <f t="shared" si="6"/>
        <v>19.285599999999999</v>
      </c>
      <c r="AK55">
        <v>9</v>
      </c>
      <c r="AL55" s="7">
        <f t="shared" si="7"/>
        <v>43.9208</v>
      </c>
      <c r="AM55">
        <v>30</v>
      </c>
      <c r="AN55">
        <f t="shared" si="13"/>
        <v>42.371967654986527</v>
      </c>
      <c r="AO55">
        <f t="shared" si="14"/>
        <v>1.5488323450134729</v>
      </c>
      <c r="AP55">
        <f t="shared" si="15"/>
        <v>1.5488323450134729</v>
      </c>
      <c r="AQ55" s="7"/>
      <c r="AR55" s="7"/>
      <c r="AS55" s="7"/>
      <c r="AT55" s="7"/>
      <c r="AU55" s="7"/>
      <c r="AV55" s="6">
        <f t="shared" si="8"/>
        <v>19.285599999999999</v>
      </c>
      <c r="AW55">
        <v>31</v>
      </c>
      <c r="AX55">
        <v>43.9208</v>
      </c>
      <c r="AY55">
        <v>39</v>
      </c>
      <c r="AZ55">
        <f t="shared" si="16"/>
        <v>33.929673041332514</v>
      </c>
      <c r="BA55">
        <f t="shared" si="17"/>
        <v>9.9911269586674862</v>
      </c>
      <c r="BB55">
        <f t="shared" si="18"/>
        <v>9.9911269586674862</v>
      </c>
      <c r="BC55" s="7">
        <f t="shared" si="19"/>
        <v>11.714400000000001</v>
      </c>
      <c r="BD55" s="7"/>
      <c r="BE55" s="7"/>
      <c r="BF55" s="7"/>
      <c r="BG55" s="7"/>
      <c r="BH55" s="7"/>
    </row>
    <row r="56" spans="3:60" x14ac:dyDescent="0.25">
      <c r="C56">
        <f t="shared" si="3"/>
        <v>51</v>
      </c>
      <c r="D56">
        <v>529</v>
      </c>
      <c r="E56">
        <f t="shared" si="0"/>
        <v>4.5281200000000004</v>
      </c>
      <c r="F56">
        <v>2.9144600000000001</v>
      </c>
      <c r="G56">
        <v>11.970700000000001</v>
      </c>
      <c r="H56">
        <v>1</v>
      </c>
      <c r="I56" s="7">
        <v>7.4425999999999997</v>
      </c>
      <c r="J56">
        <v>2.4644499999999998</v>
      </c>
      <c r="K56">
        <f t="shared" si="1"/>
        <v>935</v>
      </c>
      <c r="L56">
        <v>3</v>
      </c>
      <c r="M56" s="7">
        <f t="shared" si="2"/>
        <v>43</v>
      </c>
      <c r="Q56" s="1"/>
      <c r="X56" s="9">
        <f t="shared" si="9"/>
        <v>85.882099999999994</v>
      </c>
      <c r="Y56">
        <v>72.084400000000002</v>
      </c>
      <c r="Z56" s="7">
        <f t="shared" si="10"/>
        <v>19.7971</v>
      </c>
      <c r="AA56">
        <f t="shared" si="11"/>
        <v>21.864868309999999</v>
      </c>
      <c r="AB56">
        <v>17.8751</v>
      </c>
      <c r="AC56">
        <f t="shared" si="12"/>
        <v>1.9220000000000006</v>
      </c>
      <c r="AD56">
        <f t="shared" si="4"/>
        <v>1.9220000000000006</v>
      </c>
      <c r="AE56" s="7">
        <f t="shared" si="5"/>
        <v>13.797699999999992</v>
      </c>
      <c r="AF56" s="7"/>
      <c r="AG56" s="7"/>
      <c r="AH56" s="7"/>
      <c r="AI56" s="7"/>
      <c r="AJ56" s="9">
        <f t="shared" si="6"/>
        <v>85.882099999999994</v>
      </c>
      <c r="AK56">
        <v>76</v>
      </c>
      <c r="AL56" s="7">
        <f t="shared" si="7"/>
        <v>19.7971</v>
      </c>
      <c r="AM56">
        <v>14</v>
      </c>
      <c r="AN56">
        <f t="shared" si="13"/>
        <v>20.808625336927225</v>
      </c>
      <c r="AO56">
        <f t="shared" si="14"/>
        <v>-1.0115253369272246</v>
      </c>
      <c r="AP56">
        <f t="shared" si="15"/>
        <v>1.0115253369272246</v>
      </c>
      <c r="AQ56" s="7"/>
      <c r="AR56" s="7"/>
      <c r="AS56" s="7"/>
      <c r="AT56" s="7"/>
      <c r="AU56" s="7"/>
      <c r="AV56" s="6">
        <f t="shared" si="8"/>
        <v>85.882099999999994</v>
      </c>
      <c r="AW56">
        <v>53</v>
      </c>
      <c r="AX56">
        <v>19.7971</v>
      </c>
      <c r="AY56">
        <v>17</v>
      </c>
      <c r="AZ56">
        <f t="shared" si="16"/>
        <v>0</v>
      </c>
      <c r="BA56">
        <f t="shared" si="17"/>
        <v>19.7971</v>
      </c>
      <c r="BB56">
        <f t="shared" si="18"/>
        <v>19.7971</v>
      </c>
      <c r="BC56" s="7">
        <f t="shared" si="19"/>
        <v>32.882099999999994</v>
      </c>
      <c r="BD56" s="7"/>
      <c r="BE56" s="7"/>
      <c r="BF56" s="7"/>
      <c r="BG56" s="7"/>
      <c r="BH56" s="7"/>
    </row>
    <row r="57" spans="3:60" x14ac:dyDescent="0.25">
      <c r="C57">
        <f t="shared" si="3"/>
        <v>52</v>
      </c>
      <c r="D57">
        <v>1167</v>
      </c>
      <c r="E57">
        <f t="shared" si="0"/>
        <v>20.8446</v>
      </c>
      <c r="F57">
        <v>15.7027</v>
      </c>
      <c r="G57">
        <v>57.3919</v>
      </c>
      <c r="H57">
        <v>2</v>
      </c>
      <c r="I57" s="7">
        <v>36.5473</v>
      </c>
      <c r="J57">
        <v>11.3447</v>
      </c>
      <c r="K57">
        <f t="shared" si="1"/>
        <v>936</v>
      </c>
      <c r="L57">
        <v>3</v>
      </c>
      <c r="M57" s="7">
        <f t="shared" si="2"/>
        <v>4</v>
      </c>
      <c r="Q57" s="1"/>
      <c r="X57" s="9">
        <f t="shared" si="9"/>
        <v>4</v>
      </c>
      <c r="Y57">
        <v>14.9457</v>
      </c>
      <c r="Z57" s="7">
        <f t="shared" si="10"/>
        <v>29.857199999999999</v>
      </c>
      <c r="AA57">
        <f t="shared" si="11"/>
        <v>27.934507410000002</v>
      </c>
      <c r="AB57">
        <v>25.386099999999999</v>
      </c>
      <c r="AC57">
        <f t="shared" si="12"/>
        <v>4.4710999999999999</v>
      </c>
      <c r="AD57">
        <f t="shared" si="4"/>
        <v>4.4710999999999999</v>
      </c>
      <c r="AE57" s="7">
        <f t="shared" si="5"/>
        <v>10.9457</v>
      </c>
      <c r="AF57" s="7"/>
      <c r="AG57" s="7"/>
      <c r="AH57" s="7"/>
      <c r="AI57" s="7"/>
      <c r="AJ57" s="9">
        <f t="shared" si="6"/>
        <v>4</v>
      </c>
      <c r="AK57">
        <v>7</v>
      </c>
      <c r="AL57" s="7">
        <f t="shared" si="7"/>
        <v>29.857199999999999</v>
      </c>
      <c r="AM57">
        <v>12</v>
      </c>
      <c r="AN57">
        <f t="shared" si="13"/>
        <v>18.113207547169811</v>
      </c>
      <c r="AO57">
        <f t="shared" si="14"/>
        <v>11.743992452830188</v>
      </c>
      <c r="AP57">
        <f t="shared" si="15"/>
        <v>11.743992452830188</v>
      </c>
      <c r="AQ57" s="7"/>
      <c r="AR57" s="7"/>
      <c r="AS57" s="7"/>
      <c r="AT57" s="7"/>
      <c r="AU57" s="7"/>
      <c r="AV57" s="6">
        <f t="shared" si="8"/>
        <v>4</v>
      </c>
      <c r="AW57">
        <v>19</v>
      </c>
      <c r="AX57">
        <v>29.857199999999999</v>
      </c>
      <c r="AY57">
        <v>30</v>
      </c>
      <c r="AZ57">
        <f t="shared" si="16"/>
        <v>20.049352251696483</v>
      </c>
      <c r="BA57">
        <f t="shared" si="17"/>
        <v>9.8078477483035158</v>
      </c>
      <c r="BB57">
        <f t="shared" si="18"/>
        <v>9.8078477483035158</v>
      </c>
      <c r="BC57" s="7">
        <f t="shared" si="19"/>
        <v>15</v>
      </c>
      <c r="BD57" s="7"/>
      <c r="BE57" s="7"/>
      <c r="BF57" s="7"/>
      <c r="BG57" s="7"/>
      <c r="BH57" s="7"/>
    </row>
    <row r="58" spans="3:60" x14ac:dyDescent="0.25">
      <c r="C58">
        <f t="shared" si="3"/>
        <v>53</v>
      </c>
      <c r="D58">
        <v>469</v>
      </c>
      <c r="E58">
        <f t="shared" si="0"/>
        <v>3.934899999999999</v>
      </c>
      <c r="F58">
        <v>34.167400000000001</v>
      </c>
      <c r="G58">
        <v>42.037199999999999</v>
      </c>
      <c r="H58">
        <v>1</v>
      </c>
      <c r="I58" s="7">
        <v>38.1023</v>
      </c>
      <c r="J58">
        <v>2.1415700000000002</v>
      </c>
      <c r="K58">
        <f t="shared" si="1"/>
        <v>937</v>
      </c>
      <c r="L58">
        <v>2</v>
      </c>
      <c r="M58" s="7">
        <f t="shared" si="2"/>
        <v>73.276899999999998</v>
      </c>
      <c r="Q58" s="1"/>
      <c r="X58" s="9">
        <f t="shared" si="9"/>
        <v>30.801200000000001</v>
      </c>
      <c r="Y58">
        <v>32.585999999999999</v>
      </c>
      <c r="Z58" s="7">
        <f t="shared" si="10"/>
        <v>41.801699999999997</v>
      </c>
      <c r="AA58">
        <f t="shared" si="11"/>
        <v>43.412935619999999</v>
      </c>
      <c r="AB58">
        <v>44.540199999999999</v>
      </c>
      <c r="AC58">
        <f t="shared" si="12"/>
        <v>-2.7385000000000019</v>
      </c>
      <c r="AD58">
        <f t="shared" si="4"/>
        <v>2.7385000000000019</v>
      </c>
      <c r="AE58" s="7">
        <f t="shared" si="5"/>
        <v>1.7847999999999971</v>
      </c>
      <c r="AF58" s="7"/>
      <c r="AG58" s="7"/>
      <c r="AH58" s="7"/>
      <c r="AI58" s="7"/>
      <c r="AJ58" s="9">
        <f t="shared" si="6"/>
        <v>30.801200000000001</v>
      </c>
      <c r="AK58">
        <v>23</v>
      </c>
      <c r="AL58" s="7">
        <f t="shared" si="7"/>
        <v>41.801699999999997</v>
      </c>
      <c r="AM58">
        <v>35</v>
      </c>
      <c r="AN58">
        <f t="shared" si="13"/>
        <v>49.110512129380048</v>
      </c>
      <c r="AO58">
        <f t="shared" si="14"/>
        <v>-7.3088121293800512</v>
      </c>
      <c r="AP58">
        <f t="shared" si="15"/>
        <v>7.3088121293800512</v>
      </c>
      <c r="AQ58" s="7"/>
      <c r="AR58" s="7"/>
      <c r="AS58" s="7"/>
      <c r="AT58" s="7"/>
      <c r="AU58" s="7"/>
      <c r="AV58" s="6">
        <f t="shared" si="8"/>
        <v>30.801200000000001</v>
      </c>
      <c r="AW58">
        <v>43</v>
      </c>
      <c r="AX58">
        <v>41.801699999999997</v>
      </c>
      <c r="AY58">
        <v>58</v>
      </c>
      <c r="AZ58">
        <f t="shared" si="16"/>
        <v>63.232572486119679</v>
      </c>
      <c r="BA58">
        <f t="shared" si="17"/>
        <v>-21.430872486119682</v>
      </c>
      <c r="BB58">
        <f t="shared" si="18"/>
        <v>21.430872486119682</v>
      </c>
      <c r="BC58" s="7">
        <f t="shared" si="19"/>
        <v>12.198799999999999</v>
      </c>
      <c r="BD58" s="7"/>
      <c r="BE58" s="7"/>
      <c r="BF58" s="7"/>
      <c r="BG58" s="7"/>
      <c r="BH58" s="7"/>
    </row>
    <row r="59" spans="3:60" x14ac:dyDescent="0.25">
      <c r="C59">
        <f t="shared" si="3"/>
        <v>54</v>
      </c>
      <c r="D59">
        <v>1103</v>
      </c>
      <c r="E59">
        <f t="shared" si="0"/>
        <v>7.3230499999999985</v>
      </c>
      <c r="F59">
        <v>51.116700000000002</v>
      </c>
      <c r="G59">
        <v>65.762799999999999</v>
      </c>
      <c r="H59">
        <v>2</v>
      </c>
      <c r="I59" s="7">
        <v>58.439799999999998</v>
      </c>
      <c r="J59">
        <v>3.98556</v>
      </c>
      <c r="K59">
        <f t="shared" si="1"/>
        <v>938</v>
      </c>
      <c r="L59">
        <v>2</v>
      </c>
      <c r="M59" s="7">
        <f t="shared" si="2"/>
        <v>25.767499999999998</v>
      </c>
      <c r="Q59" s="1"/>
      <c r="X59" s="9">
        <f t="shared" si="9"/>
        <v>43</v>
      </c>
      <c r="Y59">
        <v>45.015500000000003</v>
      </c>
      <c r="Z59" s="7">
        <f t="shared" si="10"/>
        <v>35.501300000000001</v>
      </c>
      <c r="AA59">
        <f t="shared" si="11"/>
        <v>38.323117770000003</v>
      </c>
      <c r="AB59">
        <v>38.241700000000002</v>
      </c>
      <c r="AC59">
        <f t="shared" si="12"/>
        <v>-2.7404000000000011</v>
      </c>
      <c r="AD59">
        <f t="shared" si="4"/>
        <v>2.7404000000000011</v>
      </c>
      <c r="AE59" s="7">
        <f t="shared" si="5"/>
        <v>2.015500000000003</v>
      </c>
      <c r="AF59" s="7"/>
      <c r="AG59" s="7"/>
      <c r="AH59" s="7"/>
      <c r="AI59" s="7"/>
      <c r="AJ59" s="9">
        <f t="shared" si="6"/>
        <v>43</v>
      </c>
      <c r="AK59">
        <v>40</v>
      </c>
      <c r="AL59" s="7">
        <f t="shared" si="7"/>
        <v>35.501300000000001</v>
      </c>
      <c r="AM59">
        <v>26</v>
      </c>
      <c r="AN59">
        <f t="shared" si="13"/>
        <v>36.981132075471699</v>
      </c>
      <c r="AO59">
        <f t="shared" si="14"/>
        <v>-1.4798320754716983</v>
      </c>
      <c r="AP59">
        <f t="shared" si="15"/>
        <v>1.4798320754716983</v>
      </c>
      <c r="AQ59" s="7"/>
      <c r="AR59" s="7"/>
      <c r="AS59" s="7"/>
      <c r="AT59" s="7"/>
      <c r="AU59" s="7"/>
      <c r="AV59" s="6">
        <f t="shared" si="8"/>
        <v>43</v>
      </c>
      <c r="AW59">
        <v>30</v>
      </c>
      <c r="AX59">
        <v>35.501300000000001</v>
      </c>
      <c r="AY59">
        <v>48</v>
      </c>
      <c r="AZ59">
        <f t="shared" si="16"/>
        <v>47.809993830968537</v>
      </c>
      <c r="BA59">
        <f t="shared" si="17"/>
        <v>-12.308693830968537</v>
      </c>
      <c r="BB59">
        <f t="shared" si="18"/>
        <v>12.308693830968537</v>
      </c>
      <c r="BC59" s="7">
        <f t="shared" si="19"/>
        <v>13</v>
      </c>
      <c r="BD59" s="7"/>
      <c r="BE59" s="7"/>
      <c r="BF59" s="7"/>
      <c r="BG59" s="7"/>
      <c r="BH59" s="7"/>
    </row>
    <row r="60" spans="3:60" x14ac:dyDescent="0.25">
      <c r="C60">
        <f t="shared" si="3"/>
        <v>55</v>
      </c>
      <c r="D60">
        <v>584</v>
      </c>
      <c r="E60">
        <f t="shared" si="0"/>
        <v>13.3095</v>
      </c>
      <c r="F60">
        <v>39.106099999999998</v>
      </c>
      <c r="G60">
        <v>65.725099999999998</v>
      </c>
      <c r="H60">
        <v>1</v>
      </c>
      <c r="I60" s="7">
        <v>52.415599999999998</v>
      </c>
      <c r="J60">
        <v>7.2437199999999997</v>
      </c>
      <c r="K60">
        <f t="shared" si="1"/>
        <v>939</v>
      </c>
      <c r="L60">
        <v>1</v>
      </c>
      <c r="M60" s="7">
        <f t="shared" si="2"/>
        <v>10.597099999999999</v>
      </c>
      <c r="Q60" s="1"/>
      <c r="X60" s="9">
        <f t="shared" si="9"/>
        <v>4</v>
      </c>
      <c r="Y60">
        <v>12.0136</v>
      </c>
      <c r="Z60" s="7">
        <f t="shared" si="10"/>
        <v>42.037599999999998</v>
      </c>
      <c r="AA60">
        <f t="shared" si="11"/>
        <v>42.380668679999999</v>
      </c>
      <c r="AB60">
        <v>43.262799999999999</v>
      </c>
      <c r="AC60">
        <f t="shared" si="12"/>
        <v>-1.225200000000001</v>
      </c>
      <c r="AD60">
        <f t="shared" si="4"/>
        <v>1.225200000000001</v>
      </c>
      <c r="AE60" s="7">
        <f t="shared" si="5"/>
        <v>8.0136000000000003</v>
      </c>
      <c r="AF60" s="7"/>
      <c r="AG60" s="7"/>
      <c r="AH60" s="7"/>
      <c r="AI60" s="7"/>
      <c r="AJ60" s="9">
        <f t="shared" si="6"/>
        <v>4</v>
      </c>
      <c r="AK60">
        <v>15</v>
      </c>
      <c r="AL60" s="7">
        <f t="shared" si="7"/>
        <v>42.037599999999998</v>
      </c>
      <c r="AM60">
        <v>28</v>
      </c>
      <c r="AN60">
        <f t="shared" si="13"/>
        <v>39.676549865229113</v>
      </c>
      <c r="AO60">
        <f t="shared" si="14"/>
        <v>2.3610501347708848</v>
      </c>
      <c r="AP60">
        <f t="shared" si="15"/>
        <v>2.3610501347708848</v>
      </c>
      <c r="AQ60" s="7"/>
      <c r="AR60" s="7"/>
      <c r="AS60" s="7"/>
      <c r="AT60" s="7"/>
      <c r="AU60" s="7"/>
      <c r="AV60" s="6">
        <f t="shared" si="8"/>
        <v>4</v>
      </c>
      <c r="AW60">
        <v>24</v>
      </c>
      <c r="AX60">
        <v>42.037599999999998</v>
      </c>
      <c r="AY60">
        <v>43</v>
      </c>
      <c r="AZ60">
        <f t="shared" si="16"/>
        <v>40.098704503392966</v>
      </c>
      <c r="BA60">
        <f t="shared" si="17"/>
        <v>1.9388954966070315</v>
      </c>
      <c r="BB60">
        <f t="shared" si="18"/>
        <v>1.9388954966070315</v>
      </c>
      <c r="BC60" s="7">
        <f t="shared" si="19"/>
        <v>20</v>
      </c>
      <c r="BD60" s="7"/>
      <c r="BE60" s="7"/>
      <c r="BF60" s="7"/>
      <c r="BG60" s="7"/>
      <c r="BH60" s="7"/>
    </row>
    <row r="61" spans="3:60" x14ac:dyDescent="0.25">
      <c r="C61">
        <f t="shared" si="3"/>
        <v>56</v>
      </c>
      <c r="D61">
        <v>110</v>
      </c>
      <c r="E61">
        <f t="shared" si="0"/>
        <v>9.5376499999999993</v>
      </c>
      <c r="F61">
        <v>33.85</v>
      </c>
      <c r="G61">
        <v>52.9253</v>
      </c>
      <c r="H61">
        <v>1</v>
      </c>
      <c r="I61" s="7">
        <v>43.387700000000002</v>
      </c>
      <c r="J61">
        <v>5.1908700000000003</v>
      </c>
      <c r="K61">
        <f t="shared" si="1"/>
        <v>940</v>
      </c>
      <c r="L61">
        <v>1</v>
      </c>
      <c r="M61" s="7">
        <f t="shared" si="2"/>
        <v>36.412199999999999</v>
      </c>
      <c r="Q61" s="1"/>
      <c r="X61" s="9">
        <f t="shared" si="9"/>
        <v>73.276899999999998</v>
      </c>
      <c r="Y61">
        <v>71.700299999999999</v>
      </c>
      <c r="Z61" s="7">
        <f t="shared" si="10"/>
        <v>69.281800000000004</v>
      </c>
      <c r="AA61">
        <f t="shared" si="11"/>
        <v>61.516557489999997</v>
      </c>
      <c r="AB61">
        <v>66.942899999999995</v>
      </c>
      <c r="AC61">
        <f t="shared" si="12"/>
        <v>2.3389000000000095</v>
      </c>
      <c r="AD61">
        <f t="shared" si="4"/>
        <v>2.3389000000000095</v>
      </c>
      <c r="AE61" s="7">
        <f t="shared" si="5"/>
        <v>1.5765999999999991</v>
      </c>
      <c r="AF61" s="7"/>
      <c r="AG61" s="7"/>
      <c r="AH61" s="7"/>
      <c r="AI61" s="7"/>
      <c r="AJ61" s="9">
        <f t="shared" si="6"/>
        <v>73.276899999999998</v>
      </c>
      <c r="AK61">
        <v>59</v>
      </c>
      <c r="AL61" s="7">
        <f t="shared" si="7"/>
        <v>69.281800000000004</v>
      </c>
      <c r="AM61">
        <v>55</v>
      </c>
      <c r="AN61">
        <f t="shared" si="13"/>
        <v>76.064690026954182</v>
      </c>
      <c r="AO61">
        <f t="shared" si="14"/>
        <v>-6.7828900269541776</v>
      </c>
      <c r="AP61">
        <f t="shared" si="15"/>
        <v>6.7828900269541776</v>
      </c>
      <c r="AQ61" s="7"/>
      <c r="AR61" s="7"/>
      <c r="AS61" s="7"/>
      <c r="AT61" s="7"/>
      <c r="AU61" s="7"/>
      <c r="AV61" s="6">
        <f t="shared" si="8"/>
        <v>73.276899999999998</v>
      </c>
      <c r="AW61">
        <v>63</v>
      </c>
      <c r="AX61">
        <v>69.281800000000004</v>
      </c>
      <c r="AY61">
        <v>60</v>
      </c>
      <c r="AZ61">
        <f t="shared" si="16"/>
        <v>66.317088217149916</v>
      </c>
      <c r="BA61">
        <f t="shared" si="17"/>
        <v>2.9647117828500882</v>
      </c>
      <c r="BB61">
        <f t="shared" si="18"/>
        <v>2.9647117828500882</v>
      </c>
      <c r="BC61" s="7">
        <f t="shared" si="19"/>
        <v>10.276899999999998</v>
      </c>
      <c r="BD61" s="7"/>
      <c r="BE61" s="7"/>
      <c r="BF61" s="7"/>
      <c r="BG61" s="7"/>
      <c r="BH61" s="7"/>
    </row>
    <row r="62" spans="3:60" x14ac:dyDescent="0.25">
      <c r="C62">
        <f t="shared" si="3"/>
        <v>57</v>
      </c>
      <c r="D62">
        <v>168</v>
      </c>
      <c r="E62">
        <f t="shared" si="0"/>
        <v>10.177750000000001</v>
      </c>
      <c r="F62">
        <v>17.4817</v>
      </c>
      <c r="G62">
        <v>37.837200000000003</v>
      </c>
      <c r="H62">
        <v>1</v>
      </c>
      <c r="I62" s="7">
        <v>27.659500000000001</v>
      </c>
      <c r="J62">
        <v>5.53925</v>
      </c>
      <c r="K62">
        <f t="shared" si="1"/>
        <v>941</v>
      </c>
      <c r="L62">
        <v>1</v>
      </c>
      <c r="M62" s="7">
        <f t="shared" si="2"/>
        <v>22.075199999999999</v>
      </c>
      <c r="Q62" s="1"/>
      <c r="X62" s="9">
        <f t="shared" si="9"/>
        <v>25.767499999999998</v>
      </c>
      <c r="Y62">
        <v>31.511900000000001</v>
      </c>
      <c r="Z62" s="7">
        <f t="shared" si="10"/>
        <v>18.1434</v>
      </c>
      <c r="AA62">
        <f t="shared" si="11"/>
        <v>22.474418140000001</v>
      </c>
      <c r="AB62">
        <v>18.6294</v>
      </c>
      <c r="AC62">
        <f t="shared" si="12"/>
        <v>-0.48600000000000065</v>
      </c>
      <c r="AD62">
        <f t="shared" si="4"/>
        <v>0.48600000000000065</v>
      </c>
      <c r="AE62" s="7">
        <f t="shared" si="5"/>
        <v>5.7444000000000024</v>
      </c>
      <c r="AF62" s="7"/>
      <c r="AG62" s="7"/>
      <c r="AH62" s="7"/>
      <c r="AI62" s="7"/>
      <c r="AJ62" s="9">
        <f t="shared" si="6"/>
        <v>25.767499999999998</v>
      </c>
      <c r="AK62">
        <v>14</v>
      </c>
      <c r="AL62" s="7">
        <f t="shared" si="7"/>
        <v>18.1434</v>
      </c>
      <c r="AM62">
        <v>12</v>
      </c>
      <c r="AN62">
        <f t="shared" si="13"/>
        <v>18.113207547169811</v>
      </c>
      <c r="AO62">
        <f t="shared" si="14"/>
        <v>3.0192452830188898E-2</v>
      </c>
      <c r="AP62">
        <f t="shared" si="15"/>
        <v>3.0192452830188898E-2</v>
      </c>
      <c r="AQ62" s="7"/>
      <c r="AR62" s="7"/>
      <c r="AS62" s="7"/>
      <c r="AT62" s="7"/>
      <c r="AU62" s="7"/>
      <c r="AV62" s="6">
        <f t="shared" si="8"/>
        <v>25.767499999999998</v>
      </c>
      <c r="AW62">
        <v>52</v>
      </c>
      <c r="AX62">
        <v>18.1434</v>
      </c>
      <c r="AY62">
        <v>23</v>
      </c>
      <c r="AZ62">
        <f t="shared" si="16"/>
        <v>9.2535471930906859</v>
      </c>
      <c r="BA62">
        <f t="shared" si="17"/>
        <v>8.8898528069093139</v>
      </c>
      <c r="BB62">
        <f t="shared" si="18"/>
        <v>8.8898528069093139</v>
      </c>
      <c r="BC62" s="7">
        <f t="shared" si="19"/>
        <v>26.232500000000002</v>
      </c>
      <c r="BD62" s="7"/>
      <c r="BE62" s="7"/>
      <c r="BF62" s="7"/>
      <c r="BG62" s="7"/>
      <c r="BH62" s="7"/>
    </row>
    <row r="63" spans="3:60" x14ac:dyDescent="0.25">
      <c r="C63">
        <f t="shared" si="3"/>
        <v>58</v>
      </c>
      <c r="D63">
        <v>705</v>
      </c>
      <c r="E63">
        <f t="shared" si="0"/>
        <v>5.5300000000000011</v>
      </c>
      <c r="F63">
        <v>28.576799999999999</v>
      </c>
      <c r="G63">
        <v>39.636800000000001</v>
      </c>
      <c r="H63">
        <v>1</v>
      </c>
      <c r="I63" s="7">
        <v>34.1068</v>
      </c>
      <c r="J63">
        <v>3.0097200000000002</v>
      </c>
      <c r="K63">
        <f t="shared" si="1"/>
        <v>942</v>
      </c>
      <c r="L63">
        <v>1</v>
      </c>
      <c r="M63" s="7">
        <f t="shared" si="2"/>
        <v>7.1142399999999997</v>
      </c>
      <c r="Q63" s="1"/>
      <c r="X63" s="9">
        <f t="shared" si="9"/>
        <v>10.597099999999999</v>
      </c>
      <c r="Y63">
        <v>10.4338</v>
      </c>
      <c r="Z63" s="7">
        <f t="shared" si="10"/>
        <v>33.955599999999997</v>
      </c>
      <c r="AA63">
        <f t="shared" si="11"/>
        <v>25.258645880000003</v>
      </c>
      <c r="AB63">
        <v>22.0748</v>
      </c>
      <c r="AC63">
        <f t="shared" si="12"/>
        <v>11.880799999999997</v>
      </c>
      <c r="AD63">
        <f t="shared" si="4"/>
        <v>11.880799999999997</v>
      </c>
      <c r="AE63" s="7">
        <f t="shared" si="5"/>
        <v>0.16329999999999956</v>
      </c>
      <c r="AF63" s="7"/>
      <c r="AG63" s="7"/>
      <c r="AH63" s="7"/>
      <c r="AI63" s="7"/>
      <c r="AJ63" s="9">
        <f t="shared" si="6"/>
        <v>10.597099999999999</v>
      </c>
      <c r="AK63">
        <v>4</v>
      </c>
      <c r="AL63" s="7">
        <f t="shared" si="7"/>
        <v>33.955599999999997</v>
      </c>
      <c r="AM63">
        <v>7</v>
      </c>
      <c r="AN63">
        <f t="shared" si="13"/>
        <v>11.374663072776279</v>
      </c>
      <c r="AO63">
        <f t="shared" si="14"/>
        <v>22.580936927223718</v>
      </c>
      <c r="AP63">
        <f t="shared" si="15"/>
        <v>22.580936927223718</v>
      </c>
      <c r="AQ63" s="7"/>
      <c r="AR63" s="7"/>
      <c r="AS63" s="7"/>
      <c r="AT63" s="7"/>
      <c r="AU63" s="7"/>
      <c r="AV63" s="6">
        <f t="shared" si="8"/>
        <v>10.597099999999999</v>
      </c>
      <c r="AW63">
        <v>21</v>
      </c>
      <c r="AX63">
        <v>33.955599999999997</v>
      </c>
      <c r="AY63">
        <v>34</v>
      </c>
      <c r="AZ63">
        <f t="shared" si="16"/>
        <v>26.218383713756943</v>
      </c>
      <c r="BA63">
        <f t="shared" si="17"/>
        <v>7.7372162862430542</v>
      </c>
      <c r="BB63">
        <f t="shared" si="18"/>
        <v>7.7372162862430542</v>
      </c>
      <c r="BC63" s="7">
        <f t="shared" si="19"/>
        <v>10.402900000000001</v>
      </c>
      <c r="BD63" s="7"/>
      <c r="BE63" s="7"/>
      <c r="BF63" s="7"/>
      <c r="BG63" s="7"/>
      <c r="BH63" s="7"/>
    </row>
    <row r="64" spans="3:60" x14ac:dyDescent="0.25">
      <c r="C64">
        <f t="shared" si="3"/>
        <v>59</v>
      </c>
      <c r="D64">
        <v>120</v>
      </c>
      <c r="E64">
        <f t="shared" si="0"/>
        <v>1.1039499999999975</v>
      </c>
      <c r="F64">
        <v>66.673000000000002</v>
      </c>
      <c r="G64">
        <v>68.880899999999997</v>
      </c>
      <c r="H64">
        <v>1</v>
      </c>
      <c r="I64" s="7">
        <v>67.776899999999998</v>
      </c>
      <c r="J64">
        <v>0.60083200000000003</v>
      </c>
      <c r="K64">
        <f t="shared" si="1"/>
        <v>943</v>
      </c>
      <c r="L64">
        <v>2</v>
      </c>
      <c r="M64" s="7">
        <f t="shared" si="2"/>
        <v>37.2087</v>
      </c>
      <c r="Q64" s="1"/>
      <c r="X64" s="9">
        <f t="shared" si="9"/>
        <v>36.412199999999999</v>
      </c>
      <c r="Y64">
        <v>35.994900000000001</v>
      </c>
      <c r="Z64" s="7">
        <f t="shared" si="10"/>
        <v>62.953699999999998</v>
      </c>
      <c r="AA64">
        <f t="shared" si="11"/>
        <v>54.52115903</v>
      </c>
      <c r="AB64">
        <v>58.286299999999997</v>
      </c>
      <c r="AC64">
        <f t="shared" si="12"/>
        <v>4.6674000000000007</v>
      </c>
      <c r="AD64">
        <f t="shared" si="4"/>
        <v>4.6674000000000007</v>
      </c>
      <c r="AE64" s="7">
        <f t="shared" si="5"/>
        <v>0.41729999999999734</v>
      </c>
      <c r="AF64" s="7"/>
      <c r="AG64" s="7"/>
      <c r="AH64" s="7"/>
      <c r="AI64" s="7"/>
      <c r="AJ64" s="9">
        <f t="shared" si="6"/>
        <v>36.412199999999999</v>
      </c>
      <c r="AK64">
        <v>22</v>
      </c>
      <c r="AL64" s="7">
        <f t="shared" si="7"/>
        <v>62.953699999999998</v>
      </c>
      <c r="AM64">
        <v>48</v>
      </c>
      <c r="AN64">
        <f t="shared" si="13"/>
        <v>66.630727762803232</v>
      </c>
      <c r="AO64">
        <f t="shared" si="14"/>
        <v>-3.6770277628032346</v>
      </c>
      <c r="AP64">
        <f t="shared" si="15"/>
        <v>3.6770277628032346</v>
      </c>
      <c r="AQ64" s="7"/>
      <c r="AR64" s="7"/>
      <c r="AS64" s="7"/>
      <c r="AT64" s="7"/>
      <c r="AU64" s="7"/>
      <c r="AV64" s="6">
        <f t="shared" si="8"/>
        <v>36.412199999999999</v>
      </c>
      <c r="AW64">
        <v>41</v>
      </c>
      <c r="AX64">
        <v>62.953699999999998</v>
      </c>
      <c r="AY64">
        <v>61</v>
      </c>
      <c r="AZ64">
        <f t="shared" si="16"/>
        <v>67.859346082665027</v>
      </c>
      <c r="BA64">
        <f t="shared" si="17"/>
        <v>-4.9056460826650294</v>
      </c>
      <c r="BB64">
        <f t="shared" si="18"/>
        <v>4.9056460826650294</v>
      </c>
      <c r="BC64" s="7">
        <f t="shared" si="19"/>
        <v>4.5878000000000014</v>
      </c>
      <c r="BD64" s="7"/>
      <c r="BE64" s="7"/>
      <c r="BF64" s="7"/>
      <c r="BG64" s="7"/>
      <c r="BH64" s="7"/>
    </row>
    <row r="65" spans="3:60" x14ac:dyDescent="0.25">
      <c r="C65">
        <f t="shared" si="3"/>
        <v>60</v>
      </c>
      <c r="D65">
        <v>846</v>
      </c>
      <c r="E65">
        <f t="shared" si="0"/>
        <v>9.3096999999999994</v>
      </c>
      <c r="F65">
        <v>27.089500000000001</v>
      </c>
      <c r="G65">
        <v>45.7089</v>
      </c>
      <c r="H65">
        <v>2</v>
      </c>
      <c r="I65" s="7">
        <v>36.3992</v>
      </c>
      <c r="J65">
        <v>5.0668300000000004</v>
      </c>
      <c r="K65">
        <f t="shared" si="1"/>
        <v>944</v>
      </c>
      <c r="L65">
        <v>3</v>
      </c>
      <c r="M65" s="7">
        <f t="shared" si="2"/>
        <v>44</v>
      </c>
      <c r="Q65" s="1"/>
      <c r="X65" s="9">
        <f t="shared" si="9"/>
        <v>22.075199999999999</v>
      </c>
      <c r="Y65">
        <v>20.519300000000001</v>
      </c>
      <c r="Z65" s="7">
        <f t="shared" si="10"/>
        <v>31</v>
      </c>
      <c r="AA65">
        <f t="shared" si="11"/>
        <v>35.335895309999998</v>
      </c>
      <c r="AB65">
        <v>34.545099999999998</v>
      </c>
      <c r="AC65">
        <f t="shared" si="12"/>
        <v>-3.5450999999999979</v>
      </c>
      <c r="AD65">
        <f t="shared" si="4"/>
        <v>3.5450999999999979</v>
      </c>
      <c r="AE65" s="7">
        <f t="shared" si="5"/>
        <v>1.5558999999999976</v>
      </c>
      <c r="AF65" s="7"/>
      <c r="AG65" s="7"/>
      <c r="AH65" s="7"/>
      <c r="AI65" s="7"/>
      <c r="AJ65" s="9">
        <f t="shared" si="6"/>
        <v>22.075199999999999</v>
      </c>
      <c r="AK65">
        <v>13</v>
      </c>
      <c r="AL65" s="7">
        <f t="shared" si="7"/>
        <v>31</v>
      </c>
      <c r="AM65">
        <v>25</v>
      </c>
      <c r="AN65">
        <f t="shared" si="13"/>
        <v>35.633423180592992</v>
      </c>
      <c r="AO65">
        <f t="shared" si="14"/>
        <v>-4.6334231805929917</v>
      </c>
      <c r="AP65">
        <f t="shared" si="15"/>
        <v>4.6334231805929917</v>
      </c>
      <c r="AQ65" s="7"/>
      <c r="AR65" s="7"/>
      <c r="AS65" s="7"/>
      <c r="AT65" s="7"/>
      <c r="AU65" s="7"/>
      <c r="AV65" s="6">
        <f t="shared" si="8"/>
        <v>22.075199999999999</v>
      </c>
      <c r="AW65">
        <v>23</v>
      </c>
      <c r="AX65">
        <v>31</v>
      </c>
      <c r="AY65">
        <v>42</v>
      </c>
      <c r="AZ65">
        <f t="shared" si="16"/>
        <v>38.556446637877855</v>
      </c>
      <c r="BA65">
        <f t="shared" si="17"/>
        <v>-7.5564466378778548</v>
      </c>
      <c r="BB65">
        <f t="shared" si="18"/>
        <v>7.5564466378778548</v>
      </c>
      <c r="BC65" s="7">
        <f t="shared" si="19"/>
        <v>0.92480000000000118</v>
      </c>
      <c r="BD65" s="7"/>
      <c r="BE65" s="7"/>
      <c r="BF65" s="7"/>
      <c r="BG65" s="7"/>
      <c r="BH65" s="7"/>
    </row>
    <row r="66" spans="3:60" x14ac:dyDescent="0.25">
      <c r="C66">
        <f t="shared" si="3"/>
        <v>61</v>
      </c>
      <c r="D66">
        <v>600</v>
      </c>
      <c r="E66">
        <f t="shared" si="0"/>
        <v>5.1601999999999997</v>
      </c>
      <c r="F66">
        <v>63.953899999999997</v>
      </c>
      <c r="G66">
        <v>74.274299999999997</v>
      </c>
      <c r="H66">
        <v>1</v>
      </c>
      <c r="I66" s="7">
        <v>69.114099999999993</v>
      </c>
      <c r="J66">
        <v>2.80844</v>
      </c>
      <c r="K66">
        <f t="shared" si="1"/>
        <v>945</v>
      </c>
      <c r="L66">
        <v>1</v>
      </c>
      <c r="M66" s="7">
        <f t="shared" si="2"/>
        <v>39.830800000000004</v>
      </c>
      <c r="Q66" s="1"/>
      <c r="X66" s="9">
        <f t="shared" si="9"/>
        <v>7.1142399999999997</v>
      </c>
      <c r="Y66">
        <v>10.507099999999999</v>
      </c>
      <c r="Z66" s="7">
        <f t="shared" si="10"/>
        <v>4.1927500000000002</v>
      </c>
      <c r="AA66">
        <f t="shared" si="11"/>
        <v>9.2187821139999997</v>
      </c>
      <c r="AB66">
        <v>2.22594</v>
      </c>
      <c r="AC66">
        <f t="shared" si="12"/>
        <v>1.9668100000000002</v>
      </c>
      <c r="AD66">
        <f t="shared" si="4"/>
        <v>1.9668100000000002</v>
      </c>
      <c r="AE66" s="7">
        <f t="shared" si="5"/>
        <v>3.3928599999999998</v>
      </c>
      <c r="AF66" s="7"/>
      <c r="AG66" s="7"/>
      <c r="AH66" s="7"/>
      <c r="AI66" s="7"/>
      <c r="AJ66" s="9">
        <f t="shared" si="6"/>
        <v>7.1142399999999997</v>
      </c>
      <c r="AK66">
        <v>8</v>
      </c>
      <c r="AL66" s="7">
        <f t="shared" si="7"/>
        <v>4.1927500000000002</v>
      </c>
      <c r="AM66">
        <v>2</v>
      </c>
      <c r="AN66">
        <f t="shared" si="13"/>
        <v>4.6361185983827493</v>
      </c>
      <c r="AO66">
        <f t="shared" si="14"/>
        <v>-0.44336859838274911</v>
      </c>
      <c r="AP66">
        <f t="shared" si="15"/>
        <v>0.44336859838274911</v>
      </c>
      <c r="AQ66" s="7"/>
      <c r="AR66" s="7"/>
      <c r="AS66" s="7"/>
      <c r="AT66" s="7"/>
      <c r="AU66" s="7"/>
      <c r="AV66" s="6">
        <f t="shared" si="8"/>
        <v>7.1142399999999997</v>
      </c>
      <c r="AW66">
        <v>25</v>
      </c>
      <c r="AX66">
        <v>4.1927500000000002</v>
      </c>
      <c r="AY66">
        <v>26</v>
      </c>
      <c r="AZ66">
        <f t="shared" si="16"/>
        <v>13.880320789636027</v>
      </c>
      <c r="BA66">
        <f t="shared" si="17"/>
        <v>-9.6875707896360268</v>
      </c>
      <c r="BB66">
        <f t="shared" si="18"/>
        <v>9.6875707896360268</v>
      </c>
      <c r="BC66" s="7">
        <f t="shared" si="19"/>
        <v>17.885760000000001</v>
      </c>
      <c r="BD66" s="7"/>
      <c r="BE66" s="7"/>
      <c r="BF66" s="7"/>
      <c r="BG66" s="7"/>
      <c r="BH66" s="7"/>
    </row>
    <row r="67" spans="3:60" x14ac:dyDescent="0.25">
      <c r="C67">
        <f t="shared" si="3"/>
        <v>62</v>
      </c>
      <c r="D67">
        <v>1264</v>
      </c>
      <c r="E67" t="str">
        <f t="shared" si="0"/>
        <v/>
      </c>
      <c r="F67">
        <v>21</v>
      </c>
      <c r="G67">
        <v>21</v>
      </c>
      <c r="H67">
        <v>3</v>
      </c>
      <c r="I67" s="7">
        <v>21</v>
      </c>
      <c r="J67">
        <v>0</v>
      </c>
      <c r="K67">
        <f t="shared" si="1"/>
        <v>946</v>
      </c>
      <c r="L67">
        <v>3</v>
      </c>
      <c r="M67" s="7">
        <f t="shared" si="2"/>
        <v>68</v>
      </c>
      <c r="Q67" s="1"/>
      <c r="X67" s="9">
        <f t="shared" si="9"/>
        <v>37.2087</v>
      </c>
      <c r="Y67">
        <v>32.870100000000001</v>
      </c>
      <c r="Z67" s="7">
        <f t="shared" si="10"/>
        <v>59.183700000000002</v>
      </c>
      <c r="AA67">
        <f t="shared" si="11"/>
        <v>56.524438930000009</v>
      </c>
      <c r="AB67">
        <v>60.765300000000003</v>
      </c>
      <c r="AC67">
        <f t="shared" si="12"/>
        <v>-1.5816000000000017</v>
      </c>
      <c r="AD67">
        <f t="shared" si="4"/>
        <v>1.5816000000000017</v>
      </c>
      <c r="AE67" s="7">
        <f t="shared" si="5"/>
        <v>4.3385999999999996</v>
      </c>
      <c r="AF67" s="7"/>
      <c r="AG67" s="7"/>
      <c r="AH67" s="7"/>
      <c r="AI67" s="7"/>
      <c r="AJ67" s="9">
        <f t="shared" si="6"/>
        <v>37.2087</v>
      </c>
      <c r="AK67">
        <v>10</v>
      </c>
      <c r="AL67" s="7">
        <f t="shared" si="7"/>
        <v>59.183700000000002</v>
      </c>
      <c r="AM67">
        <v>43</v>
      </c>
      <c r="AN67">
        <f t="shared" si="13"/>
        <v>59.892183288409704</v>
      </c>
      <c r="AO67">
        <f t="shared" si="14"/>
        <v>-0.70848328840970254</v>
      </c>
      <c r="AP67">
        <f t="shared" si="15"/>
        <v>0.70848328840970254</v>
      </c>
      <c r="AQ67" s="7"/>
      <c r="AR67" s="7"/>
      <c r="AS67" s="7"/>
      <c r="AT67" s="7"/>
      <c r="AU67" s="7"/>
      <c r="AV67" s="6">
        <f t="shared" si="8"/>
        <v>37.2087</v>
      </c>
      <c r="AW67">
        <v>46</v>
      </c>
      <c r="AX67">
        <v>59.183700000000002</v>
      </c>
      <c r="AY67">
        <v>46</v>
      </c>
      <c r="AZ67">
        <f t="shared" si="16"/>
        <v>44.725478099938314</v>
      </c>
      <c r="BA67">
        <f t="shared" si="17"/>
        <v>14.458221900061687</v>
      </c>
      <c r="BB67">
        <f t="shared" si="18"/>
        <v>14.458221900061687</v>
      </c>
      <c r="BC67" s="7">
        <f t="shared" si="19"/>
        <v>8.7912999999999997</v>
      </c>
      <c r="BD67" s="7"/>
      <c r="BE67" s="7"/>
      <c r="BF67" s="7"/>
      <c r="BG67" s="7"/>
      <c r="BH67" s="7"/>
    </row>
    <row r="68" spans="3:60" x14ac:dyDescent="0.25">
      <c r="C68">
        <f t="shared" si="3"/>
        <v>63</v>
      </c>
      <c r="D68">
        <v>374</v>
      </c>
      <c r="E68">
        <f t="shared" si="0"/>
        <v>5.5244649999999993</v>
      </c>
      <c r="F68">
        <v>8.2031700000000001</v>
      </c>
      <c r="G68">
        <v>19.252099999999999</v>
      </c>
      <c r="H68">
        <v>1</v>
      </c>
      <c r="I68" s="7">
        <v>13.727600000000001</v>
      </c>
      <c r="J68">
        <v>3.0066899999999999</v>
      </c>
      <c r="K68">
        <f t="shared" si="1"/>
        <v>947</v>
      </c>
      <c r="L68">
        <v>1</v>
      </c>
      <c r="M68" s="7">
        <f t="shared" si="2"/>
        <v>19.477599999999999</v>
      </c>
      <c r="Q68" s="1"/>
      <c r="X68" s="9">
        <f t="shared" si="9"/>
        <v>44</v>
      </c>
      <c r="Y68">
        <v>43.674700000000001</v>
      </c>
      <c r="Z68" s="7">
        <f t="shared" si="10"/>
        <v>17.0535</v>
      </c>
      <c r="AA68">
        <f t="shared" si="11"/>
        <v>22.076671320000003</v>
      </c>
      <c r="AB68">
        <v>18.1372</v>
      </c>
      <c r="AC68">
        <f t="shared" si="12"/>
        <v>-1.0837000000000003</v>
      </c>
      <c r="AD68">
        <f t="shared" si="4"/>
        <v>1.0837000000000003</v>
      </c>
      <c r="AE68" s="7">
        <f t="shared" si="5"/>
        <v>0.32529999999999859</v>
      </c>
      <c r="AF68" s="7"/>
      <c r="AG68" s="7"/>
      <c r="AH68" s="7"/>
      <c r="AI68" s="7"/>
      <c r="AJ68" s="9">
        <f t="shared" si="6"/>
        <v>44</v>
      </c>
      <c r="AK68">
        <v>30</v>
      </c>
      <c r="AL68" s="7">
        <f t="shared" si="7"/>
        <v>17.0535</v>
      </c>
      <c r="AM68">
        <v>8</v>
      </c>
      <c r="AN68">
        <f t="shared" si="13"/>
        <v>12.722371967654986</v>
      </c>
      <c r="AO68">
        <f t="shared" si="14"/>
        <v>4.3311280323450134</v>
      </c>
      <c r="AP68">
        <f t="shared" si="15"/>
        <v>4.3311280323450134</v>
      </c>
      <c r="AQ68" s="7"/>
      <c r="AR68" s="7"/>
      <c r="AS68" s="7"/>
      <c r="AT68" s="7"/>
      <c r="AU68" s="7"/>
      <c r="AV68" s="6">
        <f t="shared" si="8"/>
        <v>44</v>
      </c>
      <c r="AW68">
        <v>45</v>
      </c>
      <c r="AX68">
        <v>17.0535</v>
      </c>
      <c r="AY68">
        <v>15</v>
      </c>
      <c r="AZ68">
        <f t="shared" si="16"/>
        <v>-3.0845157310302285</v>
      </c>
      <c r="BA68">
        <f t="shared" si="17"/>
        <v>20.138015731030229</v>
      </c>
      <c r="BB68">
        <f t="shared" si="18"/>
        <v>20.138015731030229</v>
      </c>
      <c r="BC68" s="7">
        <f t="shared" si="19"/>
        <v>1</v>
      </c>
      <c r="BD68" s="7"/>
      <c r="BE68" s="7"/>
      <c r="BF68" s="7"/>
      <c r="BG68" s="7"/>
      <c r="BH68" s="7"/>
    </row>
    <row r="69" spans="3:60" x14ac:dyDescent="0.25">
      <c r="C69">
        <f t="shared" si="3"/>
        <v>64</v>
      </c>
      <c r="D69">
        <v>587</v>
      </c>
      <c r="E69">
        <f t="shared" ref="E69:E132" si="20">IF(H69=3,"",ABS((F69-G69)/2))</f>
        <v>1.2455999999999996</v>
      </c>
      <c r="F69">
        <v>55.491199999999999</v>
      </c>
      <c r="G69">
        <v>57.982399999999998</v>
      </c>
      <c r="H69">
        <v>1</v>
      </c>
      <c r="I69" s="7">
        <v>56.736800000000002</v>
      </c>
      <c r="J69">
        <v>0.67791800000000002</v>
      </c>
      <c r="K69">
        <f t="shared" ref="K69:K132" si="21">K68+1</f>
        <v>948</v>
      </c>
      <c r="L69">
        <v>1</v>
      </c>
      <c r="M69" s="7">
        <f t="shared" si="2"/>
        <v>88.119200000000006</v>
      </c>
      <c r="Q69" s="1"/>
      <c r="X69" s="9">
        <f t="shared" si="9"/>
        <v>39.830800000000004</v>
      </c>
      <c r="Y69">
        <v>36.7742</v>
      </c>
      <c r="Z69" s="7">
        <f t="shared" si="10"/>
        <v>60.968499999999999</v>
      </c>
      <c r="AA69">
        <f t="shared" si="11"/>
        <v>56.898346800000006</v>
      </c>
      <c r="AB69">
        <v>61.228000000000002</v>
      </c>
      <c r="AC69">
        <f t="shared" si="12"/>
        <v>-0.25950000000000273</v>
      </c>
      <c r="AD69">
        <f t="shared" si="4"/>
        <v>0.25950000000000273</v>
      </c>
      <c r="AE69" s="7">
        <f t="shared" si="5"/>
        <v>3.0566000000000031</v>
      </c>
      <c r="AF69" s="7"/>
      <c r="AG69" s="7"/>
      <c r="AH69" s="7"/>
      <c r="AI69" s="7"/>
      <c r="AJ69" s="9">
        <f t="shared" si="6"/>
        <v>39.830800000000004</v>
      </c>
      <c r="AK69">
        <v>22</v>
      </c>
      <c r="AL69" s="7">
        <f t="shared" si="7"/>
        <v>60.968499999999999</v>
      </c>
      <c r="AM69">
        <v>47</v>
      </c>
      <c r="AN69">
        <f t="shared" si="13"/>
        <v>65.283018867924525</v>
      </c>
      <c r="AO69">
        <f t="shared" si="14"/>
        <v>-4.3145188679245265</v>
      </c>
      <c r="AP69">
        <f t="shared" si="15"/>
        <v>4.3145188679245265</v>
      </c>
      <c r="AQ69" s="7"/>
      <c r="AR69" s="7"/>
      <c r="AS69" s="7"/>
      <c r="AT69" s="7"/>
      <c r="AU69" s="7"/>
      <c r="AV69" s="6">
        <f t="shared" si="8"/>
        <v>39.830800000000004</v>
      </c>
      <c r="AW69">
        <v>40</v>
      </c>
      <c r="AX69">
        <v>60.968499999999999</v>
      </c>
      <c r="AY69">
        <v>58</v>
      </c>
      <c r="AZ69">
        <f t="shared" si="16"/>
        <v>63.232572486119679</v>
      </c>
      <c r="BA69">
        <f t="shared" si="17"/>
        <v>-2.2640724861196801</v>
      </c>
      <c r="BB69">
        <f t="shared" si="18"/>
        <v>2.2640724861196801</v>
      </c>
      <c r="BC69" s="7">
        <f t="shared" si="19"/>
        <v>0.16919999999999646</v>
      </c>
      <c r="BD69" s="7"/>
      <c r="BE69" s="7"/>
      <c r="BF69" s="7"/>
      <c r="BG69" s="7"/>
      <c r="BH69" s="7"/>
    </row>
    <row r="70" spans="3:60" x14ac:dyDescent="0.25">
      <c r="C70">
        <f t="shared" si="3"/>
        <v>65</v>
      </c>
      <c r="D70">
        <v>385</v>
      </c>
      <c r="E70">
        <f t="shared" si="20"/>
        <v>4.4254500000000014</v>
      </c>
      <c r="F70">
        <v>26.557099999999998</v>
      </c>
      <c r="G70">
        <v>35.408000000000001</v>
      </c>
      <c r="H70">
        <v>1</v>
      </c>
      <c r="I70" s="7">
        <v>30.982600000000001</v>
      </c>
      <c r="J70">
        <v>2.40855</v>
      </c>
      <c r="K70">
        <f t="shared" si="21"/>
        <v>949</v>
      </c>
      <c r="L70">
        <v>3</v>
      </c>
      <c r="M70" s="7">
        <f t="shared" ref="M70:M133" si="22">I954</f>
        <v>3</v>
      </c>
      <c r="Q70" s="1"/>
      <c r="X70" s="9">
        <f t="shared" si="9"/>
        <v>68</v>
      </c>
      <c r="Y70">
        <v>50.939799999999998</v>
      </c>
      <c r="Z70" s="7">
        <f t="shared" si="10"/>
        <v>23.594200000000001</v>
      </c>
      <c r="AA70">
        <f t="shared" si="11"/>
        <v>27.840606190000003</v>
      </c>
      <c r="AB70">
        <v>25.2699</v>
      </c>
      <c r="AC70">
        <f t="shared" si="12"/>
        <v>-1.6756999999999991</v>
      </c>
      <c r="AD70">
        <f t="shared" si="4"/>
        <v>1.6756999999999991</v>
      </c>
      <c r="AE70" s="7">
        <f t="shared" si="5"/>
        <v>17.060200000000002</v>
      </c>
      <c r="AF70" s="7"/>
      <c r="AG70" s="7"/>
      <c r="AH70" s="7"/>
      <c r="AI70" s="7"/>
      <c r="AJ70" s="9">
        <f t="shared" si="6"/>
        <v>68</v>
      </c>
      <c r="AK70">
        <v>46</v>
      </c>
      <c r="AL70" s="7">
        <f t="shared" si="7"/>
        <v>23.594200000000001</v>
      </c>
      <c r="AM70">
        <v>18</v>
      </c>
      <c r="AN70">
        <f t="shared" si="13"/>
        <v>26.19946091644205</v>
      </c>
      <c r="AO70">
        <f t="shared" si="14"/>
        <v>-2.6052609164420488</v>
      </c>
      <c r="AP70">
        <f t="shared" si="15"/>
        <v>2.6052609164420488</v>
      </c>
      <c r="AQ70" s="7"/>
      <c r="AR70" s="7"/>
      <c r="AS70" s="7"/>
      <c r="AT70" s="7"/>
      <c r="AU70" s="7"/>
      <c r="AV70" s="6">
        <f t="shared" si="8"/>
        <v>68</v>
      </c>
      <c r="AW70">
        <v>55</v>
      </c>
      <c r="AX70">
        <v>23.594200000000001</v>
      </c>
      <c r="AY70">
        <v>30</v>
      </c>
      <c r="AZ70">
        <f t="shared" si="16"/>
        <v>20.049352251696483</v>
      </c>
      <c r="BA70">
        <f t="shared" si="17"/>
        <v>3.5448477483035177</v>
      </c>
      <c r="BB70">
        <f t="shared" si="18"/>
        <v>3.5448477483035177</v>
      </c>
      <c r="BC70" s="7">
        <f t="shared" si="19"/>
        <v>13</v>
      </c>
      <c r="BD70" s="7"/>
      <c r="BE70" s="7"/>
      <c r="BF70" s="7"/>
      <c r="BG70" s="7"/>
      <c r="BH70" s="7"/>
    </row>
    <row r="71" spans="3:60" x14ac:dyDescent="0.25">
      <c r="C71">
        <f t="shared" ref="C71:C134" si="23">C70+1</f>
        <v>66</v>
      </c>
      <c r="D71">
        <v>121</v>
      </c>
      <c r="E71">
        <f t="shared" si="20"/>
        <v>9.0431999999999988</v>
      </c>
      <c r="F71">
        <v>64.154300000000006</v>
      </c>
      <c r="G71">
        <v>82.240700000000004</v>
      </c>
      <c r="H71">
        <v>1</v>
      </c>
      <c r="I71" s="7">
        <v>73.197500000000005</v>
      </c>
      <c r="J71">
        <v>4.92178</v>
      </c>
      <c r="K71">
        <f t="shared" si="21"/>
        <v>950</v>
      </c>
      <c r="L71">
        <v>1</v>
      </c>
      <c r="M71" s="7">
        <f t="shared" si="22"/>
        <v>59.2378</v>
      </c>
      <c r="Q71" s="1"/>
      <c r="X71" s="9">
        <f t="shared" si="9"/>
        <v>19.477599999999999</v>
      </c>
      <c r="Y71">
        <v>19.7332</v>
      </c>
      <c r="Z71" s="7">
        <f t="shared" si="10"/>
        <v>48.8643</v>
      </c>
      <c r="AA71">
        <f t="shared" si="11"/>
        <v>51.565210040000004</v>
      </c>
      <c r="AB71">
        <v>54.628399999999999</v>
      </c>
      <c r="AC71">
        <f t="shared" si="12"/>
        <v>-5.7640999999999991</v>
      </c>
      <c r="AD71">
        <f t="shared" si="4"/>
        <v>5.7640999999999991</v>
      </c>
      <c r="AE71" s="7">
        <f t="shared" si="5"/>
        <v>0.25560000000000116</v>
      </c>
      <c r="AF71" s="7"/>
      <c r="AG71" s="7"/>
      <c r="AH71" s="7"/>
      <c r="AI71" s="7"/>
      <c r="AJ71" s="9">
        <f t="shared" si="6"/>
        <v>19.477599999999999</v>
      </c>
      <c r="AK71">
        <v>12</v>
      </c>
      <c r="AL71" s="7">
        <f t="shared" si="7"/>
        <v>48.8643</v>
      </c>
      <c r="AM71">
        <v>49</v>
      </c>
      <c r="AN71">
        <f t="shared" si="13"/>
        <v>67.978436657681939</v>
      </c>
      <c r="AO71">
        <f t="shared" si="14"/>
        <v>-19.114136657681939</v>
      </c>
      <c r="AP71">
        <f t="shared" si="15"/>
        <v>19.114136657681939</v>
      </c>
      <c r="AQ71" s="7"/>
      <c r="AR71" s="7"/>
      <c r="AS71" s="7"/>
      <c r="AT71" s="7"/>
      <c r="AU71" s="7"/>
      <c r="AV71" s="6">
        <f t="shared" si="8"/>
        <v>19.477599999999999</v>
      </c>
      <c r="AW71">
        <v>27</v>
      </c>
      <c r="AX71">
        <v>48.8643</v>
      </c>
      <c r="AY71">
        <v>51</v>
      </c>
      <c r="AZ71">
        <f t="shared" si="16"/>
        <v>52.436767427513885</v>
      </c>
      <c r="BA71">
        <f t="shared" si="17"/>
        <v>-3.5724674275138852</v>
      </c>
      <c r="BB71">
        <f t="shared" si="18"/>
        <v>3.5724674275138852</v>
      </c>
      <c r="BC71" s="7">
        <f t="shared" si="19"/>
        <v>7.5224000000000011</v>
      </c>
      <c r="BD71" s="7"/>
      <c r="BE71" s="7"/>
      <c r="BF71" s="7"/>
      <c r="BG71" s="7"/>
      <c r="BH71" s="7"/>
    </row>
    <row r="72" spans="3:60" x14ac:dyDescent="0.25">
      <c r="C72">
        <f t="shared" si="23"/>
        <v>67</v>
      </c>
      <c r="D72">
        <v>1231</v>
      </c>
      <c r="E72" t="str">
        <f t="shared" si="20"/>
        <v/>
      </c>
      <c r="F72">
        <v>24</v>
      </c>
      <c r="G72">
        <v>24</v>
      </c>
      <c r="H72">
        <v>3</v>
      </c>
      <c r="I72" s="7">
        <v>24</v>
      </c>
      <c r="J72">
        <v>0</v>
      </c>
      <c r="K72">
        <f t="shared" si="21"/>
        <v>951</v>
      </c>
      <c r="L72">
        <v>2</v>
      </c>
      <c r="M72" s="7">
        <f t="shared" si="22"/>
        <v>30.0107</v>
      </c>
      <c r="Q72" s="1"/>
      <c r="X72" s="9">
        <f t="shared" si="9"/>
        <v>88.119200000000006</v>
      </c>
      <c r="Y72">
        <v>79.775599999999997</v>
      </c>
      <c r="Z72" s="7">
        <f t="shared" si="10"/>
        <v>24.3172</v>
      </c>
      <c r="AA72">
        <f t="shared" si="11"/>
        <v>23.691335930000001</v>
      </c>
      <c r="AB72">
        <v>20.135300000000001</v>
      </c>
      <c r="AC72">
        <f t="shared" ref="AC72:AC135" si="24">Z72-AB72</f>
        <v>4.1818999999999988</v>
      </c>
      <c r="AD72">
        <f t="shared" ref="AD72:AD135" si="25">ABS(AC72)</f>
        <v>4.1818999999999988</v>
      </c>
      <c r="AE72" s="7">
        <f t="shared" ref="AE72:AE135" si="26">ABS(Y72-X72)</f>
        <v>8.3436000000000092</v>
      </c>
      <c r="AF72" s="7"/>
      <c r="AG72" s="7"/>
      <c r="AH72" s="7"/>
      <c r="AI72" s="7"/>
      <c r="AJ72" s="9">
        <f t="shared" ref="AJ72:AJ135" si="27">I953</f>
        <v>88.119200000000006</v>
      </c>
      <c r="AK72">
        <v>76</v>
      </c>
      <c r="AL72" s="7">
        <f t="shared" ref="AL72:AL135" si="28">I1248</f>
        <v>24.3172</v>
      </c>
      <c r="AM72">
        <v>12</v>
      </c>
      <c r="AN72">
        <f t="shared" si="13"/>
        <v>18.113207547169811</v>
      </c>
      <c r="AO72">
        <f t="shared" si="14"/>
        <v>6.2039924528301889</v>
      </c>
      <c r="AP72">
        <f t="shared" si="15"/>
        <v>6.2039924528301889</v>
      </c>
      <c r="AQ72" s="7"/>
      <c r="AR72" s="7"/>
      <c r="AS72" s="7"/>
      <c r="AT72" s="7"/>
      <c r="AU72" s="7"/>
      <c r="AV72" s="6">
        <f t="shared" ref="AV72:AV135" si="29">I953</f>
        <v>88.119200000000006</v>
      </c>
      <c r="AW72">
        <v>72</v>
      </c>
      <c r="AX72">
        <v>24.3172</v>
      </c>
      <c r="AY72">
        <v>43</v>
      </c>
      <c r="AZ72">
        <f t="shared" si="16"/>
        <v>40.098704503392966</v>
      </c>
      <c r="BA72">
        <f t="shared" si="17"/>
        <v>-15.781504503392966</v>
      </c>
      <c r="BB72">
        <f t="shared" si="18"/>
        <v>15.781504503392966</v>
      </c>
      <c r="BC72" s="7">
        <f t="shared" si="19"/>
        <v>16.119200000000006</v>
      </c>
      <c r="BD72" s="7"/>
      <c r="BE72" s="7"/>
      <c r="BF72" s="7"/>
      <c r="BG72" s="7"/>
      <c r="BH72" s="7"/>
    </row>
    <row r="73" spans="3:60" x14ac:dyDescent="0.25">
      <c r="C73">
        <f t="shared" si="23"/>
        <v>68</v>
      </c>
      <c r="D73">
        <v>1259</v>
      </c>
      <c r="E73" t="str">
        <f t="shared" si="20"/>
        <v/>
      </c>
      <c r="F73">
        <v>15</v>
      </c>
      <c r="G73">
        <v>15</v>
      </c>
      <c r="H73">
        <v>3</v>
      </c>
      <c r="I73" s="7">
        <v>15</v>
      </c>
      <c r="J73">
        <v>0</v>
      </c>
      <c r="K73">
        <f t="shared" si="21"/>
        <v>952</v>
      </c>
      <c r="L73">
        <v>2</v>
      </c>
      <c r="M73" s="7">
        <f t="shared" si="22"/>
        <v>42.766199999999998</v>
      </c>
      <c r="Q73" s="1"/>
      <c r="X73" s="9">
        <f t="shared" ref="X73:X136" si="30">$I954</f>
        <v>3</v>
      </c>
      <c r="Y73">
        <v>8.8460599999999996</v>
      </c>
      <c r="Z73" s="7">
        <f t="shared" ref="Z73:Z136" si="31">I1249</f>
        <v>43</v>
      </c>
      <c r="AA73">
        <f t="shared" ref="AA73:AA136" si="32">AB73*0.8081 + 7.42</f>
        <v>40.983463780000001</v>
      </c>
      <c r="AB73">
        <v>41.533799999999999</v>
      </c>
      <c r="AC73">
        <f t="shared" si="24"/>
        <v>1.4662000000000006</v>
      </c>
      <c r="AD73">
        <f t="shared" si="25"/>
        <v>1.4662000000000006</v>
      </c>
      <c r="AE73" s="7">
        <f t="shared" si="26"/>
        <v>5.8460599999999996</v>
      </c>
      <c r="AF73" s="7"/>
      <c r="AG73" s="7"/>
      <c r="AH73" s="7"/>
      <c r="AI73" s="7"/>
      <c r="AJ73" s="9">
        <f t="shared" si="27"/>
        <v>3</v>
      </c>
      <c r="AK73">
        <v>7</v>
      </c>
      <c r="AL73" s="7">
        <f t="shared" si="28"/>
        <v>43</v>
      </c>
      <c r="AM73">
        <v>37</v>
      </c>
      <c r="AN73">
        <f t="shared" ref="AN73:AN136" si="33">(AM73+1.44)/0.742</f>
        <v>51.805929919137462</v>
      </c>
      <c r="AO73">
        <f t="shared" ref="AO73:AO136" si="34">AL73-AN73</f>
        <v>-8.805929919137462</v>
      </c>
      <c r="AP73">
        <f t="shared" ref="AP73:AP136" si="35">ABS(AO73)</f>
        <v>8.805929919137462</v>
      </c>
      <c r="AQ73" s="7"/>
      <c r="AR73" s="7"/>
      <c r="AS73" s="7"/>
      <c r="AT73" s="7"/>
      <c r="AU73" s="7"/>
      <c r="AV73" s="6">
        <f t="shared" si="29"/>
        <v>3</v>
      </c>
      <c r="AW73">
        <v>36</v>
      </c>
      <c r="AX73">
        <v>43</v>
      </c>
      <c r="AY73">
        <v>38</v>
      </c>
      <c r="AZ73">
        <f t="shared" ref="AZ73:AZ136" si="36">(AY73-17)/0.6484</f>
        <v>32.387415175817395</v>
      </c>
      <c r="BA73">
        <f t="shared" ref="BA73:BA136" si="37">AX73-AZ73</f>
        <v>10.612584824182605</v>
      </c>
      <c r="BB73">
        <f t="shared" ref="BB73:BB136" si="38">ABS(BA73)</f>
        <v>10.612584824182605</v>
      </c>
      <c r="BC73" s="7">
        <f t="shared" ref="BC73:BC136" si="39">ABS(AW73-AV73)</f>
        <v>33</v>
      </c>
      <c r="BD73" s="7"/>
      <c r="BE73" s="7"/>
      <c r="BF73" s="7"/>
      <c r="BG73" s="7"/>
      <c r="BH73" s="7"/>
    </row>
    <row r="74" spans="3:60" x14ac:dyDescent="0.25">
      <c r="C74">
        <f t="shared" si="23"/>
        <v>69</v>
      </c>
      <c r="D74">
        <v>975</v>
      </c>
      <c r="E74">
        <f t="shared" si="20"/>
        <v>6.3623000000000012</v>
      </c>
      <c r="F74">
        <v>43.1554</v>
      </c>
      <c r="G74">
        <v>55.88</v>
      </c>
      <c r="H74">
        <v>2</v>
      </c>
      <c r="I74" s="7">
        <v>49.517699999999998</v>
      </c>
      <c r="J74">
        <v>3.4626999999999999</v>
      </c>
      <c r="K74">
        <f t="shared" si="21"/>
        <v>953</v>
      </c>
      <c r="L74">
        <v>2</v>
      </c>
      <c r="M74" s="7">
        <f t="shared" si="22"/>
        <v>21.747900000000001</v>
      </c>
      <c r="Q74" s="1"/>
      <c r="X74" s="9">
        <f t="shared" si="30"/>
        <v>59.2378</v>
      </c>
      <c r="Y74">
        <v>54.896099999999997</v>
      </c>
      <c r="Z74" s="7">
        <f t="shared" si="31"/>
        <v>76</v>
      </c>
      <c r="AA74">
        <f t="shared" si="32"/>
        <v>54.603585230000007</v>
      </c>
      <c r="AB74">
        <v>58.388300000000001</v>
      </c>
      <c r="AC74">
        <f t="shared" si="24"/>
        <v>17.611699999999999</v>
      </c>
      <c r="AD74">
        <f t="shared" si="25"/>
        <v>17.611699999999999</v>
      </c>
      <c r="AE74" s="7">
        <f t="shared" si="26"/>
        <v>4.341700000000003</v>
      </c>
      <c r="AF74" s="7"/>
      <c r="AG74" s="7"/>
      <c r="AH74" s="7"/>
      <c r="AI74" s="7"/>
      <c r="AJ74" s="9">
        <f t="shared" si="27"/>
        <v>59.2378</v>
      </c>
      <c r="AK74">
        <v>43</v>
      </c>
      <c r="AL74" s="7">
        <f t="shared" si="28"/>
        <v>76</v>
      </c>
      <c r="AM74">
        <v>54</v>
      </c>
      <c r="AN74">
        <f t="shared" si="33"/>
        <v>74.716981132075475</v>
      </c>
      <c r="AO74">
        <f t="shared" si="34"/>
        <v>1.2830188679245254</v>
      </c>
      <c r="AP74">
        <f t="shared" si="35"/>
        <v>1.2830188679245254</v>
      </c>
      <c r="AQ74" s="7"/>
      <c r="AR74" s="7"/>
      <c r="AS74" s="7"/>
      <c r="AT74" s="7"/>
      <c r="AU74" s="7"/>
      <c r="AV74" s="6">
        <f t="shared" si="29"/>
        <v>59.2378</v>
      </c>
      <c r="AW74">
        <v>59</v>
      </c>
      <c r="AX74">
        <v>76</v>
      </c>
      <c r="AY74">
        <v>68</v>
      </c>
      <c r="AZ74">
        <f t="shared" si="36"/>
        <v>78.655151141270821</v>
      </c>
      <c r="BA74">
        <f t="shared" si="37"/>
        <v>-2.6551511412708209</v>
      </c>
      <c r="BB74">
        <f t="shared" si="38"/>
        <v>2.6551511412708209</v>
      </c>
      <c r="BC74" s="7">
        <f t="shared" si="39"/>
        <v>0.23780000000000001</v>
      </c>
      <c r="BD74" s="7"/>
      <c r="BE74" s="7"/>
      <c r="BF74" s="7"/>
      <c r="BG74" s="7"/>
      <c r="BH74" s="7"/>
    </row>
    <row r="75" spans="3:60" x14ac:dyDescent="0.25">
      <c r="C75">
        <f t="shared" si="23"/>
        <v>70</v>
      </c>
      <c r="D75">
        <v>844</v>
      </c>
      <c r="E75">
        <f t="shared" si="20"/>
        <v>10.641799999999998</v>
      </c>
      <c r="F75">
        <v>20.807700000000001</v>
      </c>
      <c r="G75">
        <v>42.091299999999997</v>
      </c>
      <c r="H75">
        <v>2</v>
      </c>
      <c r="I75" s="7">
        <v>31.4495</v>
      </c>
      <c r="J75">
        <v>5.7918099999999999</v>
      </c>
      <c r="K75">
        <f t="shared" si="21"/>
        <v>954</v>
      </c>
      <c r="L75">
        <v>1</v>
      </c>
      <c r="M75" s="7">
        <f t="shared" si="22"/>
        <v>41.123199999999997</v>
      </c>
      <c r="Q75" s="1"/>
      <c r="X75" s="9">
        <f t="shared" si="30"/>
        <v>30.0107</v>
      </c>
      <c r="Y75">
        <v>37.610900000000001</v>
      </c>
      <c r="Z75" s="7">
        <f t="shared" si="31"/>
        <v>57.655999999999999</v>
      </c>
      <c r="AA75">
        <f t="shared" si="32"/>
        <v>53.051629179999999</v>
      </c>
      <c r="AB75">
        <v>56.467799999999997</v>
      </c>
      <c r="AC75">
        <f t="shared" si="24"/>
        <v>1.1882000000000019</v>
      </c>
      <c r="AD75">
        <f t="shared" si="25"/>
        <v>1.1882000000000019</v>
      </c>
      <c r="AE75" s="7">
        <f t="shared" si="26"/>
        <v>7.600200000000001</v>
      </c>
      <c r="AF75" s="7"/>
      <c r="AG75" s="7"/>
      <c r="AH75" s="7"/>
      <c r="AI75" s="7"/>
      <c r="AJ75" s="9">
        <f t="shared" si="27"/>
        <v>30.0107</v>
      </c>
      <c r="AK75">
        <v>14</v>
      </c>
      <c r="AL75" s="7">
        <f t="shared" si="28"/>
        <v>57.655999999999999</v>
      </c>
      <c r="AM75">
        <v>39</v>
      </c>
      <c r="AN75">
        <f t="shared" si="33"/>
        <v>54.501347708894876</v>
      </c>
      <c r="AO75">
        <f t="shared" si="34"/>
        <v>3.1546522911051227</v>
      </c>
      <c r="AP75">
        <f t="shared" si="35"/>
        <v>3.1546522911051227</v>
      </c>
      <c r="AQ75" s="7"/>
      <c r="AR75" s="7"/>
      <c r="AS75" s="7"/>
      <c r="AT75" s="7"/>
      <c r="AU75" s="7"/>
      <c r="AV75" s="6">
        <f t="shared" si="29"/>
        <v>30.0107</v>
      </c>
      <c r="AW75">
        <v>31</v>
      </c>
      <c r="AX75">
        <v>57.655999999999999</v>
      </c>
      <c r="AY75">
        <v>55</v>
      </c>
      <c r="AZ75">
        <f t="shared" si="36"/>
        <v>58.605798889574338</v>
      </c>
      <c r="BA75">
        <f t="shared" si="37"/>
        <v>-0.949798889574339</v>
      </c>
      <c r="BB75">
        <f t="shared" si="38"/>
        <v>0.949798889574339</v>
      </c>
      <c r="BC75" s="7">
        <f t="shared" si="39"/>
        <v>0.98930000000000007</v>
      </c>
      <c r="BD75" s="7"/>
      <c r="BE75" s="7"/>
      <c r="BF75" s="7"/>
      <c r="BG75" s="7"/>
      <c r="BH75" s="7"/>
    </row>
    <row r="76" spans="3:60" x14ac:dyDescent="0.25">
      <c r="C76">
        <f t="shared" si="23"/>
        <v>71</v>
      </c>
      <c r="D76">
        <v>74</v>
      </c>
      <c r="E76">
        <f t="shared" si="20"/>
        <v>9.5261500000000012</v>
      </c>
      <c r="F76">
        <v>34.652799999999999</v>
      </c>
      <c r="G76">
        <v>53.705100000000002</v>
      </c>
      <c r="H76">
        <v>1</v>
      </c>
      <c r="I76" s="7">
        <v>44.179000000000002</v>
      </c>
      <c r="J76">
        <v>5.1846199999999998</v>
      </c>
      <c r="K76">
        <f t="shared" si="21"/>
        <v>955</v>
      </c>
      <c r="L76">
        <v>1</v>
      </c>
      <c r="M76" s="7">
        <f t="shared" si="22"/>
        <v>52.076999999999998</v>
      </c>
      <c r="Q76" s="1"/>
      <c r="X76" s="9">
        <f t="shared" si="30"/>
        <v>42.766199999999998</v>
      </c>
      <c r="Y76">
        <v>44.270899999999997</v>
      </c>
      <c r="Z76" s="7">
        <f t="shared" si="31"/>
        <v>55.010399999999997</v>
      </c>
      <c r="AA76">
        <f t="shared" si="32"/>
        <v>52.008129650000001</v>
      </c>
      <c r="AB76">
        <v>55.176499999999997</v>
      </c>
      <c r="AC76">
        <f t="shared" si="24"/>
        <v>-0.16610000000000014</v>
      </c>
      <c r="AD76">
        <f t="shared" si="25"/>
        <v>0.16610000000000014</v>
      </c>
      <c r="AE76" s="7">
        <f t="shared" si="26"/>
        <v>1.5046999999999997</v>
      </c>
      <c r="AF76" s="7"/>
      <c r="AG76" s="7"/>
      <c r="AH76" s="7"/>
      <c r="AI76" s="7"/>
      <c r="AJ76" s="9">
        <f t="shared" si="27"/>
        <v>42.766199999999998</v>
      </c>
      <c r="AK76">
        <v>24</v>
      </c>
      <c r="AL76" s="7">
        <f t="shared" si="28"/>
        <v>55.010399999999997</v>
      </c>
      <c r="AM76">
        <v>36</v>
      </c>
      <c r="AN76">
        <f t="shared" si="33"/>
        <v>50.458221024258755</v>
      </c>
      <c r="AO76">
        <f t="shared" si="34"/>
        <v>4.5521789757412421</v>
      </c>
      <c r="AP76">
        <f t="shared" si="35"/>
        <v>4.5521789757412421</v>
      </c>
      <c r="AQ76" s="7"/>
      <c r="AR76" s="7"/>
      <c r="AS76" s="7"/>
      <c r="AT76" s="7"/>
      <c r="AU76" s="7"/>
      <c r="AV76" s="6">
        <f t="shared" si="29"/>
        <v>42.766199999999998</v>
      </c>
      <c r="AW76">
        <v>51</v>
      </c>
      <c r="AX76">
        <v>55.010399999999997</v>
      </c>
      <c r="AY76">
        <v>45</v>
      </c>
      <c r="AZ76">
        <f t="shared" si="36"/>
        <v>43.183220234423196</v>
      </c>
      <c r="BA76">
        <f t="shared" si="37"/>
        <v>11.827179765576801</v>
      </c>
      <c r="BB76">
        <f t="shared" si="38"/>
        <v>11.827179765576801</v>
      </c>
      <c r="BC76" s="7">
        <f t="shared" si="39"/>
        <v>8.2338000000000022</v>
      </c>
      <c r="BD76" s="7"/>
      <c r="BE76" s="7"/>
      <c r="BF76" s="7"/>
      <c r="BG76" s="7"/>
      <c r="BH76" s="7"/>
    </row>
    <row r="77" spans="3:60" x14ac:dyDescent="0.25">
      <c r="C77">
        <f t="shared" si="23"/>
        <v>72</v>
      </c>
      <c r="D77">
        <v>1389</v>
      </c>
      <c r="E77" t="str">
        <f t="shared" si="20"/>
        <v/>
      </c>
      <c r="F77">
        <v>30</v>
      </c>
      <c r="G77">
        <v>30</v>
      </c>
      <c r="H77">
        <v>3</v>
      </c>
      <c r="I77" s="7">
        <v>30</v>
      </c>
      <c r="J77">
        <v>0</v>
      </c>
      <c r="K77">
        <f t="shared" si="21"/>
        <v>956</v>
      </c>
      <c r="L77">
        <v>3</v>
      </c>
      <c r="M77" s="7">
        <f t="shared" si="22"/>
        <v>55</v>
      </c>
      <c r="Q77" s="1"/>
      <c r="X77" s="9">
        <f t="shared" si="30"/>
        <v>21.747900000000001</v>
      </c>
      <c r="Y77">
        <v>24.509899999999998</v>
      </c>
      <c r="Z77" s="7">
        <f t="shared" si="31"/>
        <v>34</v>
      </c>
      <c r="AA77">
        <f t="shared" si="32"/>
        <v>40.975463590000004</v>
      </c>
      <c r="AB77">
        <v>41.523899999999998</v>
      </c>
      <c r="AC77">
        <f t="shared" si="24"/>
        <v>-7.5238999999999976</v>
      </c>
      <c r="AD77">
        <f t="shared" si="25"/>
        <v>7.5238999999999976</v>
      </c>
      <c r="AE77" s="7">
        <f t="shared" si="26"/>
        <v>2.7619999999999969</v>
      </c>
      <c r="AF77" s="7"/>
      <c r="AG77" s="7"/>
      <c r="AH77" s="7"/>
      <c r="AI77" s="7"/>
      <c r="AJ77" s="9">
        <f t="shared" si="27"/>
        <v>21.747900000000001</v>
      </c>
      <c r="AK77">
        <v>10</v>
      </c>
      <c r="AL77" s="7">
        <f t="shared" si="28"/>
        <v>34</v>
      </c>
      <c r="AM77">
        <v>46</v>
      </c>
      <c r="AN77">
        <f t="shared" si="33"/>
        <v>63.935309973045818</v>
      </c>
      <c r="AO77">
        <f t="shared" si="34"/>
        <v>-29.935309973045818</v>
      </c>
      <c r="AP77">
        <f t="shared" si="35"/>
        <v>29.935309973045818</v>
      </c>
      <c r="AQ77" s="7"/>
      <c r="AR77" s="7"/>
      <c r="AS77" s="7"/>
      <c r="AT77" s="7"/>
      <c r="AU77" s="7"/>
      <c r="AV77" s="6">
        <f t="shared" si="29"/>
        <v>21.747900000000001</v>
      </c>
      <c r="AW77">
        <v>20</v>
      </c>
      <c r="AX77">
        <v>34</v>
      </c>
      <c r="AY77">
        <v>53</v>
      </c>
      <c r="AZ77">
        <f t="shared" si="36"/>
        <v>55.521283158544108</v>
      </c>
      <c r="BA77">
        <f t="shared" si="37"/>
        <v>-21.521283158544108</v>
      </c>
      <c r="BB77">
        <f t="shared" si="38"/>
        <v>21.521283158544108</v>
      </c>
      <c r="BC77" s="7">
        <f t="shared" si="39"/>
        <v>1.7479000000000013</v>
      </c>
      <c r="BD77" s="7"/>
      <c r="BE77" s="7"/>
      <c r="BF77" s="7"/>
      <c r="BG77" s="7"/>
      <c r="BH77" s="7"/>
    </row>
    <row r="78" spans="3:60" x14ac:dyDescent="0.25">
      <c r="C78">
        <f t="shared" si="23"/>
        <v>73</v>
      </c>
      <c r="D78">
        <v>1196</v>
      </c>
      <c r="E78" t="str">
        <f t="shared" si="20"/>
        <v/>
      </c>
      <c r="F78">
        <v>43</v>
      </c>
      <c r="G78">
        <v>43</v>
      </c>
      <c r="H78">
        <v>3</v>
      </c>
      <c r="I78" s="7">
        <v>43</v>
      </c>
      <c r="J78">
        <v>0</v>
      </c>
      <c r="K78">
        <f t="shared" si="21"/>
        <v>957</v>
      </c>
      <c r="L78">
        <v>1</v>
      </c>
      <c r="M78" s="7">
        <f t="shared" si="22"/>
        <v>4.7491399999999997</v>
      </c>
      <c r="Q78" s="1"/>
      <c r="X78" s="9">
        <f t="shared" si="30"/>
        <v>41.123199999999997</v>
      </c>
      <c r="Y78">
        <v>40.785600000000002</v>
      </c>
      <c r="Z78" s="7">
        <f t="shared" si="31"/>
        <v>38</v>
      </c>
      <c r="AA78">
        <f t="shared" si="32"/>
        <v>47.279613310000002</v>
      </c>
      <c r="AB78">
        <v>49.325099999999999</v>
      </c>
      <c r="AC78">
        <f t="shared" si="24"/>
        <v>-11.325099999999999</v>
      </c>
      <c r="AD78">
        <f t="shared" si="25"/>
        <v>11.325099999999999</v>
      </c>
      <c r="AE78" s="7">
        <f t="shared" si="26"/>
        <v>0.33759999999999479</v>
      </c>
      <c r="AF78" s="7"/>
      <c r="AG78" s="7"/>
      <c r="AH78" s="7"/>
      <c r="AI78" s="7"/>
      <c r="AJ78" s="9">
        <f t="shared" si="27"/>
        <v>41.123199999999997</v>
      </c>
      <c r="AK78">
        <v>22</v>
      </c>
      <c r="AL78" s="7">
        <f t="shared" si="28"/>
        <v>38</v>
      </c>
      <c r="AM78">
        <v>41</v>
      </c>
      <c r="AN78">
        <f t="shared" si="33"/>
        <v>57.19676549865229</v>
      </c>
      <c r="AO78">
        <f t="shared" si="34"/>
        <v>-19.19676549865229</v>
      </c>
      <c r="AP78">
        <f t="shared" si="35"/>
        <v>19.19676549865229</v>
      </c>
      <c r="AQ78" s="7"/>
      <c r="AR78" s="7"/>
      <c r="AS78" s="7"/>
      <c r="AT78" s="7"/>
      <c r="AU78" s="7"/>
      <c r="AV78" s="6">
        <f t="shared" si="29"/>
        <v>41.123199999999997</v>
      </c>
      <c r="AW78">
        <v>36</v>
      </c>
      <c r="AX78">
        <v>38</v>
      </c>
      <c r="AY78">
        <v>44</v>
      </c>
      <c r="AZ78">
        <f t="shared" si="36"/>
        <v>41.640962368908085</v>
      </c>
      <c r="BA78">
        <f t="shared" si="37"/>
        <v>-3.6409623689080846</v>
      </c>
      <c r="BB78">
        <f t="shared" si="38"/>
        <v>3.6409623689080846</v>
      </c>
      <c r="BC78" s="7">
        <f t="shared" si="39"/>
        <v>5.1231999999999971</v>
      </c>
      <c r="BD78" s="7"/>
      <c r="BE78" s="7"/>
      <c r="BF78" s="7"/>
      <c r="BG78" s="7"/>
      <c r="BH78" s="7"/>
    </row>
    <row r="79" spans="3:60" x14ac:dyDescent="0.25">
      <c r="C79">
        <f t="shared" si="23"/>
        <v>74</v>
      </c>
      <c r="D79">
        <v>63</v>
      </c>
      <c r="E79">
        <f t="shared" si="20"/>
        <v>2.2938500000000008</v>
      </c>
      <c r="F79">
        <v>19.747199999999999</v>
      </c>
      <c r="G79">
        <v>24.334900000000001</v>
      </c>
      <c r="H79">
        <v>1</v>
      </c>
      <c r="I79" s="7">
        <v>22.0411</v>
      </c>
      <c r="J79">
        <v>1.24844</v>
      </c>
      <c r="K79">
        <f t="shared" si="21"/>
        <v>958</v>
      </c>
      <c r="L79">
        <v>1</v>
      </c>
      <c r="M79" s="7">
        <f t="shared" si="22"/>
        <v>61.831099999999999</v>
      </c>
      <c r="Q79" s="1"/>
      <c r="X79" s="9">
        <f t="shared" si="30"/>
        <v>52.076999999999998</v>
      </c>
      <c r="Y79">
        <v>51.797699999999999</v>
      </c>
      <c r="Z79" s="7">
        <f t="shared" si="31"/>
        <v>28</v>
      </c>
      <c r="AA79">
        <f t="shared" si="32"/>
        <v>36.140924529999999</v>
      </c>
      <c r="AB79">
        <v>35.5413</v>
      </c>
      <c r="AC79">
        <f t="shared" si="24"/>
        <v>-7.5412999999999997</v>
      </c>
      <c r="AD79">
        <f t="shared" si="25"/>
        <v>7.5412999999999997</v>
      </c>
      <c r="AE79" s="7">
        <f t="shared" si="26"/>
        <v>0.27929999999999922</v>
      </c>
      <c r="AF79" s="7"/>
      <c r="AG79" s="7"/>
      <c r="AH79" s="7"/>
      <c r="AI79" s="7"/>
      <c r="AJ79" s="9">
        <f t="shared" si="27"/>
        <v>52.076999999999998</v>
      </c>
      <c r="AK79">
        <v>33</v>
      </c>
      <c r="AL79" s="7">
        <f t="shared" si="28"/>
        <v>28</v>
      </c>
      <c r="AM79">
        <v>36</v>
      </c>
      <c r="AN79">
        <f t="shared" si="33"/>
        <v>50.458221024258755</v>
      </c>
      <c r="AO79">
        <f t="shared" si="34"/>
        <v>-22.458221024258755</v>
      </c>
      <c r="AP79">
        <f t="shared" si="35"/>
        <v>22.458221024258755</v>
      </c>
      <c r="AQ79" s="7"/>
      <c r="AR79" s="7"/>
      <c r="AS79" s="7"/>
      <c r="AT79" s="7"/>
      <c r="AU79" s="7"/>
      <c r="AV79" s="6">
        <f t="shared" si="29"/>
        <v>52.076999999999998</v>
      </c>
      <c r="AW79">
        <v>46</v>
      </c>
      <c r="AX79">
        <v>28</v>
      </c>
      <c r="AY79">
        <v>30</v>
      </c>
      <c r="AZ79">
        <f t="shared" si="36"/>
        <v>20.049352251696483</v>
      </c>
      <c r="BA79">
        <f t="shared" si="37"/>
        <v>7.9506477483035169</v>
      </c>
      <c r="BB79">
        <f t="shared" si="38"/>
        <v>7.9506477483035169</v>
      </c>
      <c r="BC79" s="7">
        <f t="shared" si="39"/>
        <v>6.0769999999999982</v>
      </c>
      <c r="BD79" s="7"/>
      <c r="BE79" s="7"/>
      <c r="BF79" s="7"/>
      <c r="BG79" s="7"/>
      <c r="BH79" s="7"/>
    </row>
    <row r="80" spans="3:60" x14ac:dyDescent="0.25">
      <c r="C80">
        <f t="shared" si="23"/>
        <v>75</v>
      </c>
      <c r="D80">
        <v>836</v>
      </c>
      <c r="E80">
        <f t="shared" si="20"/>
        <v>15.998049999999997</v>
      </c>
      <c r="F80">
        <v>29.999300000000002</v>
      </c>
      <c r="G80">
        <v>61.995399999999997</v>
      </c>
      <c r="H80">
        <v>2</v>
      </c>
      <c r="I80" s="7">
        <v>45.997300000000003</v>
      </c>
      <c r="J80">
        <v>8.7069799999999997</v>
      </c>
      <c r="K80">
        <f t="shared" si="21"/>
        <v>959</v>
      </c>
      <c r="L80">
        <v>1</v>
      </c>
      <c r="M80" s="7">
        <f t="shared" si="22"/>
        <v>52.487000000000002</v>
      </c>
      <c r="Q80" s="1"/>
      <c r="X80" s="9">
        <f t="shared" si="30"/>
        <v>55</v>
      </c>
      <c r="Y80">
        <v>60.015099999999997</v>
      </c>
      <c r="Z80" s="7">
        <f t="shared" si="31"/>
        <v>59.573099999999997</v>
      </c>
      <c r="AA80">
        <f t="shared" si="32"/>
        <v>57.174636190000001</v>
      </c>
      <c r="AB80">
        <v>61.569899999999997</v>
      </c>
      <c r="AC80">
        <f t="shared" si="24"/>
        <v>-1.9968000000000004</v>
      </c>
      <c r="AD80">
        <f t="shared" si="25"/>
        <v>1.9968000000000004</v>
      </c>
      <c r="AE80" s="7">
        <f t="shared" si="26"/>
        <v>5.0150999999999968</v>
      </c>
      <c r="AF80" s="7"/>
      <c r="AG80" s="7"/>
      <c r="AH80" s="7"/>
      <c r="AI80" s="7"/>
      <c r="AJ80" s="9">
        <f t="shared" si="27"/>
        <v>55</v>
      </c>
      <c r="AK80">
        <v>52</v>
      </c>
      <c r="AL80" s="7">
        <f t="shared" si="28"/>
        <v>59.573099999999997</v>
      </c>
      <c r="AM80">
        <v>46</v>
      </c>
      <c r="AN80">
        <f t="shared" si="33"/>
        <v>63.935309973045818</v>
      </c>
      <c r="AO80">
        <f t="shared" si="34"/>
        <v>-4.3622099730458217</v>
      </c>
      <c r="AP80">
        <f t="shared" si="35"/>
        <v>4.3622099730458217</v>
      </c>
      <c r="AQ80" s="7"/>
      <c r="AR80" s="7"/>
      <c r="AS80" s="7"/>
      <c r="AT80" s="7"/>
      <c r="AU80" s="7"/>
      <c r="AV80" s="6">
        <f t="shared" si="29"/>
        <v>55</v>
      </c>
      <c r="AW80">
        <v>44</v>
      </c>
      <c r="AX80">
        <v>59.573099999999997</v>
      </c>
      <c r="AY80">
        <v>49</v>
      </c>
      <c r="AZ80">
        <f t="shared" si="36"/>
        <v>49.352251696483656</v>
      </c>
      <c r="BA80">
        <f t="shared" si="37"/>
        <v>10.220848303516341</v>
      </c>
      <c r="BB80">
        <f t="shared" si="38"/>
        <v>10.220848303516341</v>
      </c>
      <c r="BC80" s="7">
        <f t="shared" si="39"/>
        <v>11</v>
      </c>
      <c r="BD80" s="7"/>
      <c r="BE80" s="7"/>
      <c r="BF80" s="7"/>
      <c r="BG80" s="7"/>
      <c r="BH80" s="7"/>
    </row>
    <row r="81" spans="3:60" x14ac:dyDescent="0.25">
      <c r="C81">
        <f t="shared" si="23"/>
        <v>76</v>
      </c>
      <c r="D81">
        <v>586</v>
      </c>
      <c r="E81">
        <f t="shared" si="20"/>
        <v>3.8790000000000013</v>
      </c>
      <c r="F81">
        <v>42.5291</v>
      </c>
      <c r="G81">
        <v>50.287100000000002</v>
      </c>
      <c r="H81">
        <v>1</v>
      </c>
      <c r="I81" s="7">
        <v>46.408099999999997</v>
      </c>
      <c r="J81">
        <v>2.1111499999999999</v>
      </c>
      <c r="K81">
        <f t="shared" si="21"/>
        <v>960</v>
      </c>
      <c r="L81">
        <v>1</v>
      </c>
      <c r="M81" s="7">
        <f t="shared" si="22"/>
        <v>69.156099999999995</v>
      </c>
      <c r="Q81" s="1"/>
      <c r="X81" s="9">
        <f t="shared" si="30"/>
        <v>4.7491399999999997</v>
      </c>
      <c r="Y81">
        <v>10.3589</v>
      </c>
      <c r="Z81" s="7">
        <f t="shared" si="31"/>
        <v>21.327200000000001</v>
      </c>
      <c r="AA81">
        <f t="shared" si="32"/>
        <v>23.731094450000001</v>
      </c>
      <c r="AB81">
        <v>20.1845</v>
      </c>
      <c r="AC81">
        <f t="shared" si="24"/>
        <v>1.1427000000000014</v>
      </c>
      <c r="AD81">
        <f t="shared" si="25"/>
        <v>1.1427000000000014</v>
      </c>
      <c r="AE81" s="7">
        <f t="shared" si="26"/>
        <v>5.6097600000000005</v>
      </c>
      <c r="AF81" s="7"/>
      <c r="AG81" s="7"/>
      <c r="AH81" s="7"/>
      <c r="AI81" s="7"/>
      <c r="AJ81" s="9">
        <f t="shared" si="27"/>
        <v>4.7491399999999997</v>
      </c>
      <c r="AK81">
        <v>8</v>
      </c>
      <c r="AL81" s="7">
        <f t="shared" si="28"/>
        <v>21.327200000000001</v>
      </c>
      <c r="AM81">
        <v>8</v>
      </c>
      <c r="AN81">
        <f t="shared" si="33"/>
        <v>12.722371967654986</v>
      </c>
      <c r="AO81">
        <f t="shared" si="34"/>
        <v>8.604828032345015</v>
      </c>
      <c r="AP81">
        <f t="shared" si="35"/>
        <v>8.604828032345015</v>
      </c>
      <c r="AQ81" s="7"/>
      <c r="AR81" s="7"/>
      <c r="AS81" s="7"/>
      <c r="AT81" s="7"/>
      <c r="AU81" s="7"/>
      <c r="AV81" s="6">
        <f t="shared" si="29"/>
        <v>4.7491399999999997</v>
      </c>
      <c r="AW81">
        <v>18</v>
      </c>
      <c r="AX81">
        <v>21.327200000000001</v>
      </c>
      <c r="AY81">
        <v>33</v>
      </c>
      <c r="AZ81">
        <f t="shared" si="36"/>
        <v>24.676125848241828</v>
      </c>
      <c r="BA81">
        <f t="shared" si="37"/>
        <v>-3.3489258482418265</v>
      </c>
      <c r="BB81">
        <f t="shared" si="38"/>
        <v>3.3489258482418265</v>
      </c>
      <c r="BC81" s="7">
        <f t="shared" si="39"/>
        <v>13.250859999999999</v>
      </c>
      <c r="BD81" s="7"/>
      <c r="BE81" s="7"/>
      <c r="BF81" s="7"/>
      <c r="BG81" s="7"/>
      <c r="BH81" s="7"/>
    </row>
    <row r="82" spans="3:60" x14ac:dyDescent="0.25">
      <c r="C82">
        <f t="shared" si="23"/>
        <v>77</v>
      </c>
      <c r="D82">
        <v>46</v>
      </c>
      <c r="E82">
        <f t="shared" si="20"/>
        <v>12.406549999999999</v>
      </c>
      <c r="F82">
        <v>37.336100000000002</v>
      </c>
      <c r="G82">
        <v>62.1492</v>
      </c>
      <c r="H82">
        <v>1</v>
      </c>
      <c r="I82" s="7">
        <v>49.742600000000003</v>
      </c>
      <c r="J82">
        <v>6.7523</v>
      </c>
      <c r="K82">
        <f t="shared" si="21"/>
        <v>961</v>
      </c>
      <c r="L82">
        <v>1</v>
      </c>
      <c r="M82" s="7">
        <f t="shared" si="22"/>
        <v>74.006799999999998</v>
      </c>
      <c r="Q82" s="1"/>
      <c r="X82" s="9">
        <f t="shared" si="30"/>
        <v>61.831099999999999</v>
      </c>
      <c r="Y82">
        <v>58.078499999999998</v>
      </c>
      <c r="Z82" s="7">
        <f t="shared" si="31"/>
        <v>23</v>
      </c>
      <c r="AA82">
        <f t="shared" si="32"/>
        <v>29.664164649999996</v>
      </c>
      <c r="AB82">
        <v>27.526499999999999</v>
      </c>
      <c r="AC82">
        <f t="shared" si="24"/>
        <v>-4.5264999999999986</v>
      </c>
      <c r="AD82">
        <f t="shared" si="25"/>
        <v>4.5264999999999986</v>
      </c>
      <c r="AE82" s="7">
        <f t="shared" si="26"/>
        <v>3.752600000000001</v>
      </c>
      <c r="AF82" s="7"/>
      <c r="AG82" s="7"/>
      <c r="AH82" s="7"/>
      <c r="AI82" s="7"/>
      <c r="AJ82" s="9">
        <f t="shared" si="27"/>
        <v>61.831099999999999</v>
      </c>
      <c r="AK82">
        <v>52</v>
      </c>
      <c r="AL82" s="7">
        <f t="shared" si="28"/>
        <v>23</v>
      </c>
      <c r="AM82">
        <v>28</v>
      </c>
      <c r="AN82">
        <f t="shared" si="33"/>
        <v>39.676549865229113</v>
      </c>
      <c r="AO82">
        <f t="shared" si="34"/>
        <v>-16.676549865229113</v>
      </c>
      <c r="AP82">
        <f t="shared" si="35"/>
        <v>16.676549865229113</v>
      </c>
      <c r="AQ82" s="7"/>
      <c r="AR82" s="7"/>
      <c r="AS82" s="7"/>
      <c r="AT82" s="7"/>
      <c r="AU82" s="7"/>
      <c r="AV82" s="6">
        <f t="shared" si="29"/>
        <v>61.831099999999999</v>
      </c>
      <c r="AW82">
        <v>55</v>
      </c>
      <c r="AX82">
        <v>23</v>
      </c>
      <c r="AY82">
        <v>36</v>
      </c>
      <c r="AZ82">
        <f t="shared" si="36"/>
        <v>29.302899444787169</v>
      </c>
      <c r="BA82">
        <f t="shared" si="37"/>
        <v>-6.3028994447871689</v>
      </c>
      <c r="BB82">
        <f t="shared" si="38"/>
        <v>6.3028994447871689</v>
      </c>
      <c r="BC82" s="7">
        <f t="shared" si="39"/>
        <v>6.8310999999999993</v>
      </c>
      <c r="BD82" s="7"/>
      <c r="BE82" s="7"/>
      <c r="BF82" s="7"/>
      <c r="BG82" s="7"/>
      <c r="BH82" s="7"/>
    </row>
    <row r="83" spans="3:60" x14ac:dyDescent="0.25">
      <c r="C83">
        <f t="shared" si="23"/>
        <v>78</v>
      </c>
      <c r="D83">
        <v>1362</v>
      </c>
      <c r="E83" t="str">
        <f t="shared" si="20"/>
        <v/>
      </c>
      <c r="F83">
        <v>4</v>
      </c>
      <c r="G83">
        <v>4</v>
      </c>
      <c r="H83">
        <v>3</v>
      </c>
      <c r="I83" s="7">
        <v>4</v>
      </c>
      <c r="J83">
        <v>0</v>
      </c>
      <c r="K83">
        <f t="shared" si="21"/>
        <v>962</v>
      </c>
      <c r="L83">
        <v>3</v>
      </c>
      <c r="M83" s="7">
        <f t="shared" si="22"/>
        <v>35</v>
      </c>
      <c r="Q83" s="1"/>
      <c r="X83" s="9">
        <f t="shared" si="30"/>
        <v>52.487000000000002</v>
      </c>
      <c r="Y83">
        <v>55.378</v>
      </c>
      <c r="Z83" s="7">
        <f t="shared" si="31"/>
        <v>20.3626</v>
      </c>
      <c r="AA83">
        <f t="shared" si="32"/>
        <v>20.858218140000002</v>
      </c>
      <c r="AB83">
        <v>16.6294</v>
      </c>
      <c r="AC83">
        <f t="shared" si="24"/>
        <v>3.7332000000000001</v>
      </c>
      <c r="AD83">
        <f t="shared" si="25"/>
        <v>3.7332000000000001</v>
      </c>
      <c r="AE83" s="7">
        <f t="shared" si="26"/>
        <v>2.8909999999999982</v>
      </c>
      <c r="AF83" s="7"/>
      <c r="AG83" s="7"/>
      <c r="AH83" s="7"/>
      <c r="AI83" s="7"/>
      <c r="AJ83" s="9">
        <f t="shared" si="27"/>
        <v>52.487000000000002</v>
      </c>
      <c r="AK83">
        <v>40</v>
      </c>
      <c r="AL83" s="7">
        <f t="shared" si="28"/>
        <v>20.3626</v>
      </c>
      <c r="AM83">
        <v>7</v>
      </c>
      <c r="AN83">
        <f t="shared" si="33"/>
        <v>11.374663072776279</v>
      </c>
      <c r="AO83">
        <f t="shared" si="34"/>
        <v>8.9879369272237213</v>
      </c>
      <c r="AP83">
        <f t="shared" si="35"/>
        <v>8.9879369272237213</v>
      </c>
      <c r="AQ83" s="7"/>
      <c r="AR83" s="7"/>
      <c r="AS83" s="7"/>
      <c r="AT83" s="7"/>
      <c r="AU83" s="7"/>
      <c r="AV83" s="6">
        <f t="shared" si="29"/>
        <v>52.487000000000002</v>
      </c>
      <c r="AW83">
        <v>42</v>
      </c>
      <c r="AX83">
        <v>20.3626</v>
      </c>
      <c r="AY83">
        <v>32</v>
      </c>
      <c r="AZ83">
        <f t="shared" si="36"/>
        <v>23.133867982726713</v>
      </c>
      <c r="BA83">
        <f t="shared" si="37"/>
        <v>-2.7712679827267124</v>
      </c>
      <c r="BB83">
        <f t="shared" si="38"/>
        <v>2.7712679827267124</v>
      </c>
      <c r="BC83" s="7">
        <f t="shared" si="39"/>
        <v>10.487000000000002</v>
      </c>
      <c r="BD83" s="7"/>
      <c r="BE83" s="7"/>
      <c r="BF83" s="7"/>
      <c r="BG83" s="7"/>
      <c r="BH83" s="7"/>
    </row>
    <row r="84" spans="3:60" x14ac:dyDescent="0.25">
      <c r="C84">
        <f t="shared" si="23"/>
        <v>79</v>
      </c>
      <c r="D84">
        <v>479</v>
      </c>
      <c r="E84">
        <f t="shared" si="20"/>
        <v>4.8509999999999991</v>
      </c>
      <c r="F84">
        <v>37.919499999999999</v>
      </c>
      <c r="G84">
        <v>47.621499999999997</v>
      </c>
      <c r="H84">
        <v>1</v>
      </c>
      <c r="I84" s="7">
        <v>42.770499999999998</v>
      </c>
      <c r="J84">
        <v>2.6401699999999999</v>
      </c>
      <c r="K84">
        <f t="shared" si="21"/>
        <v>963</v>
      </c>
      <c r="L84">
        <v>1</v>
      </c>
      <c r="M84" s="7">
        <f t="shared" si="22"/>
        <v>14.656499999999999</v>
      </c>
      <c r="Q84" s="1"/>
      <c r="X84" s="9">
        <f t="shared" si="30"/>
        <v>69.156099999999995</v>
      </c>
      <c r="Y84">
        <v>66.671199999999999</v>
      </c>
      <c r="Z84" s="7">
        <f t="shared" si="31"/>
        <v>81.269400000000005</v>
      </c>
      <c r="AA84">
        <f t="shared" si="32"/>
        <v>76.3145655</v>
      </c>
      <c r="AB84">
        <v>85.254999999999995</v>
      </c>
      <c r="AC84">
        <f t="shared" si="24"/>
        <v>-3.9855999999999909</v>
      </c>
      <c r="AD84">
        <f t="shared" si="25"/>
        <v>3.9855999999999909</v>
      </c>
      <c r="AE84" s="7">
        <f t="shared" si="26"/>
        <v>2.4848999999999961</v>
      </c>
      <c r="AF84" s="7"/>
      <c r="AG84" s="7"/>
      <c r="AH84" s="7"/>
      <c r="AI84" s="7"/>
      <c r="AJ84" s="9">
        <f t="shared" si="27"/>
        <v>69.156099999999995</v>
      </c>
      <c r="AK84">
        <v>62</v>
      </c>
      <c r="AL84" s="7">
        <f t="shared" si="28"/>
        <v>81.269400000000005</v>
      </c>
      <c r="AM84">
        <v>69</v>
      </c>
      <c r="AN84">
        <f t="shared" si="33"/>
        <v>94.932614555256066</v>
      </c>
      <c r="AO84">
        <f t="shared" si="34"/>
        <v>-13.663214555256062</v>
      </c>
      <c r="AP84">
        <f t="shared" si="35"/>
        <v>13.663214555256062</v>
      </c>
      <c r="AQ84" s="7"/>
      <c r="AR84" s="7"/>
      <c r="AS84" s="7"/>
      <c r="AT84" s="7"/>
      <c r="AU84" s="7"/>
      <c r="AV84" s="6">
        <f t="shared" si="29"/>
        <v>69.156099999999995</v>
      </c>
      <c r="AW84">
        <v>82</v>
      </c>
      <c r="AX84">
        <v>81.269400000000005</v>
      </c>
      <c r="AY84">
        <v>73</v>
      </c>
      <c r="AZ84">
        <f t="shared" si="36"/>
        <v>86.366440468846392</v>
      </c>
      <c r="BA84">
        <f t="shared" si="37"/>
        <v>-5.0970404688463873</v>
      </c>
      <c r="BB84">
        <f t="shared" si="38"/>
        <v>5.0970404688463873</v>
      </c>
      <c r="BC84" s="7">
        <f t="shared" si="39"/>
        <v>12.843900000000005</v>
      </c>
      <c r="BD84" s="7"/>
      <c r="BE84" s="7"/>
      <c r="BF84" s="7"/>
      <c r="BG84" s="7"/>
      <c r="BH84" s="7"/>
    </row>
    <row r="85" spans="3:60" x14ac:dyDescent="0.25">
      <c r="C85">
        <f t="shared" si="23"/>
        <v>80</v>
      </c>
      <c r="D85">
        <v>1353</v>
      </c>
      <c r="E85" t="str">
        <f t="shared" si="20"/>
        <v/>
      </c>
      <c r="F85">
        <v>65</v>
      </c>
      <c r="G85">
        <v>65</v>
      </c>
      <c r="H85">
        <v>3</v>
      </c>
      <c r="I85" s="7">
        <v>65</v>
      </c>
      <c r="J85">
        <v>0</v>
      </c>
      <c r="K85">
        <f t="shared" si="21"/>
        <v>964</v>
      </c>
      <c r="L85">
        <v>2</v>
      </c>
      <c r="M85" s="7">
        <f t="shared" si="22"/>
        <v>53.051099999999998</v>
      </c>
      <c r="Q85" s="1"/>
      <c r="X85" s="9">
        <f t="shared" si="30"/>
        <v>74.006799999999998</v>
      </c>
      <c r="Y85">
        <v>69.752600000000001</v>
      </c>
      <c r="Z85" s="7">
        <f t="shared" si="31"/>
        <v>4.70723</v>
      </c>
      <c r="AA85">
        <f t="shared" si="32"/>
        <v>9.8929476200000011</v>
      </c>
      <c r="AB85">
        <v>3.0602</v>
      </c>
      <c r="AC85">
        <f t="shared" si="24"/>
        <v>1.64703</v>
      </c>
      <c r="AD85">
        <f t="shared" si="25"/>
        <v>1.64703</v>
      </c>
      <c r="AE85" s="7">
        <f t="shared" si="26"/>
        <v>4.2541999999999973</v>
      </c>
      <c r="AF85" s="7"/>
      <c r="AG85" s="7"/>
      <c r="AH85" s="7"/>
      <c r="AI85" s="7"/>
      <c r="AJ85" s="9">
        <f t="shared" si="27"/>
        <v>74.006799999999998</v>
      </c>
      <c r="AK85">
        <v>66</v>
      </c>
      <c r="AL85" s="7">
        <f t="shared" si="28"/>
        <v>4.70723</v>
      </c>
      <c r="AM85">
        <v>3</v>
      </c>
      <c r="AN85">
        <f t="shared" si="33"/>
        <v>5.9838274932614546</v>
      </c>
      <c r="AO85">
        <f t="shared" si="34"/>
        <v>-1.2765974932614546</v>
      </c>
      <c r="AP85">
        <f t="shared" si="35"/>
        <v>1.2765974932614546</v>
      </c>
      <c r="AQ85" s="7"/>
      <c r="AR85" s="7"/>
      <c r="AS85" s="7"/>
      <c r="AT85" s="7"/>
      <c r="AU85" s="7"/>
      <c r="AV85" s="6">
        <f t="shared" si="29"/>
        <v>74.006799999999998</v>
      </c>
      <c r="AW85">
        <v>72</v>
      </c>
      <c r="AX85">
        <v>4.70723</v>
      </c>
      <c r="AY85">
        <v>20</v>
      </c>
      <c r="AZ85">
        <f t="shared" si="36"/>
        <v>4.6267735965453429</v>
      </c>
      <c r="BA85">
        <f t="shared" si="37"/>
        <v>8.0456403454657099E-2</v>
      </c>
      <c r="BB85">
        <f t="shared" si="38"/>
        <v>8.0456403454657099E-2</v>
      </c>
      <c r="BC85" s="7">
        <f t="shared" si="39"/>
        <v>2.0067999999999984</v>
      </c>
      <c r="BD85" s="7"/>
      <c r="BE85" s="7"/>
      <c r="BF85" s="7"/>
      <c r="BG85" s="7"/>
      <c r="BH85" s="7"/>
    </row>
    <row r="86" spans="3:60" x14ac:dyDescent="0.25">
      <c r="C86">
        <f t="shared" si="23"/>
        <v>81</v>
      </c>
      <c r="D86">
        <v>39</v>
      </c>
      <c r="E86">
        <f t="shared" si="20"/>
        <v>13.249939999999999</v>
      </c>
      <c r="F86">
        <v>9.1738199999999992</v>
      </c>
      <c r="G86">
        <v>35.673699999999997</v>
      </c>
      <c r="H86">
        <v>1</v>
      </c>
      <c r="I86" s="7">
        <v>22.4238</v>
      </c>
      <c r="J86">
        <v>7.21129</v>
      </c>
      <c r="K86">
        <f t="shared" si="21"/>
        <v>965</v>
      </c>
      <c r="L86">
        <v>3</v>
      </c>
      <c r="M86" s="7">
        <f t="shared" si="22"/>
        <v>38</v>
      </c>
      <c r="Q86" s="1"/>
      <c r="X86" s="9">
        <f t="shared" si="30"/>
        <v>35</v>
      </c>
      <c r="Y86">
        <v>35.324599999999997</v>
      </c>
      <c r="Z86" s="7">
        <f t="shared" si="31"/>
        <v>45.043399999999998</v>
      </c>
      <c r="AA86">
        <f t="shared" si="32"/>
        <v>45.585674090000005</v>
      </c>
      <c r="AB86">
        <v>47.228900000000003</v>
      </c>
      <c r="AC86">
        <f t="shared" si="24"/>
        <v>-2.1855000000000047</v>
      </c>
      <c r="AD86">
        <f t="shared" si="25"/>
        <v>2.1855000000000047</v>
      </c>
      <c r="AE86" s="7">
        <f t="shared" si="26"/>
        <v>0.32459999999999667</v>
      </c>
      <c r="AF86" s="7"/>
      <c r="AG86" s="7"/>
      <c r="AH86" s="7"/>
      <c r="AI86" s="7"/>
      <c r="AJ86" s="9">
        <f t="shared" si="27"/>
        <v>35</v>
      </c>
      <c r="AK86">
        <v>26</v>
      </c>
      <c r="AL86" s="7">
        <f t="shared" si="28"/>
        <v>45.043399999999998</v>
      </c>
      <c r="AM86">
        <v>37</v>
      </c>
      <c r="AN86">
        <f t="shared" si="33"/>
        <v>51.805929919137462</v>
      </c>
      <c r="AO86">
        <f t="shared" si="34"/>
        <v>-6.7625299191374637</v>
      </c>
      <c r="AP86">
        <f t="shared" si="35"/>
        <v>6.7625299191374637</v>
      </c>
      <c r="AQ86" s="7"/>
      <c r="AR86" s="7"/>
      <c r="AS86" s="7"/>
      <c r="AT86" s="7"/>
      <c r="AU86" s="7"/>
      <c r="AV86" s="6">
        <f t="shared" si="29"/>
        <v>35</v>
      </c>
      <c r="AW86">
        <v>42</v>
      </c>
      <c r="AX86">
        <v>45.043399999999998</v>
      </c>
      <c r="AY86">
        <v>31</v>
      </c>
      <c r="AZ86">
        <f t="shared" si="36"/>
        <v>21.591610117211598</v>
      </c>
      <c r="BA86">
        <f t="shared" si="37"/>
        <v>23.4517898827884</v>
      </c>
      <c r="BB86">
        <f t="shared" si="38"/>
        <v>23.4517898827884</v>
      </c>
      <c r="BC86" s="7">
        <f t="shared" si="39"/>
        <v>7</v>
      </c>
      <c r="BD86" s="7"/>
      <c r="BE86" s="7"/>
      <c r="BF86" s="7"/>
      <c r="BG86" s="7"/>
      <c r="BH86" s="7"/>
    </row>
    <row r="87" spans="3:60" x14ac:dyDescent="0.25">
      <c r="C87">
        <f t="shared" si="23"/>
        <v>82</v>
      </c>
      <c r="D87">
        <v>499</v>
      </c>
      <c r="E87">
        <f t="shared" si="20"/>
        <v>14.123800000000003</v>
      </c>
      <c r="F87">
        <v>65.855199999999996</v>
      </c>
      <c r="G87">
        <v>94.102800000000002</v>
      </c>
      <c r="H87">
        <v>1</v>
      </c>
      <c r="I87" s="7">
        <v>79.978999999999999</v>
      </c>
      <c r="J87">
        <v>7.6869100000000001</v>
      </c>
      <c r="K87">
        <f t="shared" si="21"/>
        <v>966</v>
      </c>
      <c r="L87">
        <v>2</v>
      </c>
      <c r="M87" s="7">
        <f t="shared" si="22"/>
        <v>38.061399999999999</v>
      </c>
      <c r="Q87" s="1"/>
      <c r="X87" s="9">
        <f t="shared" si="30"/>
        <v>14.656499999999999</v>
      </c>
      <c r="Y87">
        <v>16.557500000000001</v>
      </c>
      <c r="Z87" s="7">
        <f t="shared" si="31"/>
        <v>49.578600000000002</v>
      </c>
      <c r="AA87">
        <f t="shared" si="32"/>
        <v>48.787527910000001</v>
      </c>
      <c r="AB87">
        <v>51.191099999999999</v>
      </c>
      <c r="AC87">
        <f t="shared" si="24"/>
        <v>-1.6124999999999972</v>
      </c>
      <c r="AD87">
        <f t="shared" si="25"/>
        <v>1.6124999999999972</v>
      </c>
      <c r="AE87" s="7">
        <f t="shared" si="26"/>
        <v>1.9010000000000016</v>
      </c>
      <c r="AF87" s="7"/>
      <c r="AG87" s="7"/>
      <c r="AH87" s="7"/>
      <c r="AI87" s="7"/>
      <c r="AJ87" s="9">
        <f t="shared" si="27"/>
        <v>14.656499999999999</v>
      </c>
      <c r="AK87">
        <v>8</v>
      </c>
      <c r="AL87" s="7">
        <f t="shared" si="28"/>
        <v>49.578600000000002</v>
      </c>
      <c r="AM87">
        <v>21</v>
      </c>
      <c r="AN87">
        <f t="shared" si="33"/>
        <v>30.242587601078171</v>
      </c>
      <c r="AO87">
        <f t="shared" si="34"/>
        <v>19.336012398921831</v>
      </c>
      <c r="AP87">
        <f t="shared" si="35"/>
        <v>19.336012398921831</v>
      </c>
      <c r="AQ87" s="7"/>
      <c r="AR87" s="7"/>
      <c r="AS87" s="7"/>
      <c r="AT87" s="7"/>
      <c r="AU87" s="7"/>
      <c r="AV87" s="6">
        <f t="shared" si="29"/>
        <v>14.656499999999999</v>
      </c>
      <c r="AW87">
        <v>14</v>
      </c>
      <c r="AX87">
        <v>49.578600000000002</v>
      </c>
      <c r="AY87">
        <v>56</v>
      </c>
      <c r="AZ87">
        <f t="shared" si="36"/>
        <v>60.148056755089456</v>
      </c>
      <c r="BA87">
        <f t="shared" si="37"/>
        <v>-10.569456755089455</v>
      </c>
      <c r="BB87">
        <f t="shared" si="38"/>
        <v>10.569456755089455</v>
      </c>
      <c r="BC87" s="7">
        <f t="shared" si="39"/>
        <v>0.65649999999999942</v>
      </c>
      <c r="BD87" s="7"/>
      <c r="BE87" s="7"/>
      <c r="BF87" s="7"/>
      <c r="BG87" s="7"/>
      <c r="BH87" s="7"/>
    </row>
    <row r="88" spans="3:60" x14ac:dyDescent="0.25">
      <c r="C88">
        <f t="shared" si="23"/>
        <v>83</v>
      </c>
      <c r="D88">
        <v>1063</v>
      </c>
      <c r="E88">
        <f t="shared" si="20"/>
        <v>7.6207999999999991</v>
      </c>
      <c r="F88">
        <v>21.272300000000001</v>
      </c>
      <c r="G88">
        <v>36.5139</v>
      </c>
      <c r="H88">
        <v>2</v>
      </c>
      <c r="I88" s="7">
        <v>28.8931</v>
      </c>
      <c r="J88">
        <v>4.1476199999999999</v>
      </c>
      <c r="K88">
        <f t="shared" si="21"/>
        <v>967</v>
      </c>
      <c r="L88">
        <v>1</v>
      </c>
      <c r="M88" s="7">
        <f t="shared" si="22"/>
        <v>35.836399999999998</v>
      </c>
      <c r="Q88" s="1"/>
      <c r="X88" s="9">
        <f t="shared" si="30"/>
        <v>53.051099999999998</v>
      </c>
      <c r="Y88">
        <v>54.555300000000003</v>
      </c>
      <c r="Z88" s="7">
        <f t="shared" si="31"/>
        <v>28.860700000000001</v>
      </c>
      <c r="AA88">
        <f t="shared" si="32"/>
        <v>30.680754450000002</v>
      </c>
      <c r="AB88">
        <v>28.784500000000001</v>
      </c>
      <c r="AC88">
        <f t="shared" si="24"/>
        <v>7.6200000000000045E-2</v>
      </c>
      <c r="AD88">
        <f t="shared" si="25"/>
        <v>7.6200000000000045E-2</v>
      </c>
      <c r="AE88" s="7">
        <f t="shared" si="26"/>
        <v>1.5042000000000044</v>
      </c>
      <c r="AF88" s="7"/>
      <c r="AG88" s="7"/>
      <c r="AH88" s="7"/>
      <c r="AI88" s="7"/>
      <c r="AJ88" s="9">
        <f t="shared" si="27"/>
        <v>53.051099999999998</v>
      </c>
      <c r="AK88">
        <v>42</v>
      </c>
      <c r="AL88" s="7">
        <f t="shared" si="28"/>
        <v>28.860700000000001</v>
      </c>
      <c r="AM88">
        <v>14</v>
      </c>
      <c r="AN88">
        <f t="shared" si="33"/>
        <v>20.808625336927225</v>
      </c>
      <c r="AO88">
        <f t="shared" si="34"/>
        <v>8.0520746630727764</v>
      </c>
      <c r="AP88">
        <f t="shared" si="35"/>
        <v>8.0520746630727764</v>
      </c>
      <c r="AQ88" s="7"/>
      <c r="AR88" s="7"/>
      <c r="AS88" s="7"/>
      <c r="AT88" s="7"/>
      <c r="AU88" s="7"/>
      <c r="AV88" s="6">
        <f t="shared" si="29"/>
        <v>53.051099999999998</v>
      </c>
      <c r="AW88">
        <v>49</v>
      </c>
      <c r="AX88">
        <v>28.860700000000001</v>
      </c>
      <c r="AY88">
        <v>42</v>
      </c>
      <c r="AZ88">
        <f t="shared" si="36"/>
        <v>38.556446637877855</v>
      </c>
      <c r="BA88">
        <f t="shared" si="37"/>
        <v>-9.6957466378778534</v>
      </c>
      <c r="BB88">
        <f t="shared" si="38"/>
        <v>9.6957466378778534</v>
      </c>
      <c r="BC88" s="7">
        <f t="shared" si="39"/>
        <v>4.0510999999999981</v>
      </c>
      <c r="BD88" s="7"/>
      <c r="BE88" s="7"/>
      <c r="BF88" s="7"/>
      <c r="BG88" s="7"/>
      <c r="BH88" s="7"/>
    </row>
    <row r="89" spans="3:60" x14ac:dyDescent="0.25">
      <c r="C89">
        <f t="shared" si="23"/>
        <v>84</v>
      </c>
      <c r="D89">
        <v>1082</v>
      </c>
      <c r="E89">
        <f t="shared" si="20"/>
        <v>1.2366000000000028</v>
      </c>
      <c r="F89">
        <v>48.824599999999997</v>
      </c>
      <c r="G89">
        <v>51.297800000000002</v>
      </c>
      <c r="H89">
        <v>2</v>
      </c>
      <c r="I89" s="7">
        <v>50.061199999999999</v>
      </c>
      <c r="J89">
        <v>0.67299500000000001</v>
      </c>
      <c r="K89">
        <f t="shared" si="21"/>
        <v>968</v>
      </c>
      <c r="L89">
        <v>3</v>
      </c>
      <c r="M89" s="7">
        <f t="shared" si="22"/>
        <v>3</v>
      </c>
      <c r="Q89" s="1"/>
      <c r="X89" s="9">
        <f t="shared" si="30"/>
        <v>38</v>
      </c>
      <c r="Y89">
        <v>46.616700000000002</v>
      </c>
      <c r="Z89" s="7">
        <f t="shared" si="31"/>
        <v>69</v>
      </c>
      <c r="AA89">
        <f t="shared" si="32"/>
        <v>58.154134200000001</v>
      </c>
      <c r="AB89">
        <v>62.781999999999996</v>
      </c>
      <c r="AC89">
        <f t="shared" si="24"/>
        <v>6.2180000000000035</v>
      </c>
      <c r="AD89">
        <f t="shared" si="25"/>
        <v>6.2180000000000035</v>
      </c>
      <c r="AE89" s="7">
        <f t="shared" si="26"/>
        <v>8.6167000000000016</v>
      </c>
      <c r="AF89" s="7"/>
      <c r="AG89" s="7"/>
      <c r="AH89" s="7"/>
      <c r="AI89" s="7"/>
      <c r="AJ89" s="9">
        <f t="shared" si="27"/>
        <v>38</v>
      </c>
      <c r="AK89">
        <v>37</v>
      </c>
      <c r="AL89" s="7">
        <f t="shared" si="28"/>
        <v>69</v>
      </c>
      <c r="AM89">
        <v>50</v>
      </c>
      <c r="AN89">
        <f t="shared" si="33"/>
        <v>69.326145552560646</v>
      </c>
      <c r="AO89">
        <f t="shared" si="34"/>
        <v>-0.32614555256064648</v>
      </c>
      <c r="AP89">
        <f t="shared" si="35"/>
        <v>0.32614555256064648</v>
      </c>
      <c r="AQ89" s="7"/>
      <c r="AR89" s="7"/>
      <c r="AS89" s="7"/>
      <c r="AT89" s="7"/>
      <c r="AU89" s="7"/>
      <c r="AV89" s="6">
        <f t="shared" si="29"/>
        <v>38</v>
      </c>
      <c r="AW89">
        <v>46</v>
      </c>
      <c r="AX89">
        <v>69</v>
      </c>
      <c r="AY89">
        <v>60</v>
      </c>
      <c r="AZ89">
        <f t="shared" si="36"/>
        <v>66.317088217149916</v>
      </c>
      <c r="BA89">
        <f t="shared" si="37"/>
        <v>2.6829117828500841</v>
      </c>
      <c r="BB89">
        <f t="shared" si="38"/>
        <v>2.6829117828500841</v>
      </c>
      <c r="BC89" s="7">
        <f t="shared" si="39"/>
        <v>8</v>
      </c>
      <c r="BD89" s="7"/>
      <c r="BE89" s="7"/>
      <c r="BF89" s="7"/>
      <c r="BG89" s="7"/>
      <c r="BH89" s="7"/>
    </row>
    <row r="90" spans="3:60" x14ac:dyDescent="0.25">
      <c r="C90">
        <f t="shared" si="23"/>
        <v>85</v>
      </c>
      <c r="D90">
        <v>1023</v>
      </c>
      <c r="E90">
        <f t="shared" si="20"/>
        <v>28.528000000000002</v>
      </c>
      <c r="F90">
        <v>28.552</v>
      </c>
      <c r="G90">
        <v>85.608000000000004</v>
      </c>
      <c r="H90">
        <v>2</v>
      </c>
      <c r="I90" s="7">
        <v>57.08</v>
      </c>
      <c r="J90">
        <v>15.526400000000001</v>
      </c>
      <c r="K90">
        <f t="shared" si="21"/>
        <v>969</v>
      </c>
      <c r="L90">
        <v>4</v>
      </c>
      <c r="M90" s="7">
        <f t="shared" si="22"/>
        <v>57.2821</v>
      </c>
      <c r="Q90" s="1"/>
      <c r="X90" s="9">
        <f t="shared" si="30"/>
        <v>38.061399999999999</v>
      </c>
      <c r="Y90">
        <v>47.973599999999998</v>
      </c>
      <c r="Z90" s="7">
        <f t="shared" si="31"/>
        <v>26</v>
      </c>
      <c r="AA90">
        <f t="shared" si="32"/>
        <v>41.783482780000007</v>
      </c>
      <c r="AB90">
        <v>42.523800000000001</v>
      </c>
      <c r="AC90">
        <f t="shared" si="24"/>
        <v>-16.523800000000001</v>
      </c>
      <c r="AD90">
        <f t="shared" si="25"/>
        <v>16.523800000000001</v>
      </c>
      <c r="AE90" s="7">
        <f t="shared" si="26"/>
        <v>9.9121999999999986</v>
      </c>
      <c r="AF90" s="7"/>
      <c r="AG90" s="7"/>
      <c r="AH90" s="7"/>
      <c r="AI90" s="7"/>
      <c r="AJ90" s="9">
        <f t="shared" si="27"/>
        <v>38.061399999999999</v>
      </c>
      <c r="AK90">
        <v>26</v>
      </c>
      <c r="AL90" s="7">
        <f t="shared" si="28"/>
        <v>26</v>
      </c>
      <c r="AM90">
        <v>26</v>
      </c>
      <c r="AN90">
        <f t="shared" si="33"/>
        <v>36.981132075471699</v>
      </c>
      <c r="AO90">
        <f t="shared" si="34"/>
        <v>-10.981132075471699</v>
      </c>
      <c r="AP90">
        <f t="shared" si="35"/>
        <v>10.981132075471699</v>
      </c>
      <c r="AQ90" s="7"/>
      <c r="AR90" s="7"/>
      <c r="AS90" s="7"/>
      <c r="AT90" s="7"/>
      <c r="AU90" s="7"/>
      <c r="AV90" s="6">
        <f t="shared" si="29"/>
        <v>38.061399999999999</v>
      </c>
      <c r="AW90">
        <v>37</v>
      </c>
      <c r="AX90">
        <v>26</v>
      </c>
      <c r="AY90">
        <v>82</v>
      </c>
      <c r="AZ90">
        <f t="shared" si="36"/>
        <v>100.24676125848242</v>
      </c>
      <c r="BA90">
        <f t="shared" si="37"/>
        <v>-74.246761258482422</v>
      </c>
      <c r="BB90">
        <f t="shared" si="38"/>
        <v>74.246761258482422</v>
      </c>
      <c r="BC90" s="7">
        <f t="shared" si="39"/>
        <v>1.061399999999999</v>
      </c>
      <c r="BD90" s="7"/>
      <c r="BE90" s="7"/>
      <c r="BF90" s="7"/>
      <c r="BG90" s="7"/>
      <c r="BH90" s="7"/>
    </row>
    <row r="91" spans="3:60" x14ac:dyDescent="0.25">
      <c r="C91">
        <f t="shared" si="23"/>
        <v>86</v>
      </c>
      <c r="D91">
        <v>1057</v>
      </c>
      <c r="E91">
        <f t="shared" si="20"/>
        <v>20.422249999999998</v>
      </c>
      <c r="F91">
        <v>15.489800000000001</v>
      </c>
      <c r="G91">
        <v>56.334299999999999</v>
      </c>
      <c r="H91">
        <v>2</v>
      </c>
      <c r="I91" s="7">
        <v>35.911999999999999</v>
      </c>
      <c r="J91">
        <v>11.114800000000001</v>
      </c>
      <c r="K91">
        <f t="shared" si="21"/>
        <v>970</v>
      </c>
      <c r="L91">
        <v>5</v>
      </c>
      <c r="M91" s="7">
        <f t="shared" si="22"/>
        <v>49.552300000000002</v>
      </c>
      <c r="Q91" s="1"/>
      <c r="X91" s="9">
        <f t="shared" si="30"/>
        <v>35.836399999999998</v>
      </c>
      <c r="Y91">
        <v>33.304000000000002</v>
      </c>
      <c r="Z91" s="7">
        <f t="shared" si="31"/>
        <v>47.459299999999999</v>
      </c>
      <c r="AA91">
        <f t="shared" si="32"/>
        <v>49.601769470000008</v>
      </c>
      <c r="AB91">
        <v>52.198700000000002</v>
      </c>
      <c r="AC91">
        <f t="shared" si="24"/>
        <v>-4.7394000000000034</v>
      </c>
      <c r="AD91">
        <f t="shared" si="25"/>
        <v>4.7394000000000034</v>
      </c>
      <c r="AE91" s="7">
        <f t="shared" si="26"/>
        <v>2.5323999999999955</v>
      </c>
      <c r="AF91" s="7"/>
      <c r="AG91" s="7"/>
      <c r="AH91" s="7"/>
      <c r="AI91" s="7"/>
      <c r="AJ91" s="9">
        <f t="shared" si="27"/>
        <v>35.836399999999998</v>
      </c>
      <c r="AK91">
        <v>24</v>
      </c>
      <c r="AL91" s="7">
        <f t="shared" si="28"/>
        <v>47.459299999999999</v>
      </c>
      <c r="AM91">
        <v>50</v>
      </c>
      <c r="AN91">
        <f t="shared" si="33"/>
        <v>69.326145552560646</v>
      </c>
      <c r="AO91">
        <f t="shared" si="34"/>
        <v>-21.866845552560648</v>
      </c>
      <c r="AP91">
        <f t="shared" si="35"/>
        <v>21.866845552560648</v>
      </c>
      <c r="AQ91" s="7"/>
      <c r="AR91" s="7"/>
      <c r="AS91" s="7"/>
      <c r="AT91" s="7"/>
      <c r="AU91" s="7"/>
      <c r="AV91" s="6">
        <f t="shared" si="29"/>
        <v>35.836399999999998</v>
      </c>
      <c r="AW91">
        <v>38</v>
      </c>
      <c r="AX91">
        <v>47.459299999999999</v>
      </c>
      <c r="AY91">
        <v>60</v>
      </c>
      <c r="AZ91">
        <f t="shared" si="36"/>
        <v>66.317088217149916</v>
      </c>
      <c r="BA91">
        <f t="shared" si="37"/>
        <v>-18.857788217149917</v>
      </c>
      <c r="BB91">
        <f t="shared" si="38"/>
        <v>18.857788217149917</v>
      </c>
      <c r="BC91" s="7">
        <f t="shared" si="39"/>
        <v>2.1636000000000024</v>
      </c>
      <c r="BD91" s="7"/>
      <c r="BE91" s="7"/>
      <c r="BF91" s="7"/>
      <c r="BG91" s="7"/>
      <c r="BH91" s="7"/>
    </row>
    <row r="92" spans="3:60" x14ac:dyDescent="0.25">
      <c r="C92">
        <f t="shared" si="23"/>
        <v>87</v>
      </c>
      <c r="D92">
        <v>421</v>
      </c>
      <c r="E92">
        <f t="shared" si="20"/>
        <v>10.83605</v>
      </c>
      <c r="F92">
        <v>67.580299999999994</v>
      </c>
      <c r="G92">
        <v>89.252399999999994</v>
      </c>
      <c r="H92">
        <v>1</v>
      </c>
      <c r="I92" s="7">
        <v>78.416300000000007</v>
      </c>
      <c r="J92">
        <v>5.8975299999999997</v>
      </c>
      <c r="K92">
        <f t="shared" si="21"/>
        <v>971</v>
      </c>
      <c r="L92">
        <v>6</v>
      </c>
      <c r="M92" s="7">
        <f t="shared" si="22"/>
        <v>25.543500000000002</v>
      </c>
      <c r="Q92" s="1"/>
      <c r="X92" s="9">
        <f t="shared" si="30"/>
        <v>3</v>
      </c>
      <c r="Y92">
        <v>6.1267699999999996</v>
      </c>
      <c r="Z92" s="7">
        <f t="shared" si="31"/>
        <v>19.471299999999999</v>
      </c>
      <c r="AA92">
        <f t="shared" si="32"/>
        <v>22.382617979999999</v>
      </c>
      <c r="AB92">
        <v>18.515799999999999</v>
      </c>
      <c r="AC92">
        <f t="shared" si="24"/>
        <v>0.95550000000000068</v>
      </c>
      <c r="AD92">
        <f t="shared" si="25"/>
        <v>0.95550000000000068</v>
      </c>
      <c r="AE92" s="7">
        <f t="shared" si="26"/>
        <v>3.1267699999999996</v>
      </c>
      <c r="AF92" s="7"/>
      <c r="AG92" s="7"/>
      <c r="AH92" s="7"/>
      <c r="AI92" s="7"/>
      <c r="AJ92" s="9">
        <f t="shared" si="27"/>
        <v>3</v>
      </c>
      <c r="AK92">
        <v>3</v>
      </c>
      <c r="AL92" s="7">
        <f t="shared" si="28"/>
        <v>19.471299999999999</v>
      </c>
      <c r="AM92">
        <v>11</v>
      </c>
      <c r="AN92">
        <f t="shared" si="33"/>
        <v>16.765498652291104</v>
      </c>
      <c r="AO92">
        <f t="shared" si="34"/>
        <v>2.7058013477088956</v>
      </c>
      <c r="AP92">
        <f t="shared" si="35"/>
        <v>2.7058013477088956</v>
      </c>
      <c r="AQ92" s="7"/>
      <c r="AR92" s="7"/>
      <c r="AS92" s="7"/>
      <c r="AT92" s="7"/>
      <c r="AU92" s="7"/>
      <c r="AV92" s="6">
        <f t="shared" si="29"/>
        <v>3</v>
      </c>
      <c r="AW92">
        <v>27</v>
      </c>
      <c r="AX92">
        <v>19.471299999999999</v>
      </c>
      <c r="AY92">
        <v>28</v>
      </c>
      <c r="AZ92">
        <f t="shared" si="36"/>
        <v>16.964836520666257</v>
      </c>
      <c r="BA92">
        <f t="shared" si="37"/>
        <v>2.5064634793337426</v>
      </c>
      <c r="BB92">
        <f t="shared" si="38"/>
        <v>2.5064634793337426</v>
      </c>
      <c r="BC92" s="7">
        <f t="shared" si="39"/>
        <v>24</v>
      </c>
      <c r="BD92" s="7"/>
      <c r="BE92" s="7"/>
      <c r="BF92" s="7"/>
      <c r="BG92" s="7"/>
      <c r="BH92" s="7"/>
    </row>
    <row r="93" spans="3:60" x14ac:dyDescent="0.25">
      <c r="C93">
        <f t="shared" si="23"/>
        <v>88</v>
      </c>
      <c r="D93">
        <v>408</v>
      </c>
      <c r="E93">
        <f t="shared" si="20"/>
        <v>1.9681499999999996</v>
      </c>
      <c r="F93">
        <v>16.471800000000002</v>
      </c>
      <c r="G93">
        <v>20.408100000000001</v>
      </c>
      <c r="H93">
        <v>1</v>
      </c>
      <c r="I93" s="7">
        <v>18.440000000000001</v>
      </c>
      <c r="J93">
        <v>1.07117</v>
      </c>
      <c r="K93">
        <f t="shared" si="21"/>
        <v>972</v>
      </c>
      <c r="L93">
        <v>7</v>
      </c>
      <c r="M93" s="7">
        <f t="shared" si="22"/>
        <v>19.803599999999999</v>
      </c>
      <c r="Q93" s="1"/>
      <c r="X93" s="9">
        <f t="shared" si="30"/>
        <v>57.2821</v>
      </c>
      <c r="Y93">
        <v>48.973199999999999</v>
      </c>
      <c r="Z93" s="7">
        <f t="shared" si="31"/>
        <v>30.282599999999999</v>
      </c>
      <c r="AA93">
        <f t="shared" si="32"/>
        <v>27.558013620000004</v>
      </c>
      <c r="AB93">
        <v>24.920200000000001</v>
      </c>
      <c r="AC93">
        <f t="shared" si="24"/>
        <v>5.3623999999999974</v>
      </c>
      <c r="AD93">
        <f t="shared" si="25"/>
        <v>5.3623999999999974</v>
      </c>
      <c r="AE93" s="7">
        <f t="shared" si="26"/>
        <v>8.3089000000000013</v>
      </c>
      <c r="AF93" s="7"/>
      <c r="AG93" s="7"/>
      <c r="AH93" s="7"/>
      <c r="AI93" s="7"/>
      <c r="AJ93" s="9">
        <f t="shared" si="27"/>
        <v>57.2821</v>
      </c>
      <c r="AK93">
        <v>40</v>
      </c>
      <c r="AL93" s="7">
        <f t="shared" si="28"/>
        <v>30.282599999999999</v>
      </c>
      <c r="AM93">
        <v>12</v>
      </c>
      <c r="AN93">
        <f t="shared" si="33"/>
        <v>18.113207547169811</v>
      </c>
      <c r="AO93">
        <f t="shared" si="34"/>
        <v>12.169392452830188</v>
      </c>
      <c r="AP93">
        <f t="shared" si="35"/>
        <v>12.169392452830188</v>
      </c>
      <c r="AQ93" s="7"/>
      <c r="AR93" s="7"/>
      <c r="AS93" s="7"/>
      <c r="AT93" s="7"/>
      <c r="AU93" s="7"/>
      <c r="AV93" s="6">
        <f t="shared" si="29"/>
        <v>57.2821</v>
      </c>
      <c r="AW93">
        <v>52</v>
      </c>
      <c r="AX93">
        <v>30.282599999999999</v>
      </c>
      <c r="AY93">
        <v>29</v>
      </c>
      <c r="AZ93">
        <f t="shared" si="36"/>
        <v>18.507094386181372</v>
      </c>
      <c r="BA93">
        <f t="shared" si="37"/>
        <v>11.775505613818627</v>
      </c>
      <c r="BB93">
        <f t="shared" si="38"/>
        <v>11.775505613818627</v>
      </c>
      <c r="BC93" s="7">
        <f t="shared" si="39"/>
        <v>5.2820999999999998</v>
      </c>
      <c r="BD93" s="7"/>
      <c r="BE93" s="7"/>
      <c r="BF93" s="7"/>
      <c r="BG93" s="7"/>
      <c r="BH93" s="7"/>
    </row>
    <row r="94" spans="3:60" x14ac:dyDescent="0.25">
      <c r="C94">
        <f t="shared" si="23"/>
        <v>89</v>
      </c>
      <c r="D94">
        <v>237</v>
      </c>
      <c r="E94">
        <f t="shared" si="20"/>
        <v>2.9072500000000012</v>
      </c>
      <c r="F94">
        <v>31.954000000000001</v>
      </c>
      <c r="G94">
        <v>37.768500000000003</v>
      </c>
      <c r="H94">
        <v>1</v>
      </c>
      <c r="I94" s="7">
        <v>34.8613</v>
      </c>
      <c r="J94">
        <v>1.5822700000000001</v>
      </c>
      <c r="K94">
        <f t="shared" si="21"/>
        <v>973</v>
      </c>
      <c r="L94">
        <v>8</v>
      </c>
      <c r="M94" s="7">
        <f t="shared" si="22"/>
        <v>15.238200000000001</v>
      </c>
      <c r="Q94" s="1"/>
      <c r="X94" s="9">
        <f t="shared" si="30"/>
        <v>49.552300000000002</v>
      </c>
      <c r="Y94">
        <v>43.127800000000001</v>
      </c>
      <c r="Z94" s="7">
        <f t="shared" si="31"/>
        <v>30.9575</v>
      </c>
      <c r="AA94">
        <f t="shared" si="32"/>
        <v>30.761241210000001</v>
      </c>
      <c r="AB94">
        <v>28.8841</v>
      </c>
      <c r="AC94">
        <f t="shared" si="24"/>
        <v>2.0733999999999995</v>
      </c>
      <c r="AD94">
        <f t="shared" si="25"/>
        <v>2.0733999999999995</v>
      </c>
      <c r="AE94" s="7">
        <f t="shared" si="26"/>
        <v>6.4245000000000019</v>
      </c>
      <c r="AF94" s="7"/>
      <c r="AG94" s="7"/>
      <c r="AH94" s="7"/>
      <c r="AI94" s="7"/>
      <c r="AJ94" s="9">
        <f t="shared" si="27"/>
        <v>49.552300000000002</v>
      </c>
      <c r="AK94">
        <v>34</v>
      </c>
      <c r="AL94" s="7">
        <f t="shared" si="28"/>
        <v>30.9575</v>
      </c>
      <c r="AM94">
        <v>20</v>
      </c>
      <c r="AN94">
        <f t="shared" si="33"/>
        <v>28.894878706199464</v>
      </c>
      <c r="AO94">
        <f t="shared" si="34"/>
        <v>2.0626212938005359</v>
      </c>
      <c r="AP94">
        <f t="shared" si="35"/>
        <v>2.0626212938005359</v>
      </c>
      <c r="AQ94" s="7"/>
      <c r="AR94" s="7"/>
      <c r="AS94" s="7"/>
      <c r="AT94" s="7"/>
      <c r="AU94" s="7"/>
      <c r="AV94" s="6">
        <f t="shared" si="29"/>
        <v>49.552300000000002</v>
      </c>
      <c r="AW94">
        <v>42</v>
      </c>
      <c r="AX94">
        <v>30.9575</v>
      </c>
      <c r="AY94">
        <v>27</v>
      </c>
      <c r="AZ94">
        <f t="shared" si="36"/>
        <v>15.422578655151142</v>
      </c>
      <c r="BA94">
        <f t="shared" si="37"/>
        <v>15.534921344848858</v>
      </c>
      <c r="BB94">
        <f t="shared" si="38"/>
        <v>15.534921344848858</v>
      </c>
      <c r="BC94" s="7">
        <f t="shared" si="39"/>
        <v>7.5523000000000025</v>
      </c>
      <c r="BD94" s="7"/>
      <c r="BE94" s="7"/>
      <c r="BF94" s="7"/>
      <c r="BG94" s="7"/>
      <c r="BH94" s="7"/>
    </row>
    <row r="95" spans="3:60" x14ac:dyDescent="0.25">
      <c r="C95">
        <f t="shared" si="23"/>
        <v>90</v>
      </c>
      <c r="D95">
        <v>523</v>
      </c>
      <c r="E95">
        <f t="shared" si="20"/>
        <v>5.1325999999999992</v>
      </c>
      <c r="F95">
        <v>15.923</v>
      </c>
      <c r="G95">
        <v>26.188199999999998</v>
      </c>
      <c r="H95">
        <v>1</v>
      </c>
      <c r="I95" s="7">
        <v>21.055599999999998</v>
      </c>
      <c r="J95">
        <v>2.7934299999999999</v>
      </c>
      <c r="K95">
        <f t="shared" si="21"/>
        <v>974</v>
      </c>
      <c r="L95">
        <v>9</v>
      </c>
      <c r="M95" s="7">
        <f t="shared" si="22"/>
        <v>11.859</v>
      </c>
      <c r="Q95" s="1"/>
      <c r="X95" s="9">
        <f t="shared" si="30"/>
        <v>25.543500000000002</v>
      </c>
      <c r="Y95">
        <v>27.249500000000001</v>
      </c>
      <c r="Z95" s="7">
        <f t="shared" si="31"/>
        <v>54.742199999999997</v>
      </c>
      <c r="AA95">
        <f t="shared" si="32"/>
        <v>37.48713832</v>
      </c>
      <c r="AB95">
        <v>37.2072</v>
      </c>
      <c r="AC95">
        <f t="shared" si="24"/>
        <v>17.534999999999997</v>
      </c>
      <c r="AD95">
        <f t="shared" si="25"/>
        <v>17.534999999999997</v>
      </c>
      <c r="AE95" s="7">
        <f t="shared" si="26"/>
        <v>1.7059999999999995</v>
      </c>
      <c r="AF95" s="7"/>
      <c r="AG95" s="7"/>
      <c r="AH95" s="7"/>
      <c r="AI95" s="7"/>
      <c r="AJ95" s="9">
        <f t="shared" si="27"/>
        <v>25.543500000000002</v>
      </c>
      <c r="AK95">
        <v>17</v>
      </c>
      <c r="AL95" s="7">
        <f t="shared" si="28"/>
        <v>54.742199999999997</v>
      </c>
      <c r="AM95">
        <v>14</v>
      </c>
      <c r="AN95">
        <f t="shared" si="33"/>
        <v>20.808625336927225</v>
      </c>
      <c r="AO95">
        <f t="shared" si="34"/>
        <v>33.933574663072775</v>
      </c>
      <c r="AP95">
        <f t="shared" si="35"/>
        <v>33.933574663072775</v>
      </c>
      <c r="AQ95" s="7"/>
      <c r="AR95" s="7"/>
      <c r="AS95" s="7"/>
      <c r="AT95" s="7"/>
      <c r="AU95" s="7"/>
      <c r="AV95" s="6">
        <f t="shared" si="29"/>
        <v>25.543500000000002</v>
      </c>
      <c r="AW95">
        <v>26</v>
      </c>
      <c r="AX95">
        <v>54.742199999999997</v>
      </c>
      <c r="AY95">
        <v>58</v>
      </c>
      <c r="AZ95">
        <f t="shared" si="36"/>
        <v>63.232572486119679</v>
      </c>
      <c r="BA95">
        <f t="shared" si="37"/>
        <v>-8.4903724861196821</v>
      </c>
      <c r="BB95">
        <f t="shared" si="38"/>
        <v>8.4903724861196821</v>
      </c>
      <c r="BC95" s="7">
        <f t="shared" si="39"/>
        <v>0.45649999999999835</v>
      </c>
      <c r="BD95" s="7"/>
      <c r="BE95" s="7"/>
      <c r="BF95" s="7"/>
      <c r="BG95" s="7"/>
      <c r="BH95" s="7"/>
    </row>
    <row r="96" spans="3:60" x14ac:dyDescent="0.25">
      <c r="C96">
        <f t="shared" si="23"/>
        <v>91</v>
      </c>
      <c r="D96">
        <v>1049</v>
      </c>
      <c r="E96">
        <f t="shared" si="20"/>
        <v>10.123650000000001</v>
      </c>
      <c r="F96">
        <v>25.0154</v>
      </c>
      <c r="G96">
        <v>45.262700000000002</v>
      </c>
      <c r="H96">
        <v>2</v>
      </c>
      <c r="I96" s="7">
        <v>35.139000000000003</v>
      </c>
      <c r="J96">
        <v>5.5098099999999999</v>
      </c>
      <c r="K96">
        <f t="shared" si="21"/>
        <v>975</v>
      </c>
      <c r="L96">
        <v>10</v>
      </c>
      <c r="M96" s="7">
        <f t="shared" si="22"/>
        <v>4.8903800000000004</v>
      </c>
      <c r="Q96" s="1"/>
      <c r="X96" s="9">
        <f t="shared" si="30"/>
        <v>19.803599999999999</v>
      </c>
      <c r="Y96">
        <v>21.917899999999999</v>
      </c>
      <c r="Z96" s="7">
        <f t="shared" si="31"/>
        <v>51</v>
      </c>
      <c r="AA96">
        <f t="shared" si="32"/>
        <v>35.928636660000002</v>
      </c>
      <c r="AB96">
        <v>35.278599999999997</v>
      </c>
      <c r="AC96">
        <f t="shared" si="24"/>
        <v>15.721400000000003</v>
      </c>
      <c r="AD96">
        <f t="shared" si="25"/>
        <v>15.721400000000003</v>
      </c>
      <c r="AE96" s="7">
        <f t="shared" si="26"/>
        <v>2.1143000000000001</v>
      </c>
      <c r="AF96" s="7"/>
      <c r="AG96" s="7"/>
      <c r="AH96" s="7"/>
      <c r="AI96" s="7"/>
      <c r="AJ96" s="9">
        <f t="shared" si="27"/>
        <v>19.803599999999999</v>
      </c>
      <c r="AK96">
        <v>11</v>
      </c>
      <c r="AL96" s="7">
        <f t="shared" si="28"/>
        <v>51</v>
      </c>
      <c r="AM96">
        <v>25</v>
      </c>
      <c r="AN96">
        <f t="shared" si="33"/>
        <v>35.633423180592992</v>
      </c>
      <c r="AO96">
        <f t="shared" si="34"/>
        <v>15.366576819407008</v>
      </c>
      <c r="AP96">
        <f t="shared" si="35"/>
        <v>15.366576819407008</v>
      </c>
      <c r="AQ96" s="7"/>
      <c r="AR96" s="7"/>
      <c r="AS96" s="7"/>
      <c r="AT96" s="7"/>
      <c r="AU96" s="7"/>
      <c r="AV96" s="6">
        <f t="shared" si="29"/>
        <v>19.803599999999999</v>
      </c>
      <c r="AW96">
        <v>16</v>
      </c>
      <c r="AX96">
        <v>51</v>
      </c>
      <c r="AY96">
        <v>39</v>
      </c>
      <c r="AZ96">
        <f t="shared" si="36"/>
        <v>33.929673041332514</v>
      </c>
      <c r="BA96">
        <f t="shared" si="37"/>
        <v>17.070326958667486</v>
      </c>
      <c r="BB96">
        <f t="shared" si="38"/>
        <v>17.070326958667486</v>
      </c>
      <c r="BC96" s="7">
        <f t="shared" si="39"/>
        <v>3.8035999999999994</v>
      </c>
      <c r="BD96" s="7"/>
      <c r="BE96" s="7"/>
      <c r="BF96" s="7"/>
      <c r="BG96" s="7"/>
      <c r="BH96" s="7"/>
    </row>
    <row r="97" spans="3:60" x14ac:dyDescent="0.25">
      <c r="C97">
        <f t="shared" si="23"/>
        <v>92</v>
      </c>
      <c r="D97">
        <v>296</v>
      </c>
      <c r="E97">
        <f t="shared" si="20"/>
        <v>6.8690499999999979</v>
      </c>
      <c r="F97">
        <v>59.737400000000001</v>
      </c>
      <c r="G97">
        <v>73.475499999999997</v>
      </c>
      <c r="H97">
        <v>1</v>
      </c>
      <c r="I97" s="7">
        <v>66.606499999999997</v>
      </c>
      <c r="J97">
        <v>3.7385000000000002</v>
      </c>
      <c r="K97">
        <f t="shared" si="21"/>
        <v>976</v>
      </c>
      <c r="L97">
        <v>11</v>
      </c>
      <c r="M97" s="7">
        <f t="shared" si="22"/>
        <v>59.462800000000001</v>
      </c>
      <c r="Q97" s="1"/>
      <c r="X97" s="9">
        <f t="shared" si="30"/>
        <v>15.238200000000001</v>
      </c>
      <c r="Y97">
        <v>15.3551</v>
      </c>
      <c r="Z97" s="7">
        <f t="shared" si="31"/>
        <v>6</v>
      </c>
      <c r="AA97">
        <f t="shared" si="32"/>
        <v>10.303203828000001</v>
      </c>
      <c r="AB97">
        <v>3.5678800000000002</v>
      </c>
      <c r="AC97">
        <f t="shared" si="24"/>
        <v>2.4321199999999998</v>
      </c>
      <c r="AD97">
        <f t="shared" si="25"/>
        <v>2.4321199999999998</v>
      </c>
      <c r="AE97" s="7">
        <f t="shared" si="26"/>
        <v>0.11689999999999934</v>
      </c>
      <c r="AF97" s="7"/>
      <c r="AG97" s="7"/>
      <c r="AH97" s="7"/>
      <c r="AI97" s="7"/>
      <c r="AJ97" s="9">
        <f t="shared" si="27"/>
        <v>15.238200000000001</v>
      </c>
      <c r="AK97">
        <v>2</v>
      </c>
      <c r="AL97" s="7">
        <f t="shared" si="28"/>
        <v>6</v>
      </c>
      <c r="AM97">
        <v>11</v>
      </c>
      <c r="AN97">
        <f t="shared" si="33"/>
        <v>16.765498652291104</v>
      </c>
      <c r="AO97">
        <f t="shared" si="34"/>
        <v>-10.765498652291104</v>
      </c>
      <c r="AP97">
        <f t="shared" si="35"/>
        <v>10.765498652291104</v>
      </c>
      <c r="AQ97" s="7"/>
      <c r="AR97" s="7"/>
      <c r="AS97" s="7"/>
      <c r="AT97" s="7"/>
      <c r="AU97" s="7"/>
      <c r="AV97" s="6">
        <f t="shared" si="29"/>
        <v>15.238200000000001</v>
      </c>
      <c r="AW97">
        <v>39</v>
      </c>
      <c r="AX97">
        <v>6</v>
      </c>
      <c r="AY97">
        <v>19</v>
      </c>
      <c r="AZ97">
        <f t="shared" si="36"/>
        <v>3.0845157310302285</v>
      </c>
      <c r="BA97">
        <f t="shared" si="37"/>
        <v>2.9154842689697715</v>
      </c>
      <c r="BB97">
        <f t="shared" si="38"/>
        <v>2.9154842689697715</v>
      </c>
      <c r="BC97" s="7">
        <f t="shared" si="39"/>
        <v>23.761800000000001</v>
      </c>
      <c r="BD97" s="7"/>
      <c r="BE97" s="7"/>
      <c r="BF97" s="7"/>
      <c r="BG97" s="7"/>
      <c r="BH97" s="7"/>
    </row>
    <row r="98" spans="3:60" x14ac:dyDescent="0.25">
      <c r="C98">
        <f t="shared" si="23"/>
        <v>93</v>
      </c>
      <c r="D98">
        <v>845</v>
      </c>
      <c r="E98">
        <f t="shared" si="20"/>
        <v>27.000450000000001</v>
      </c>
      <c r="F98">
        <v>23.333500000000001</v>
      </c>
      <c r="G98">
        <v>77.334400000000002</v>
      </c>
      <c r="H98">
        <v>2</v>
      </c>
      <c r="I98" s="7">
        <v>50.3339</v>
      </c>
      <c r="J98">
        <v>14.695</v>
      </c>
      <c r="K98">
        <f t="shared" si="21"/>
        <v>977</v>
      </c>
      <c r="L98">
        <v>12</v>
      </c>
      <c r="M98" s="7">
        <f t="shared" si="22"/>
        <v>37.708399999999997</v>
      </c>
      <c r="Q98" s="1"/>
      <c r="X98" s="9">
        <f t="shared" si="30"/>
        <v>11.859</v>
      </c>
      <c r="Y98">
        <v>16.914999999999999</v>
      </c>
      <c r="Z98" s="7">
        <f t="shared" si="31"/>
        <v>16.7056</v>
      </c>
      <c r="AA98">
        <f t="shared" si="32"/>
        <v>17.841015169999999</v>
      </c>
      <c r="AB98">
        <v>12.8957</v>
      </c>
      <c r="AC98">
        <f t="shared" si="24"/>
        <v>3.8099000000000007</v>
      </c>
      <c r="AD98">
        <f t="shared" si="25"/>
        <v>3.8099000000000007</v>
      </c>
      <c r="AE98" s="7">
        <f t="shared" si="26"/>
        <v>5.0559999999999992</v>
      </c>
      <c r="AF98" s="7"/>
      <c r="AG98" s="7"/>
      <c r="AH98" s="7"/>
      <c r="AI98" s="7"/>
      <c r="AJ98" s="9">
        <f t="shared" si="27"/>
        <v>11.859</v>
      </c>
      <c r="AK98">
        <v>10</v>
      </c>
      <c r="AL98" s="7">
        <f t="shared" si="28"/>
        <v>16.7056</v>
      </c>
      <c r="AM98">
        <v>5</v>
      </c>
      <c r="AN98">
        <f t="shared" si="33"/>
        <v>8.6792452830188669</v>
      </c>
      <c r="AO98">
        <f t="shared" si="34"/>
        <v>8.0263547169811336</v>
      </c>
      <c r="AP98">
        <f t="shared" si="35"/>
        <v>8.0263547169811336</v>
      </c>
      <c r="AQ98" s="7"/>
      <c r="AR98" s="7"/>
      <c r="AS98" s="7"/>
      <c r="AT98" s="7"/>
      <c r="AU98" s="7"/>
      <c r="AV98" s="6">
        <f t="shared" si="29"/>
        <v>11.859</v>
      </c>
      <c r="AW98">
        <v>40</v>
      </c>
      <c r="AX98">
        <v>16.7056</v>
      </c>
      <c r="AY98">
        <v>21</v>
      </c>
      <c r="AZ98">
        <f t="shared" si="36"/>
        <v>6.1690314620604569</v>
      </c>
      <c r="BA98">
        <f t="shared" si="37"/>
        <v>10.536568537939544</v>
      </c>
      <c r="BB98">
        <f t="shared" si="38"/>
        <v>10.536568537939544</v>
      </c>
      <c r="BC98" s="7">
        <f t="shared" si="39"/>
        <v>28.140999999999998</v>
      </c>
      <c r="BD98" s="7"/>
      <c r="BE98" s="7"/>
      <c r="BF98" s="7"/>
      <c r="BG98" s="7"/>
      <c r="BH98" s="7"/>
    </row>
    <row r="99" spans="3:60" x14ac:dyDescent="0.25">
      <c r="C99">
        <f t="shared" si="23"/>
        <v>94</v>
      </c>
      <c r="D99">
        <v>913</v>
      </c>
      <c r="E99">
        <f t="shared" si="20"/>
        <v>13.277249999999999</v>
      </c>
      <c r="F99">
        <v>26.713000000000001</v>
      </c>
      <c r="G99">
        <v>53.267499999999998</v>
      </c>
      <c r="H99">
        <v>2</v>
      </c>
      <c r="I99" s="7">
        <v>39.990200000000002</v>
      </c>
      <c r="J99">
        <v>7.2261699999999998</v>
      </c>
      <c r="K99">
        <f t="shared" si="21"/>
        <v>978</v>
      </c>
      <c r="L99">
        <v>13</v>
      </c>
      <c r="M99" s="7">
        <f t="shared" si="22"/>
        <v>32</v>
      </c>
      <c r="Q99" s="1"/>
      <c r="X99" s="9">
        <f t="shared" si="30"/>
        <v>4.8903800000000004</v>
      </c>
      <c r="Y99">
        <v>6.9782999999999999</v>
      </c>
      <c r="Z99" s="7">
        <f t="shared" si="31"/>
        <v>46</v>
      </c>
      <c r="AA99">
        <f t="shared" si="32"/>
        <v>44.325603760000007</v>
      </c>
      <c r="AB99">
        <v>45.669600000000003</v>
      </c>
      <c r="AC99">
        <f t="shared" si="24"/>
        <v>0.33039999999999736</v>
      </c>
      <c r="AD99">
        <f t="shared" si="25"/>
        <v>0.33039999999999736</v>
      </c>
      <c r="AE99" s="7">
        <f t="shared" si="26"/>
        <v>2.0879199999999996</v>
      </c>
      <c r="AF99" s="7"/>
      <c r="AG99" s="7"/>
      <c r="AH99" s="7"/>
      <c r="AI99" s="7"/>
      <c r="AJ99" s="9">
        <f t="shared" si="27"/>
        <v>4.8903800000000004</v>
      </c>
      <c r="AK99">
        <v>12</v>
      </c>
      <c r="AL99" s="7">
        <f t="shared" si="28"/>
        <v>46</v>
      </c>
      <c r="AM99">
        <v>39</v>
      </c>
      <c r="AN99">
        <f t="shared" si="33"/>
        <v>54.501347708894876</v>
      </c>
      <c r="AO99">
        <f t="shared" si="34"/>
        <v>-8.5013477088948761</v>
      </c>
      <c r="AP99">
        <f t="shared" si="35"/>
        <v>8.5013477088948761</v>
      </c>
      <c r="AQ99" s="7"/>
      <c r="AR99" s="7"/>
      <c r="AS99" s="7"/>
      <c r="AT99" s="7"/>
      <c r="AU99" s="7"/>
      <c r="AV99" s="6">
        <f t="shared" si="29"/>
        <v>4.8903800000000004</v>
      </c>
      <c r="AW99">
        <v>11</v>
      </c>
      <c r="AX99">
        <v>46</v>
      </c>
      <c r="AY99">
        <v>48</v>
      </c>
      <c r="AZ99">
        <f t="shared" si="36"/>
        <v>47.809993830968537</v>
      </c>
      <c r="BA99">
        <f t="shared" si="37"/>
        <v>-1.8099938309685371</v>
      </c>
      <c r="BB99">
        <f t="shared" si="38"/>
        <v>1.8099938309685371</v>
      </c>
      <c r="BC99" s="7">
        <f t="shared" si="39"/>
        <v>6.1096199999999996</v>
      </c>
      <c r="BD99" s="7"/>
      <c r="BE99" s="7"/>
      <c r="BF99" s="7"/>
      <c r="BG99" s="7"/>
      <c r="BH99" s="7"/>
    </row>
    <row r="100" spans="3:60" x14ac:dyDescent="0.25">
      <c r="C100">
        <f t="shared" si="23"/>
        <v>95</v>
      </c>
      <c r="D100">
        <v>419</v>
      </c>
      <c r="E100">
        <f t="shared" si="20"/>
        <v>4.3004499999999979</v>
      </c>
      <c r="F100">
        <v>60.302300000000002</v>
      </c>
      <c r="G100">
        <v>68.903199999999998</v>
      </c>
      <c r="H100">
        <v>1</v>
      </c>
      <c r="I100" s="7">
        <v>64.602699999999999</v>
      </c>
      <c r="J100">
        <v>2.3405499999999999</v>
      </c>
      <c r="K100">
        <f t="shared" si="21"/>
        <v>979</v>
      </c>
      <c r="L100">
        <v>14</v>
      </c>
      <c r="M100" s="7">
        <f t="shared" si="22"/>
        <v>23</v>
      </c>
      <c r="Q100" s="1"/>
      <c r="X100" s="9">
        <f t="shared" si="30"/>
        <v>59.462800000000001</v>
      </c>
      <c r="Y100">
        <v>58.607999999999997</v>
      </c>
      <c r="Z100" s="7">
        <f t="shared" si="31"/>
        <v>57</v>
      </c>
      <c r="AA100">
        <f t="shared" si="32"/>
        <v>50.901355890000005</v>
      </c>
      <c r="AB100">
        <v>53.806899999999999</v>
      </c>
      <c r="AC100">
        <f t="shared" si="24"/>
        <v>3.1931000000000012</v>
      </c>
      <c r="AD100">
        <f t="shared" si="25"/>
        <v>3.1931000000000012</v>
      </c>
      <c r="AE100" s="7">
        <f t="shared" si="26"/>
        <v>0.85480000000000445</v>
      </c>
      <c r="AF100" s="7"/>
      <c r="AG100" s="7"/>
      <c r="AH100" s="7"/>
      <c r="AI100" s="7"/>
      <c r="AJ100" s="9">
        <f t="shared" si="27"/>
        <v>59.462800000000001</v>
      </c>
      <c r="AK100">
        <v>46</v>
      </c>
      <c r="AL100" s="7">
        <f t="shared" si="28"/>
        <v>57</v>
      </c>
      <c r="AM100">
        <v>43</v>
      </c>
      <c r="AN100">
        <f t="shared" si="33"/>
        <v>59.892183288409704</v>
      </c>
      <c r="AO100">
        <f t="shared" si="34"/>
        <v>-2.8921832884097043</v>
      </c>
      <c r="AP100">
        <f t="shared" si="35"/>
        <v>2.8921832884097043</v>
      </c>
      <c r="AQ100" s="7"/>
      <c r="AR100" s="7"/>
      <c r="AS100" s="7"/>
      <c r="AT100" s="7"/>
      <c r="AU100" s="7"/>
      <c r="AV100" s="6">
        <f t="shared" si="29"/>
        <v>59.462800000000001</v>
      </c>
      <c r="AW100">
        <v>63</v>
      </c>
      <c r="AX100">
        <v>57</v>
      </c>
      <c r="AY100">
        <v>39</v>
      </c>
      <c r="AZ100">
        <f t="shared" si="36"/>
        <v>33.929673041332514</v>
      </c>
      <c r="BA100">
        <f t="shared" si="37"/>
        <v>23.070326958667486</v>
      </c>
      <c r="BB100">
        <f t="shared" si="38"/>
        <v>23.070326958667486</v>
      </c>
      <c r="BC100" s="7">
        <f t="shared" si="39"/>
        <v>3.5371999999999986</v>
      </c>
      <c r="BD100" s="7"/>
      <c r="BE100" s="7"/>
      <c r="BF100" s="7"/>
      <c r="BG100" s="7"/>
      <c r="BH100" s="7"/>
    </row>
    <row r="101" spans="3:60" x14ac:dyDescent="0.25">
      <c r="C101">
        <f t="shared" si="23"/>
        <v>96</v>
      </c>
      <c r="D101">
        <v>680</v>
      </c>
      <c r="E101">
        <f t="shared" si="20"/>
        <v>1.8534500000000005</v>
      </c>
      <c r="F101">
        <v>17.7255</v>
      </c>
      <c r="G101">
        <v>21.432400000000001</v>
      </c>
      <c r="H101">
        <v>1</v>
      </c>
      <c r="I101" s="7">
        <v>19.579000000000001</v>
      </c>
      <c r="J101">
        <v>1.0087299999999999</v>
      </c>
      <c r="K101">
        <f t="shared" si="21"/>
        <v>980</v>
      </c>
      <c r="L101">
        <v>15</v>
      </c>
      <c r="M101" s="7">
        <f t="shared" si="22"/>
        <v>12.1191</v>
      </c>
      <c r="Q101" s="1"/>
      <c r="X101" s="9">
        <f t="shared" si="30"/>
        <v>37.708399999999997</v>
      </c>
      <c r="Y101">
        <v>41.905000000000001</v>
      </c>
      <c r="Z101" s="7">
        <f t="shared" si="31"/>
        <v>36.413600000000002</v>
      </c>
      <c r="AA101">
        <f t="shared" si="32"/>
        <v>40.871380310000006</v>
      </c>
      <c r="AB101">
        <v>41.395099999999999</v>
      </c>
      <c r="AC101">
        <f t="shared" si="24"/>
        <v>-4.9814999999999969</v>
      </c>
      <c r="AD101">
        <f t="shared" si="25"/>
        <v>4.9814999999999969</v>
      </c>
      <c r="AE101" s="7">
        <f t="shared" si="26"/>
        <v>4.1966000000000037</v>
      </c>
      <c r="AF101" s="7"/>
      <c r="AG101" s="7"/>
      <c r="AH101" s="7"/>
      <c r="AI101" s="7"/>
      <c r="AJ101" s="9">
        <f t="shared" si="27"/>
        <v>37.708399999999997</v>
      </c>
      <c r="AK101">
        <v>33</v>
      </c>
      <c r="AL101" s="7">
        <f t="shared" si="28"/>
        <v>36.413600000000002</v>
      </c>
      <c r="AM101">
        <v>25</v>
      </c>
      <c r="AN101">
        <f t="shared" si="33"/>
        <v>35.633423180592992</v>
      </c>
      <c r="AO101">
        <f t="shared" si="34"/>
        <v>0.78017681940701067</v>
      </c>
      <c r="AP101">
        <f t="shared" si="35"/>
        <v>0.78017681940701067</v>
      </c>
      <c r="AQ101" s="7"/>
      <c r="AR101" s="7"/>
      <c r="AS101" s="7"/>
      <c r="AT101" s="7"/>
      <c r="AU101" s="7"/>
      <c r="AV101" s="6">
        <f t="shared" si="29"/>
        <v>37.708399999999997</v>
      </c>
      <c r="AW101">
        <v>34</v>
      </c>
      <c r="AX101">
        <v>36.413600000000002</v>
      </c>
      <c r="AY101">
        <v>52</v>
      </c>
      <c r="AZ101">
        <f t="shared" si="36"/>
        <v>53.979025293028997</v>
      </c>
      <c r="BA101">
        <f t="shared" si="37"/>
        <v>-17.565425293028994</v>
      </c>
      <c r="BB101">
        <f t="shared" si="38"/>
        <v>17.565425293028994</v>
      </c>
      <c r="BC101" s="7">
        <f t="shared" si="39"/>
        <v>3.7083999999999975</v>
      </c>
      <c r="BD101" s="7"/>
      <c r="BE101" s="7"/>
      <c r="BF101" s="7"/>
      <c r="BG101" s="7"/>
      <c r="BH101" s="7"/>
    </row>
    <row r="102" spans="3:60" x14ac:dyDescent="0.25">
      <c r="C102">
        <f t="shared" si="23"/>
        <v>97</v>
      </c>
      <c r="D102">
        <v>1150</v>
      </c>
      <c r="E102">
        <f t="shared" si="20"/>
        <v>27.089545000000001</v>
      </c>
      <c r="F102">
        <v>2.3915099999999998</v>
      </c>
      <c r="G102">
        <v>56.570599999999999</v>
      </c>
      <c r="H102">
        <v>2</v>
      </c>
      <c r="I102" s="7">
        <v>29.481000000000002</v>
      </c>
      <c r="J102">
        <v>14.743499999999999</v>
      </c>
      <c r="K102">
        <f t="shared" si="21"/>
        <v>981</v>
      </c>
      <c r="L102">
        <v>16</v>
      </c>
      <c r="M102" s="7">
        <f t="shared" si="22"/>
        <v>47.491999999999997</v>
      </c>
      <c r="Q102" s="1"/>
      <c r="X102" s="9">
        <f t="shared" si="30"/>
        <v>32</v>
      </c>
      <c r="Y102">
        <v>32.354799999999997</v>
      </c>
      <c r="Z102" s="7">
        <f t="shared" si="31"/>
        <v>24.173300000000001</v>
      </c>
      <c r="AA102">
        <f t="shared" si="32"/>
        <v>23.012370310000001</v>
      </c>
      <c r="AB102">
        <v>19.295100000000001</v>
      </c>
      <c r="AC102">
        <f t="shared" si="24"/>
        <v>4.8781999999999996</v>
      </c>
      <c r="AD102">
        <f t="shared" si="25"/>
        <v>4.8781999999999996</v>
      </c>
      <c r="AE102" s="7">
        <f t="shared" si="26"/>
        <v>0.35479999999999734</v>
      </c>
      <c r="AF102" s="7"/>
      <c r="AG102" s="7"/>
      <c r="AH102" s="7"/>
      <c r="AI102" s="7"/>
      <c r="AJ102" s="9">
        <f t="shared" si="27"/>
        <v>32</v>
      </c>
      <c r="AK102">
        <v>32</v>
      </c>
      <c r="AL102" s="7">
        <f t="shared" si="28"/>
        <v>24.173300000000001</v>
      </c>
      <c r="AM102">
        <v>14</v>
      </c>
      <c r="AN102">
        <f t="shared" si="33"/>
        <v>20.808625336927225</v>
      </c>
      <c r="AO102">
        <f t="shared" si="34"/>
        <v>3.3646746630727762</v>
      </c>
      <c r="AP102">
        <f t="shared" si="35"/>
        <v>3.3646746630727762</v>
      </c>
      <c r="AQ102" s="7"/>
      <c r="AR102" s="7"/>
      <c r="AS102" s="7"/>
      <c r="AT102" s="7"/>
      <c r="AU102" s="7"/>
      <c r="AV102" s="6">
        <f t="shared" si="29"/>
        <v>32</v>
      </c>
      <c r="AW102">
        <v>43</v>
      </c>
      <c r="AX102">
        <v>24.173300000000001</v>
      </c>
      <c r="AY102">
        <v>22</v>
      </c>
      <c r="AZ102">
        <f t="shared" si="36"/>
        <v>7.711289327575571</v>
      </c>
      <c r="BA102">
        <f t="shared" si="37"/>
        <v>16.46201067242443</v>
      </c>
      <c r="BB102">
        <f t="shared" si="38"/>
        <v>16.46201067242443</v>
      </c>
      <c r="BC102" s="7">
        <f t="shared" si="39"/>
        <v>11</v>
      </c>
      <c r="BD102" s="7"/>
      <c r="BE102" s="7"/>
      <c r="BF102" s="7"/>
      <c r="BG102" s="7"/>
      <c r="BH102" s="7"/>
    </row>
    <row r="103" spans="3:60" x14ac:dyDescent="0.25">
      <c r="C103">
        <f t="shared" si="23"/>
        <v>98</v>
      </c>
      <c r="D103">
        <v>103</v>
      </c>
      <c r="E103">
        <f t="shared" si="20"/>
        <v>12.796049999999997</v>
      </c>
      <c r="F103">
        <v>46.235599999999998</v>
      </c>
      <c r="G103">
        <v>71.827699999999993</v>
      </c>
      <c r="H103">
        <v>1</v>
      </c>
      <c r="I103" s="7">
        <v>59.031700000000001</v>
      </c>
      <c r="J103">
        <v>6.9642600000000003</v>
      </c>
      <c r="K103">
        <f t="shared" si="21"/>
        <v>982</v>
      </c>
      <c r="L103">
        <v>17</v>
      </c>
      <c r="M103" s="7">
        <f t="shared" si="22"/>
        <v>13</v>
      </c>
      <c r="Q103" s="1"/>
      <c r="X103" s="9">
        <f t="shared" si="30"/>
        <v>23</v>
      </c>
      <c r="Y103">
        <v>38.2913</v>
      </c>
      <c r="Z103" s="7">
        <f t="shared" si="31"/>
        <v>42.143000000000001</v>
      </c>
      <c r="AA103">
        <f t="shared" si="32"/>
        <v>38.044323270000007</v>
      </c>
      <c r="AB103">
        <v>37.896700000000003</v>
      </c>
      <c r="AC103">
        <f t="shared" si="24"/>
        <v>4.246299999999998</v>
      </c>
      <c r="AD103">
        <f t="shared" si="25"/>
        <v>4.246299999999998</v>
      </c>
      <c r="AE103" s="7">
        <f t="shared" si="26"/>
        <v>15.2913</v>
      </c>
      <c r="AF103" s="7"/>
      <c r="AG103" s="7"/>
      <c r="AH103" s="7"/>
      <c r="AI103" s="7"/>
      <c r="AJ103" s="9">
        <f t="shared" si="27"/>
        <v>23</v>
      </c>
      <c r="AK103">
        <v>27</v>
      </c>
      <c r="AL103" s="7">
        <f t="shared" si="28"/>
        <v>42.143000000000001</v>
      </c>
      <c r="AM103">
        <v>31</v>
      </c>
      <c r="AN103">
        <f t="shared" si="33"/>
        <v>43.719676549865227</v>
      </c>
      <c r="AO103">
        <f t="shared" si="34"/>
        <v>-1.5766765498652262</v>
      </c>
      <c r="AP103">
        <f t="shared" si="35"/>
        <v>1.5766765498652262</v>
      </c>
      <c r="AQ103" s="7"/>
      <c r="AR103" s="7"/>
      <c r="AS103" s="7"/>
      <c r="AT103" s="7"/>
      <c r="AU103" s="7"/>
      <c r="AV103" s="6">
        <f t="shared" si="29"/>
        <v>23</v>
      </c>
      <c r="AW103">
        <v>18</v>
      </c>
      <c r="AX103">
        <v>42.143000000000001</v>
      </c>
      <c r="AY103">
        <v>49</v>
      </c>
      <c r="AZ103">
        <f t="shared" si="36"/>
        <v>49.352251696483656</v>
      </c>
      <c r="BA103">
        <f t="shared" si="37"/>
        <v>-7.2092516964836548</v>
      </c>
      <c r="BB103">
        <f t="shared" si="38"/>
        <v>7.2092516964836548</v>
      </c>
      <c r="BC103" s="7">
        <f t="shared" si="39"/>
        <v>5</v>
      </c>
      <c r="BD103" s="7"/>
      <c r="BE103" s="7"/>
      <c r="BF103" s="7"/>
      <c r="BG103" s="7"/>
      <c r="BH103" s="7"/>
    </row>
    <row r="104" spans="3:60" x14ac:dyDescent="0.25">
      <c r="C104">
        <f t="shared" si="23"/>
        <v>99</v>
      </c>
      <c r="D104">
        <v>47</v>
      </c>
      <c r="E104">
        <f t="shared" si="20"/>
        <v>10.068199999999999</v>
      </c>
      <c r="F104">
        <v>27.373000000000001</v>
      </c>
      <c r="G104">
        <v>47.509399999999999</v>
      </c>
      <c r="H104">
        <v>1</v>
      </c>
      <c r="I104" s="7">
        <v>37.441200000000002</v>
      </c>
      <c r="J104">
        <v>5.4796300000000002</v>
      </c>
      <c r="K104">
        <f t="shared" si="21"/>
        <v>983</v>
      </c>
      <c r="L104">
        <v>18</v>
      </c>
      <c r="M104" s="7">
        <f t="shared" si="22"/>
        <v>44.5124</v>
      </c>
      <c r="Q104" s="1"/>
      <c r="X104" s="9">
        <f t="shared" si="30"/>
        <v>12.1191</v>
      </c>
      <c r="Y104">
        <v>16.8795</v>
      </c>
      <c r="Z104" s="7">
        <f t="shared" si="31"/>
        <v>67</v>
      </c>
      <c r="AA104">
        <f t="shared" si="32"/>
        <v>62.429791299999998</v>
      </c>
      <c r="AB104">
        <v>68.072999999999993</v>
      </c>
      <c r="AC104">
        <f t="shared" si="24"/>
        <v>-1.0729999999999933</v>
      </c>
      <c r="AD104">
        <f t="shared" si="25"/>
        <v>1.0729999999999933</v>
      </c>
      <c r="AE104" s="7">
        <f t="shared" si="26"/>
        <v>4.7604000000000006</v>
      </c>
      <c r="AF104" s="7"/>
      <c r="AG104" s="7"/>
      <c r="AH104" s="7"/>
      <c r="AI104" s="7"/>
      <c r="AJ104" s="9">
        <f t="shared" si="27"/>
        <v>12.1191</v>
      </c>
      <c r="AK104">
        <v>12</v>
      </c>
      <c r="AL104" s="7">
        <f t="shared" si="28"/>
        <v>67</v>
      </c>
      <c r="AM104">
        <v>54</v>
      </c>
      <c r="AN104">
        <f t="shared" si="33"/>
        <v>74.716981132075475</v>
      </c>
      <c r="AO104">
        <f t="shared" si="34"/>
        <v>-7.7169811320754746</v>
      </c>
      <c r="AP104">
        <f t="shared" si="35"/>
        <v>7.7169811320754746</v>
      </c>
      <c r="AQ104" s="7"/>
      <c r="AR104" s="7"/>
      <c r="AS104" s="7"/>
      <c r="AT104" s="7"/>
      <c r="AU104" s="7"/>
      <c r="AV104" s="6">
        <f t="shared" si="29"/>
        <v>12.1191</v>
      </c>
      <c r="AW104">
        <v>17</v>
      </c>
      <c r="AX104">
        <v>67</v>
      </c>
      <c r="AY104">
        <v>54</v>
      </c>
      <c r="AZ104">
        <f t="shared" si="36"/>
        <v>57.063541024059226</v>
      </c>
      <c r="BA104">
        <f t="shared" si="37"/>
        <v>9.9364589759407735</v>
      </c>
      <c r="BB104">
        <f t="shared" si="38"/>
        <v>9.9364589759407735</v>
      </c>
      <c r="BC104" s="7">
        <f t="shared" si="39"/>
        <v>4.8809000000000005</v>
      </c>
      <c r="BD104" s="7"/>
      <c r="BE104" s="7"/>
      <c r="BF104" s="7"/>
      <c r="BG104" s="7"/>
      <c r="BH104" s="7"/>
    </row>
    <row r="105" spans="3:60" x14ac:dyDescent="0.25">
      <c r="C105">
        <f t="shared" si="23"/>
        <v>100</v>
      </c>
      <c r="D105">
        <v>35</v>
      </c>
      <c r="E105">
        <f t="shared" si="20"/>
        <v>19.280449999999998</v>
      </c>
      <c r="F105">
        <v>34.723999999999997</v>
      </c>
      <c r="G105">
        <v>73.284899999999993</v>
      </c>
      <c r="H105">
        <v>1</v>
      </c>
      <c r="I105" s="7">
        <v>54.0045</v>
      </c>
      <c r="J105">
        <v>10.493399999999999</v>
      </c>
      <c r="K105">
        <f t="shared" si="21"/>
        <v>984</v>
      </c>
      <c r="L105">
        <v>19</v>
      </c>
      <c r="M105" s="7">
        <f t="shared" si="22"/>
        <v>47</v>
      </c>
      <c r="Q105" s="1"/>
      <c r="X105" s="9">
        <f t="shared" si="30"/>
        <v>47.491999999999997</v>
      </c>
      <c r="Y105">
        <v>43.754899999999999</v>
      </c>
      <c r="Z105" s="7">
        <f t="shared" si="31"/>
        <v>7.89208</v>
      </c>
      <c r="AA105">
        <f t="shared" si="32"/>
        <v>11.027099807999999</v>
      </c>
      <c r="AB105">
        <v>4.4636800000000001</v>
      </c>
      <c r="AC105">
        <f t="shared" si="24"/>
        <v>3.4283999999999999</v>
      </c>
      <c r="AD105">
        <f t="shared" si="25"/>
        <v>3.4283999999999999</v>
      </c>
      <c r="AE105" s="7">
        <f t="shared" si="26"/>
        <v>3.7370999999999981</v>
      </c>
      <c r="AF105" s="7"/>
      <c r="AG105" s="7"/>
      <c r="AH105" s="7"/>
      <c r="AI105" s="7"/>
      <c r="AJ105" s="9">
        <f t="shared" si="27"/>
        <v>47.491999999999997</v>
      </c>
      <c r="AK105">
        <v>17</v>
      </c>
      <c r="AL105" s="7">
        <f t="shared" si="28"/>
        <v>7.89208</v>
      </c>
      <c r="AM105">
        <v>8</v>
      </c>
      <c r="AN105">
        <f t="shared" si="33"/>
        <v>12.722371967654986</v>
      </c>
      <c r="AO105">
        <f t="shared" si="34"/>
        <v>-4.8302919676549863</v>
      </c>
      <c r="AP105">
        <f t="shared" si="35"/>
        <v>4.8302919676549863</v>
      </c>
      <c r="AQ105" s="7"/>
      <c r="AR105" s="7"/>
      <c r="AS105" s="7"/>
      <c r="AT105" s="7"/>
      <c r="AU105" s="7"/>
      <c r="AV105" s="6">
        <f t="shared" si="29"/>
        <v>47.491999999999997</v>
      </c>
      <c r="AW105">
        <v>59</v>
      </c>
      <c r="AX105">
        <v>7.89208</v>
      </c>
      <c r="AY105">
        <v>29</v>
      </c>
      <c r="AZ105">
        <f t="shared" si="36"/>
        <v>18.507094386181372</v>
      </c>
      <c r="BA105">
        <f t="shared" si="37"/>
        <v>-10.615014386181372</v>
      </c>
      <c r="BB105">
        <f t="shared" si="38"/>
        <v>10.615014386181372</v>
      </c>
      <c r="BC105" s="7">
        <f t="shared" si="39"/>
        <v>11.508000000000003</v>
      </c>
      <c r="BD105" s="7"/>
      <c r="BE105" s="7"/>
      <c r="BF105" s="7"/>
      <c r="BG105" s="7"/>
      <c r="BH105" s="7"/>
    </row>
    <row r="106" spans="3:60" x14ac:dyDescent="0.25">
      <c r="C106">
        <f t="shared" si="23"/>
        <v>101</v>
      </c>
      <c r="D106">
        <v>79</v>
      </c>
      <c r="E106">
        <f t="shared" si="20"/>
        <v>6.5723999999999982</v>
      </c>
      <c r="F106">
        <v>29.421500000000002</v>
      </c>
      <c r="G106">
        <v>42.566299999999998</v>
      </c>
      <c r="H106">
        <v>1</v>
      </c>
      <c r="I106" s="7">
        <v>35.993899999999996</v>
      </c>
      <c r="J106">
        <v>3.5770400000000002</v>
      </c>
      <c r="K106">
        <f t="shared" si="21"/>
        <v>985</v>
      </c>
      <c r="L106">
        <v>20</v>
      </c>
      <c r="M106" s="7">
        <f t="shared" si="22"/>
        <v>42.026899999999998</v>
      </c>
      <c r="Q106" s="1"/>
      <c r="X106" s="9">
        <f t="shared" si="30"/>
        <v>13</v>
      </c>
      <c r="Y106">
        <v>12.576700000000001</v>
      </c>
      <c r="Z106" s="7">
        <f t="shared" si="31"/>
        <v>52.393300000000004</v>
      </c>
      <c r="AA106">
        <f t="shared" si="32"/>
        <v>48.456691770000006</v>
      </c>
      <c r="AB106">
        <v>50.781700000000001</v>
      </c>
      <c r="AC106">
        <f t="shared" si="24"/>
        <v>1.6116000000000028</v>
      </c>
      <c r="AD106">
        <f t="shared" si="25"/>
        <v>1.6116000000000028</v>
      </c>
      <c r="AE106" s="7">
        <f t="shared" si="26"/>
        <v>0.42329999999999934</v>
      </c>
      <c r="AF106" s="7"/>
      <c r="AG106" s="7"/>
      <c r="AH106" s="7"/>
      <c r="AI106" s="7"/>
      <c r="AJ106" s="9">
        <f t="shared" si="27"/>
        <v>13</v>
      </c>
      <c r="AK106">
        <v>9</v>
      </c>
      <c r="AL106" s="7">
        <f t="shared" si="28"/>
        <v>52.393300000000004</v>
      </c>
      <c r="AM106">
        <v>26</v>
      </c>
      <c r="AN106">
        <f t="shared" si="33"/>
        <v>36.981132075471699</v>
      </c>
      <c r="AO106">
        <f t="shared" si="34"/>
        <v>15.412167924528305</v>
      </c>
      <c r="AP106">
        <f t="shared" si="35"/>
        <v>15.412167924528305</v>
      </c>
      <c r="AQ106" s="7"/>
      <c r="AR106" s="7"/>
      <c r="AS106" s="7"/>
      <c r="AT106" s="7"/>
      <c r="AU106" s="7"/>
      <c r="AV106" s="6">
        <f t="shared" si="29"/>
        <v>13</v>
      </c>
      <c r="AW106">
        <v>24</v>
      </c>
      <c r="AX106">
        <v>52.393300000000004</v>
      </c>
      <c r="AY106">
        <v>45</v>
      </c>
      <c r="AZ106">
        <f t="shared" si="36"/>
        <v>43.183220234423196</v>
      </c>
      <c r="BA106">
        <f t="shared" si="37"/>
        <v>9.2100797655768076</v>
      </c>
      <c r="BB106">
        <f t="shared" si="38"/>
        <v>9.2100797655768076</v>
      </c>
      <c r="BC106" s="7">
        <f t="shared" si="39"/>
        <v>11</v>
      </c>
      <c r="BD106" s="7"/>
      <c r="BE106" s="7"/>
      <c r="BF106" s="7"/>
      <c r="BG106" s="7"/>
      <c r="BH106" s="7"/>
    </row>
    <row r="107" spans="3:60" x14ac:dyDescent="0.25">
      <c r="C107">
        <f t="shared" si="23"/>
        <v>102</v>
      </c>
      <c r="D107">
        <v>1257</v>
      </c>
      <c r="E107" t="str">
        <f t="shared" si="20"/>
        <v/>
      </c>
      <c r="F107">
        <v>4</v>
      </c>
      <c r="G107">
        <v>4</v>
      </c>
      <c r="H107">
        <v>3</v>
      </c>
      <c r="I107" s="7">
        <v>4</v>
      </c>
      <c r="J107">
        <v>0</v>
      </c>
      <c r="K107">
        <f t="shared" si="21"/>
        <v>986</v>
      </c>
      <c r="L107">
        <v>21</v>
      </c>
      <c r="M107" s="7">
        <f t="shared" si="22"/>
        <v>27.406500000000001</v>
      </c>
      <c r="Q107" s="1"/>
      <c r="X107" s="9">
        <f t="shared" si="30"/>
        <v>44.5124</v>
      </c>
      <c r="Y107">
        <v>44.700299999999999</v>
      </c>
      <c r="Z107" s="7">
        <f t="shared" si="31"/>
        <v>50.604799999999997</v>
      </c>
      <c r="AA107">
        <f t="shared" si="32"/>
        <v>51.978795620000007</v>
      </c>
      <c r="AB107">
        <v>55.1402</v>
      </c>
      <c r="AC107">
        <f t="shared" si="24"/>
        <v>-4.5354000000000028</v>
      </c>
      <c r="AD107">
        <f t="shared" si="25"/>
        <v>4.5354000000000028</v>
      </c>
      <c r="AE107" s="7">
        <f t="shared" si="26"/>
        <v>0.18789999999999907</v>
      </c>
      <c r="AF107" s="7"/>
      <c r="AG107" s="7"/>
      <c r="AH107" s="7"/>
      <c r="AI107" s="7"/>
      <c r="AJ107" s="9">
        <f t="shared" si="27"/>
        <v>44.5124</v>
      </c>
      <c r="AK107">
        <v>36</v>
      </c>
      <c r="AL107" s="7">
        <f t="shared" si="28"/>
        <v>50.604799999999997</v>
      </c>
      <c r="AM107">
        <v>43</v>
      </c>
      <c r="AN107">
        <f t="shared" si="33"/>
        <v>59.892183288409704</v>
      </c>
      <c r="AO107">
        <f t="shared" si="34"/>
        <v>-9.2873832884097069</v>
      </c>
      <c r="AP107">
        <f t="shared" si="35"/>
        <v>9.2873832884097069</v>
      </c>
      <c r="AQ107" s="7"/>
      <c r="AR107" s="7"/>
      <c r="AS107" s="7"/>
      <c r="AT107" s="7"/>
      <c r="AU107" s="7"/>
      <c r="AV107" s="6">
        <f t="shared" si="29"/>
        <v>44.5124</v>
      </c>
      <c r="AW107">
        <v>45</v>
      </c>
      <c r="AX107">
        <v>50.604799999999997</v>
      </c>
      <c r="AY107">
        <v>45</v>
      </c>
      <c r="AZ107">
        <f t="shared" si="36"/>
        <v>43.183220234423196</v>
      </c>
      <c r="BA107">
        <f t="shared" si="37"/>
        <v>7.4215797655768014</v>
      </c>
      <c r="BB107">
        <f t="shared" si="38"/>
        <v>7.4215797655768014</v>
      </c>
      <c r="BC107" s="7">
        <f t="shared" si="39"/>
        <v>0.48760000000000048</v>
      </c>
      <c r="BD107" s="7"/>
      <c r="BE107" s="7"/>
      <c r="BF107" s="7"/>
      <c r="BG107" s="7"/>
      <c r="BH107" s="7"/>
    </row>
    <row r="108" spans="3:60" x14ac:dyDescent="0.25">
      <c r="C108">
        <f t="shared" si="23"/>
        <v>103</v>
      </c>
      <c r="D108">
        <v>843</v>
      </c>
      <c r="E108">
        <f t="shared" si="20"/>
        <v>4.7110000000000021</v>
      </c>
      <c r="F108">
        <v>29.680199999999999</v>
      </c>
      <c r="G108">
        <v>39.102200000000003</v>
      </c>
      <c r="H108">
        <v>2</v>
      </c>
      <c r="I108" s="7">
        <v>34.391199999999998</v>
      </c>
      <c r="J108">
        <v>2.5639699999999999</v>
      </c>
      <c r="K108">
        <f t="shared" si="21"/>
        <v>987</v>
      </c>
      <c r="L108">
        <v>22</v>
      </c>
      <c r="M108" s="7">
        <f t="shared" si="22"/>
        <v>54.562399999999997</v>
      </c>
      <c r="Q108" s="1"/>
      <c r="X108" s="9">
        <f t="shared" si="30"/>
        <v>47</v>
      </c>
      <c r="Y108">
        <v>33.447899999999997</v>
      </c>
      <c r="Z108" s="7">
        <f t="shared" si="31"/>
        <v>9</v>
      </c>
      <c r="AA108">
        <f t="shared" si="32"/>
        <v>12.657562773</v>
      </c>
      <c r="AB108">
        <v>6.4813299999999998</v>
      </c>
      <c r="AC108">
        <f t="shared" si="24"/>
        <v>2.5186700000000002</v>
      </c>
      <c r="AD108">
        <f t="shared" si="25"/>
        <v>2.5186700000000002</v>
      </c>
      <c r="AE108" s="7">
        <f t="shared" si="26"/>
        <v>13.552100000000003</v>
      </c>
      <c r="AF108" s="7"/>
      <c r="AG108" s="7"/>
      <c r="AH108" s="7"/>
      <c r="AI108" s="7"/>
      <c r="AJ108" s="9">
        <f t="shared" si="27"/>
        <v>47</v>
      </c>
      <c r="AK108">
        <v>23</v>
      </c>
      <c r="AL108" s="7">
        <f t="shared" si="28"/>
        <v>9</v>
      </c>
      <c r="AM108">
        <v>12</v>
      </c>
      <c r="AN108">
        <f t="shared" si="33"/>
        <v>18.113207547169811</v>
      </c>
      <c r="AO108">
        <f t="shared" si="34"/>
        <v>-9.1132075471698109</v>
      </c>
      <c r="AP108">
        <f t="shared" si="35"/>
        <v>9.1132075471698109</v>
      </c>
      <c r="AQ108" s="7"/>
      <c r="AR108" s="7"/>
      <c r="AS108" s="7"/>
      <c r="AT108" s="7"/>
      <c r="AU108" s="7"/>
      <c r="AV108" s="6">
        <f t="shared" si="29"/>
        <v>47</v>
      </c>
      <c r="AW108">
        <v>43</v>
      </c>
      <c r="AX108">
        <v>9</v>
      </c>
      <c r="AY108">
        <v>27</v>
      </c>
      <c r="AZ108">
        <f t="shared" si="36"/>
        <v>15.422578655151142</v>
      </c>
      <c r="BA108">
        <f t="shared" si="37"/>
        <v>-6.4225786551511419</v>
      </c>
      <c r="BB108">
        <f t="shared" si="38"/>
        <v>6.4225786551511419</v>
      </c>
      <c r="BC108" s="7">
        <f t="shared" si="39"/>
        <v>4</v>
      </c>
      <c r="BD108" s="7"/>
      <c r="BE108" s="7"/>
      <c r="BF108" s="7"/>
      <c r="BG108" s="7"/>
      <c r="BH108" s="7"/>
    </row>
    <row r="109" spans="3:60" x14ac:dyDescent="0.25">
      <c r="C109">
        <f t="shared" si="23"/>
        <v>104</v>
      </c>
      <c r="D109">
        <v>738</v>
      </c>
      <c r="E109">
        <f t="shared" si="20"/>
        <v>5.3738500000000009</v>
      </c>
      <c r="F109">
        <v>39.006799999999998</v>
      </c>
      <c r="G109">
        <v>49.7545</v>
      </c>
      <c r="H109">
        <v>1</v>
      </c>
      <c r="I109" s="7">
        <v>44.380600000000001</v>
      </c>
      <c r="J109">
        <v>2.9247399999999999</v>
      </c>
      <c r="K109">
        <f t="shared" si="21"/>
        <v>988</v>
      </c>
      <c r="L109">
        <v>23</v>
      </c>
      <c r="M109" s="7">
        <f t="shared" si="22"/>
        <v>42.7986</v>
      </c>
      <c r="Q109" s="1"/>
      <c r="X109" s="9">
        <f t="shared" si="30"/>
        <v>42.026899999999998</v>
      </c>
      <c r="Y109">
        <v>44.789299999999997</v>
      </c>
      <c r="Z109" s="7">
        <f t="shared" si="31"/>
        <v>36</v>
      </c>
      <c r="AA109">
        <f t="shared" si="32"/>
        <v>37.824196829999998</v>
      </c>
      <c r="AB109">
        <v>37.624299999999998</v>
      </c>
      <c r="AC109">
        <f t="shared" si="24"/>
        <v>-1.6242999999999981</v>
      </c>
      <c r="AD109">
        <f t="shared" si="25"/>
        <v>1.6242999999999981</v>
      </c>
      <c r="AE109" s="7">
        <f t="shared" si="26"/>
        <v>2.7623999999999995</v>
      </c>
      <c r="AF109" s="7"/>
      <c r="AG109" s="7"/>
      <c r="AH109" s="7"/>
      <c r="AI109" s="7"/>
      <c r="AJ109" s="9">
        <f t="shared" si="27"/>
        <v>42.026899999999998</v>
      </c>
      <c r="AK109">
        <v>33</v>
      </c>
      <c r="AL109" s="7">
        <f t="shared" si="28"/>
        <v>36</v>
      </c>
      <c r="AM109">
        <v>31</v>
      </c>
      <c r="AN109">
        <f t="shared" si="33"/>
        <v>43.719676549865227</v>
      </c>
      <c r="AO109">
        <f t="shared" si="34"/>
        <v>-7.7196765498652269</v>
      </c>
      <c r="AP109">
        <f t="shared" si="35"/>
        <v>7.7196765498652269</v>
      </c>
      <c r="AQ109" s="7"/>
      <c r="AR109" s="7"/>
      <c r="AS109" s="7"/>
      <c r="AT109" s="7"/>
      <c r="AU109" s="7"/>
      <c r="AV109" s="6">
        <f t="shared" si="29"/>
        <v>42.026899999999998</v>
      </c>
      <c r="AW109">
        <v>37</v>
      </c>
      <c r="AX109">
        <v>36</v>
      </c>
      <c r="AY109">
        <v>48</v>
      </c>
      <c r="AZ109">
        <f t="shared" si="36"/>
        <v>47.809993830968537</v>
      </c>
      <c r="BA109">
        <f t="shared" si="37"/>
        <v>-11.809993830968537</v>
      </c>
      <c r="BB109">
        <f t="shared" si="38"/>
        <v>11.809993830968537</v>
      </c>
      <c r="BC109" s="7">
        <f t="shared" si="39"/>
        <v>5.0268999999999977</v>
      </c>
      <c r="BD109" s="7"/>
      <c r="BE109" s="7"/>
      <c r="BF109" s="7"/>
      <c r="BG109" s="7"/>
      <c r="BH109" s="7"/>
    </row>
    <row r="110" spans="3:60" x14ac:dyDescent="0.25">
      <c r="C110">
        <f t="shared" si="23"/>
        <v>105</v>
      </c>
      <c r="D110">
        <v>1402</v>
      </c>
      <c r="E110" t="str">
        <f t="shared" si="20"/>
        <v/>
      </c>
      <c r="F110">
        <v>15</v>
      </c>
      <c r="G110">
        <v>15</v>
      </c>
      <c r="H110">
        <v>3</v>
      </c>
      <c r="I110" s="7">
        <v>15</v>
      </c>
      <c r="J110">
        <v>0</v>
      </c>
      <c r="K110">
        <f t="shared" si="21"/>
        <v>989</v>
      </c>
      <c r="L110">
        <v>24</v>
      </c>
      <c r="M110" s="7">
        <f t="shared" si="22"/>
        <v>24.311</v>
      </c>
      <c r="Q110" s="1"/>
      <c r="X110" s="9">
        <f t="shared" si="30"/>
        <v>27.406500000000001</v>
      </c>
      <c r="Y110">
        <v>29.930399999999999</v>
      </c>
      <c r="Z110" s="7">
        <f t="shared" si="31"/>
        <v>44.809800000000003</v>
      </c>
      <c r="AA110">
        <f t="shared" si="32"/>
        <v>52.859462999999998</v>
      </c>
      <c r="AB110">
        <v>56.23</v>
      </c>
      <c r="AC110">
        <f t="shared" si="24"/>
        <v>-11.420199999999994</v>
      </c>
      <c r="AD110">
        <f t="shared" si="25"/>
        <v>11.420199999999994</v>
      </c>
      <c r="AE110" s="7">
        <f t="shared" si="26"/>
        <v>2.5238999999999976</v>
      </c>
      <c r="AF110" s="7"/>
      <c r="AG110" s="7"/>
      <c r="AH110" s="7"/>
      <c r="AI110" s="7"/>
      <c r="AJ110" s="9">
        <f t="shared" si="27"/>
        <v>27.406500000000001</v>
      </c>
      <c r="AK110">
        <v>10</v>
      </c>
      <c r="AL110" s="7">
        <f t="shared" si="28"/>
        <v>44.809800000000003</v>
      </c>
      <c r="AM110">
        <v>29</v>
      </c>
      <c r="AN110">
        <f t="shared" si="33"/>
        <v>41.02425876010782</v>
      </c>
      <c r="AO110">
        <f t="shared" si="34"/>
        <v>3.7855412398921828</v>
      </c>
      <c r="AP110">
        <f t="shared" si="35"/>
        <v>3.7855412398921828</v>
      </c>
      <c r="AQ110" s="7"/>
      <c r="AR110" s="7"/>
      <c r="AS110" s="7"/>
      <c r="AT110" s="7"/>
      <c r="AU110" s="7"/>
      <c r="AV110" s="6">
        <f t="shared" si="29"/>
        <v>27.406500000000001</v>
      </c>
      <c r="AW110">
        <v>27</v>
      </c>
      <c r="AX110">
        <v>44.809800000000003</v>
      </c>
      <c r="AY110">
        <v>44</v>
      </c>
      <c r="AZ110">
        <f t="shared" si="36"/>
        <v>41.640962368908085</v>
      </c>
      <c r="BA110">
        <f t="shared" si="37"/>
        <v>3.1688376310919182</v>
      </c>
      <c r="BB110">
        <f t="shared" si="38"/>
        <v>3.1688376310919182</v>
      </c>
      <c r="BC110" s="7">
        <f t="shared" si="39"/>
        <v>0.40650000000000119</v>
      </c>
      <c r="BD110" s="7"/>
      <c r="BE110" s="7"/>
      <c r="BF110" s="7"/>
      <c r="BG110" s="7"/>
      <c r="BH110" s="7"/>
    </row>
    <row r="111" spans="3:60" x14ac:dyDescent="0.25">
      <c r="C111">
        <f t="shared" si="23"/>
        <v>106</v>
      </c>
      <c r="D111">
        <v>368</v>
      </c>
      <c r="E111">
        <f t="shared" si="20"/>
        <v>1.1876700000000002</v>
      </c>
      <c r="F111">
        <v>4.4426199999999998</v>
      </c>
      <c r="G111">
        <v>6.8179600000000002</v>
      </c>
      <c r="H111">
        <v>1</v>
      </c>
      <c r="I111" s="7">
        <v>5.6302899999999996</v>
      </c>
      <c r="J111">
        <v>0.64639000000000002</v>
      </c>
      <c r="K111">
        <f t="shared" si="21"/>
        <v>990</v>
      </c>
      <c r="L111">
        <v>25</v>
      </c>
      <c r="M111" s="7">
        <f t="shared" si="22"/>
        <v>50.430100000000003</v>
      </c>
      <c r="Q111" s="1"/>
      <c r="X111" s="9">
        <f t="shared" si="30"/>
        <v>54.562399999999997</v>
      </c>
      <c r="Y111">
        <v>52.4636</v>
      </c>
      <c r="Z111" s="7">
        <f t="shared" si="31"/>
        <v>4.8455300000000001</v>
      </c>
      <c r="AA111">
        <f t="shared" si="32"/>
        <v>9.7511260699999998</v>
      </c>
      <c r="AB111">
        <v>2.8847</v>
      </c>
      <c r="AC111">
        <f t="shared" si="24"/>
        <v>1.9608300000000001</v>
      </c>
      <c r="AD111">
        <f t="shared" si="25"/>
        <v>1.9608300000000001</v>
      </c>
      <c r="AE111" s="7">
        <f t="shared" si="26"/>
        <v>2.0987999999999971</v>
      </c>
      <c r="AF111" s="7"/>
      <c r="AG111" s="7"/>
      <c r="AH111" s="7"/>
      <c r="AI111" s="7"/>
      <c r="AJ111" s="9">
        <f t="shared" si="27"/>
        <v>54.562399999999997</v>
      </c>
      <c r="AK111">
        <v>33</v>
      </c>
      <c r="AL111" s="7">
        <f t="shared" si="28"/>
        <v>4.8455300000000001</v>
      </c>
      <c r="AM111">
        <v>6</v>
      </c>
      <c r="AN111">
        <f t="shared" si="33"/>
        <v>10.026954177897574</v>
      </c>
      <c r="AO111">
        <f t="shared" si="34"/>
        <v>-5.1814241778975738</v>
      </c>
      <c r="AP111">
        <f t="shared" si="35"/>
        <v>5.1814241778975738</v>
      </c>
      <c r="AQ111" s="7"/>
      <c r="AR111" s="7"/>
      <c r="AS111" s="7"/>
      <c r="AT111" s="7"/>
      <c r="AU111" s="7"/>
      <c r="AV111" s="6">
        <f t="shared" si="29"/>
        <v>54.562399999999997</v>
      </c>
      <c r="AW111">
        <v>57</v>
      </c>
      <c r="AX111">
        <v>4.8455300000000001</v>
      </c>
      <c r="AY111">
        <v>10</v>
      </c>
      <c r="AZ111">
        <f t="shared" si="36"/>
        <v>-10.795805058605799</v>
      </c>
      <c r="BA111">
        <f t="shared" si="37"/>
        <v>15.641335058605799</v>
      </c>
      <c r="BB111">
        <f t="shared" si="38"/>
        <v>15.641335058605799</v>
      </c>
      <c r="BC111" s="7">
        <f t="shared" si="39"/>
        <v>2.4376000000000033</v>
      </c>
      <c r="BD111" s="7"/>
      <c r="BE111" s="7"/>
      <c r="BF111" s="7"/>
      <c r="BG111" s="7"/>
      <c r="BH111" s="7"/>
    </row>
    <row r="112" spans="3:60" x14ac:dyDescent="0.25">
      <c r="C112">
        <f t="shared" si="23"/>
        <v>107</v>
      </c>
      <c r="D112">
        <v>256</v>
      </c>
      <c r="E112">
        <f t="shared" si="20"/>
        <v>5.9392500000000013</v>
      </c>
      <c r="F112">
        <v>73.485500000000002</v>
      </c>
      <c r="G112">
        <v>85.364000000000004</v>
      </c>
      <c r="H112">
        <v>1</v>
      </c>
      <c r="I112" s="7">
        <v>79.424700000000001</v>
      </c>
      <c r="J112">
        <v>3.2324600000000001</v>
      </c>
      <c r="K112">
        <f t="shared" si="21"/>
        <v>991</v>
      </c>
      <c r="L112">
        <v>26</v>
      </c>
      <c r="M112" s="7">
        <f t="shared" si="22"/>
        <v>57.112200000000001</v>
      </c>
      <c r="Q112" s="1"/>
      <c r="X112" s="9">
        <f t="shared" si="30"/>
        <v>42.7986</v>
      </c>
      <c r="Y112">
        <v>39.797800000000002</v>
      </c>
      <c r="Z112" s="7">
        <f t="shared" si="31"/>
        <v>27.458600000000001</v>
      </c>
      <c r="AA112">
        <f t="shared" si="32"/>
        <v>26.656820500000002</v>
      </c>
      <c r="AB112">
        <v>23.805</v>
      </c>
      <c r="AC112">
        <f t="shared" si="24"/>
        <v>3.6536000000000008</v>
      </c>
      <c r="AD112">
        <f t="shared" si="25"/>
        <v>3.6536000000000008</v>
      </c>
      <c r="AE112" s="7">
        <f t="shared" si="26"/>
        <v>3.0007999999999981</v>
      </c>
      <c r="AF112" s="7"/>
      <c r="AG112" s="7"/>
      <c r="AH112" s="7"/>
      <c r="AI112" s="7"/>
      <c r="AJ112" s="9">
        <f t="shared" si="27"/>
        <v>42.7986</v>
      </c>
      <c r="AK112">
        <v>10</v>
      </c>
      <c r="AL112" s="7">
        <f t="shared" si="28"/>
        <v>27.458600000000001</v>
      </c>
      <c r="AM112">
        <v>12</v>
      </c>
      <c r="AN112">
        <f t="shared" si="33"/>
        <v>18.113207547169811</v>
      </c>
      <c r="AO112">
        <f t="shared" si="34"/>
        <v>9.3453924528301897</v>
      </c>
      <c r="AP112">
        <f t="shared" si="35"/>
        <v>9.3453924528301897</v>
      </c>
      <c r="AQ112" s="7"/>
      <c r="AR112" s="7"/>
      <c r="AS112" s="7"/>
      <c r="AT112" s="7"/>
      <c r="AU112" s="7"/>
      <c r="AV112" s="6">
        <f t="shared" si="29"/>
        <v>42.7986</v>
      </c>
      <c r="AW112">
        <v>52</v>
      </c>
      <c r="AX112">
        <v>27.458600000000001</v>
      </c>
      <c r="AY112">
        <v>42</v>
      </c>
      <c r="AZ112">
        <f t="shared" si="36"/>
        <v>38.556446637877855</v>
      </c>
      <c r="BA112">
        <f t="shared" si="37"/>
        <v>-11.097846637877854</v>
      </c>
      <c r="BB112">
        <f t="shared" si="38"/>
        <v>11.097846637877854</v>
      </c>
      <c r="BC112" s="7">
        <f t="shared" si="39"/>
        <v>9.2013999999999996</v>
      </c>
      <c r="BD112" s="7"/>
      <c r="BE112" s="7"/>
      <c r="BF112" s="7"/>
      <c r="BG112" s="7"/>
      <c r="BH112" s="7"/>
    </row>
    <row r="113" spans="3:60" x14ac:dyDescent="0.25">
      <c r="C113">
        <f t="shared" si="23"/>
        <v>108</v>
      </c>
      <c r="D113">
        <v>737</v>
      </c>
      <c r="E113">
        <f t="shared" si="20"/>
        <v>3.5530999999999988</v>
      </c>
      <c r="F113">
        <v>26.329699999999999</v>
      </c>
      <c r="G113">
        <v>33.435899999999997</v>
      </c>
      <c r="H113">
        <v>1</v>
      </c>
      <c r="I113" s="7">
        <v>29.8828</v>
      </c>
      <c r="J113">
        <v>1.9337800000000001</v>
      </c>
      <c r="K113">
        <f t="shared" si="21"/>
        <v>992</v>
      </c>
      <c r="L113">
        <v>27</v>
      </c>
      <c r="M113" s="7">
        <f t="shared" si="22"/>
        <v>51.717500000000001</v>
      </c>
      <c r="Q113" s="1"/>
      <c r="X113" s="9">
        <f t="shared" si="30"/>
        <v>24.311</v>
      </c>
      <c r="Y113">
        <v>22.582100000000001</v>
      </c>
      <c r="Z113" s="7">
        <f t="shared" si="31"/>
        <v>15.3369</v>
      </c>
      <c r="AA113">
        <f t="shared" si="32"/>
        <v>22.461084490000001</v>
      </c>
      <c r="AB113">
        <v>18.6129</v>
      </c>
      <c r="AC113">
        <f t="shared" si="24"/>
        <v>-3.2759999999999998</v>
      </c>
      <c r="AD113">
        <f t="shared" si="25"/>
        <v>3.2759999999999998</v>
      </c>
      <c r="AE113" s="7">
        <f t="shared" si="26"/>
        <v>1.7288999999999994</v>
      </c>
      <c r="AF113" s="7"/>
      <c r="AG113" s="7"/>
      <c r="AH113" s="7"/>
      <c r="AI113" s="7"/>
      <c r="AJ113" s="9">
        <f t="shared" si="27"/>
        <v>24.311</v>
      </c>
      <c r="AK113">
        <v>18</v>
      </c>
      <c r="AL113" s="7">
        <f t="shared" si="28"/>
        <v>15.3369</v>
      </c>
      <c r="AM113">
        <v>9</v>
      </c>
      <c r="AN113">
        <f t="shared" si="33"/>
        <v>14.070080862533692</v>
      </c>
      <c r="AO113">
        <f t="shared" si="34"/>
        <v>1.2668191374663085</v>
      </c>
      <c r="AP113">
        <f t="shared" si="35"/>
        <v>1.2668191374663085</v>
      </c>
      <c r="AQ113" s="7"/>
      <c r="AR113" s="7"/>
      <c r="AS113" s="7"/>
      <c r="AT113" s="7"/>
      <c r="AU113" s="7"/>
      <c r="AV113" s="6">
        <f t="shared" si="29"/>
        <v>24.311</v>
      </c>
      <c r="AW113">
        <v>25</v>
      </c>
      <c r="AX113">
        <v>15.3369</v>
      </c>
      <c r="AY113">
        <v>23</v>
      </c>
      <c r="AZ113">
        <f t="shared" si="36"/>
        <v>9.2535471930906859</v>
      </c>
      <c r="BA113">
        <f t="shared" si="37"/>
        <v>6.0833528069093141</v>
      </c>
      <c r="BB113">
        <f t="shared" si="38"/>
        <v>6.0833528069093141</v>
      </c>
      <c r="BC113" s="7">
        <f t="shared" si="39"/>
        <v>0.68900000000000006</v>
      </c>
      <c r="BD113" s="7"/>
      <c r="BE113" s="7"/>
      <c r="BF113" s="7"/>
      <c r="BG113" s="7"/>
      <c r="BH113" s="7"/>
    </row>
    <row r="114" spans="3:60" x14ac:dyDescent="0.25">
      <c r="C114">
        <f t="shared" si="23"/>
        <v>109</v>
      </c>
      <c r="D114">
        <v>1342</v>
      </c>
      <c r="E114" t="str">
        <f t="shared" si="20"/>
        <v/>
      </c>
      <c r="F114">
        <v>70</v>
      </c>
      <c r="G114">
        <v>70</v>
      </c>
      <c r="H114">
        <v>3</v>
      </c>
      <c r="I114" s="7">
        <v>70</v>
      </c>
      <c r="J114">
        <v>0</v>
      </c>
      <c r="K114">
        <f t="shared" si="21"/>
        <v>993</v>
      </c>
      <c r="L114">
        <v>28</v>
      </c>
      <c r="M114" s="7">
        <f t="shared" si="22"/>
        <v>0.94890799999999997</v>
      </c>
      <c r="Q114" s="1"/>
      <c r="X114" s="9">
        <f t="shared" si="30"/>
        <v>50.430100000000003</v>
      </c>
      <c r="Y114">
        <v>50.6755</v>
      </c>
      <c r="Z114" s="7">
        <f t="shared" si="31"/>
        <v>56.173999999999999</v>
      </c>
      <c r="AA114">
        <f t="shared" si="32"/>
        <v>51.326012440000007</v>
      </c>
      <c r="AB114">
        <v>54.3324</v>
      </c>
      <c r="AC114">
        <f t="shared" si="24"/>
        <v>1.8415999999999997</v>
      </c>
      <c r="AD114">
        <f t="shared" si="25"/>
        <v>1.8415999999999997</v>
      </c>
      <c r="AE114" s="7">
        <f t="shared" si="26"/>
        <v>0.24539999999999651</v>
      </c>
      <c r="AF114" s="7"/>
      <c r="AG114" s="7"/>
      <c r="AH114" s="7"/>
      <c r="AI114" s="7"/>
      <c r="AJ114" s="9">
        <f t="shared" si="27"/>
        <v>50.430100000000003</v>
      </c>
      <c r="AK114">
        <v>39</v>
      </c>
      <c r="AL114" s="7">
        <f t="shared" si="28"/>
        <v>56.173999999999999</v>
      </c>
      <c r="AM114">
        <v>34</v>
      </c>
      <c r="AN114">
        <f t="shared" si="33"/>
        <v>47.762803234501348</v>
      </c>
      <c r="AO114">
        <f t="shared" si="34"/>
        <v>8.4111967654986515</v>
      </c>
      <c r="AP114">
        <f t="shared" si="35"/>
        <v>8.4111967654986515</v>
      </c>
      <c r="AQ114" s="7"/>
      <c r="AR114" s="7"/>
      <c r="AS114" s="7"/>
      <c r="AT114" s="7"/>
      <c r="AU114" s="7"/>
      <c r="AV114" s="6">
        <f t="shared" si="29"/>
        <v>50.430100000000003</v>
      </c>
      <c r="AW114">
        <v>42</v>
      </c>
      <c r="AX114">
        <v>56.173999999999999</v>
      </c>
      <c r="AY114">
        <v>57</v>
      </c>
      <c r="AZ114">
        <f t="shared" si="36"/>
        <v>61.690314620604568</v>
      </c>
      <c r="BA114">
        <f t="shared" si="37"/>
        <v>-5.5163146206045681</v>
      </c>
      <c r="BB114">
        <f t="shared" si="38"/>
        <v>5.5163146206045681</v>
      </c>
      <c r="BC114" s="7">
        <f t="shared" si="39"/>
        <v>8.430100000000003</v>
      </c>
      <c r="BD114" s="7"/>
      <c r="BE114" s="7"/>
      <c r="BF114" s="7"/>
      <c r="BG114" s="7"/>
      <c r="BH114" s="7"/>
    </row>
    <row r="115" spans="3:60" x14ac:dyDescent="0.25">
      <c r="C115">
        <f t="shared" si="23"/>
        <v>110</v>
      </c>
      <c r="D115">
        <v>744</v>
      </c>
      <c r="E115">
        <f t="shared" si="20"/>
        <v>8.6725499999999993</v>
      </c>
      <c r="F115">
        <v>25.796600000000002</v>
      </c>
      <c r="G115">
        <v>43.1417</v>
      </c>
      <c r="H115">
        <v>1</v>
      </c>
      <c r="I115" s="7">
        <v>34.469200000000001</v>
      </c>
      <c r="J115">
        <v>4.7200600000000001</v>
      </c>
      <c r="K115">
        <f t="shared" si="21"/>
        <v>994</v>
      </c>
      <c r="L115">
        <v>29</v>
      </c>
      <c r="M115" s="7">
        <f t="shared" si="22"/>
        <v>11.212300000000001</v>
      </c>
      <c r="Q115" s="1"/>
      <c r="X115" s="9">
        <f t="shared" si="30"/>
        <v>57.112200000000001</v>
      </c>
      <c r="Y115">
        <v>54.050400000000003</v>
      </c>
      <c r="Z115" s="7">
        <f t="shared" si="31"/>
        <v>22.039400000000001</v>
      </c>
      <c r="AA115">
        <f t="shared" si="32"/>
        <v>22.673938030000002</v>
      </c>
      <c r="AB115">
        <v>18.876300000000001</v>
      </c>
      <c r="AC115">
        <f t="shared" si="24"/>
        <v>3.1631</v>
      </c>
      <c r="AD115">
        <f t="shared" si="25"/>
        <v>3.1631</v>
      </c>
      <c r="AE115" s="7">
        <f t="shared" si="26"/>
        <v>3.0617999999999981</v>
      </c>
      <c r="AF115" s="7"/>
      <c r="AG115" s="7"/>
      <c r="AH115" s="7"/>
      <c r="AI115" s="7"/>
      <c r="AJ115" s="9">
        <f t="shared" si="27"/>
        <v>57.112200000000001</v>
      </c>
      <c r="AK115">
        <v>45</v>
      </c>
      <c r="AL115" s="7">
        <f t="shared" si="28"/>
        <v>22.039400000000001</v>
      </c>
      <c r="AM115">
        <v>12</v>
      </c>
      <c r="AN115">
        <f t="shared" si="33"/>
        <v>18.113207547169811</v>
      </c>
      <c r="AO115">
        <f t="shared" si="34"/>
        <v>3.9261924528301897</v>
      </c>
      <c r="AP115">
        <f t="shared" si="35"/>
        <v>3.9261924528301897</v>
      </c>
      <c r="AQ115" s="7"/>
      <c r="AR115" s="7"/>
      <c r="AS115" s="7"/>
      <c r="AT115" s="7"/>
      <c r="AU115" s="7"/>
      <c r="AV115" s="6">
        <f t="shared" si="29"/>
        <v>57.112200000000001</v>
      </c>
      <c r="AW115">
        <v>62</v>
      </c>
      <c r="AX115">
        <v>22.039400000000001</v>
      </c>
      <c r="AY115">
        <v>53</v>
      </c>
      <c r="AZ115">
        <f t="shared" si="36"/>
        <v>55.521283158544108</v>
      </c>
      <c r="BA115">
        <f t="shared" si="37"/>
        <v>-33.481883158544107</v>
      </c>
      <c r="BB115">
        <f t="shared" si="38"/>
        <v>33.481883158544107</v>
      </c>
      <c r="BC115" s="7">
        <f t="shared" si="39"/>
        <v>4.8877999999999986</v>
      </c>
      <c r="BD115" s="7"/>
      <c r="BE115" s="7"/>
      <c r="BF115" s="7"/>
      <c r="BG115" s="7"/>
      <c r="BH115" s="7"/>
    </row>
    <row r="116" spans="3:60" x14ac:dyDescent="0.25">
      <c r="C116">
        <f t="shared" si="23"/>
        <v>111</v>
      </c>
      <c r="D116">
        <v>188</v>
      </c>
      <c r="E116">
        <f t="shared" si="20"/>
        <v>7.9466999999999999</v>
      </c>
      <c r="F116">
        <v>47.349899999999998</v>
      </c>
      <c r="G116">
        <v>63.243299999999998</v>
      </c>
      <c r="H116">
        <v>1</v>
      </c>
      <c r="I116" s="7">
        <v>55.296599999999998</v>
      </c>
      <c r="J116">
        <v>4.3250200000000003</v>
      </c>
      <c r="K116">
        <f t="shared" si="21"/>
        <v>995</v>
      </c>
      <c r="L116">
        <v>30</v>
      </c>
      <c r="M116" s="7">
        <f t="shared" si="22"/>
        <v>57.317300000000003</v>
      </c>
      <c r="Q116" s="1"/>
      <c r="X116" s="9">
        <f t="shared" si="30"/>
        <v>51.717500000000001</v>
      </c>
      <c r="Y116">
        <v>56.142699999999998</v>
      </c>
      <c r="Z116" s="7">
        <f t="shared" si="31"/>
        <v>21.351700000000001</v>
      </c>
      <c r="AA116">
        <f t="shared" si="32"/>
        <v>24.238904490000003</v>
      </c>
      <c r="AB116">
        <v>20.812899999999999</v>
      </c>
      <c r="AC116">
        <f t="shared" si="24"/>
        <v>0.53880000000000194</v>
      </c>
      <c r="AD116">
        <f t="shared" si="25"/>
        <v>0.53880000000000194</v>
      </c>
      <c r="AE116" s="7">
        <f t="shared" si="26"/>
        <v>4.4251999999999967</v>
      </c>
      <c r="AF116" s="7"/>
      <c r="AG116" s="7"/>
      <c r="AH116" s="7"/>
      <c r="AI116" s="7"/>
      <c r="AJ116" s="9">
        <f t="shared" si="27"/>
        <v>51.717500000000001</v>
      </c>
      <c r="AK116">
        <v>25</v>
      </c>
      <c r="AL116" s="7">
        <f t="shared" si="28"/>
        <v>21.351700000000001</v>
      </c>
      <c r="AM116">
        <v>14</v>
      </c>
      <c r="AN116">
        <f t="shared" si="33"/>
        <v>20.808625336927225</v>
      </c>
      <c r="AO116">
        <f t="shared" si="34"/>
        <v>0.54307466307277608</v>
      </c>
      <c r="AP116">
        <f t="shared" si="35"/>
        <v>0.54307466307277608</v>
      </c>
      <c r="AQ116" s="7"/>
      <c r="AR116" s="7"/>
      <c r="AS116" s="7"/>
      <c r="AT116" s="7"/>
      <c r="AU116" s="7"/>
      <c r="AV116" s="6">
        <f t="shared" si="29"/>
        <v>51.717500000000001</v>
      </c>
      <c r="AW116">
        <v>45</v>
      </c>
      <c r="AX116">
        <v>21.351700000000001</v>
      </c>
      <c r="AY116">
        <v>31</v>
      </c>
      <c r="AZ116">
        <f t="shared" si="36"/>
        <v>21.591610117211598</v>
      </c>
      <c r="BA116">
        <f t="shared" si="37"/>
        <v>-0.23991011721159694</v>
      </c>
      <c r="BB116">
        <f t="shared" si="38"/>
        <v>0.23991011721159694</v>
      </c>
      <c r="BC116" s="7">
        <f t="shared" si="39"/>
        <v>6.7175000000000011</v>
      </c>
      <c r="BD116" s="7"/>
      <c r="BE116" s="7"/>
      <c r="BF116" s="7"/>
      <c r="BG116" s="7"/>
      <c r="BH116" s="7"/>
    </row>
    <row r="117" spans="3:60" x14ac:dyDescent="0.25">
      <c r="C117">
        <f t="shared" si="23"/>
        <v>112</v>
      </c>
      <c r="D117">
        <v>18</v>
      </c>
      <c r="E117">
        <f t="shared" si="20"/>
        <v>4.6203500000000002</v>
      </c>
      <c r="F117">
        <v>13.2849</v>
      </c>
      <c r="G117">
        <v>22.525600000000001</v>
      </c>
      <c r="H117">
        <v>1</v>
      </c>
      <c r="I117" s="7">
        <v>17.9053</v>
      </c>
      <c r="J117">
        <v>2.5146299999999999</v>
      </c>
      <c r="K117">
        <f t="shared" si="21"/>
        <v>996</v>
      </c>
      <c r="L117">
        <v>31</v>
      </c>
      <c r="M117" s="7">
        <f t="shared" si="22"/>
        <v>34</v>
      </c>
      <c r="Q117" s="1"/>
      <c r="X117" s="9">
        <f t="shared" si="30"/>
        <v>0.94890799999999997</v>
      </c>
      <c r="Y117">
        <v>4.9241599999999996</v>
      </c>
      <c r="Z117" s="7">
        <f t="shared" si="31"/>
        <v>30.0581</v>
      </c>
      <c r="AA117">
        <f t="shared" si="32"/>
        <v>34.17061511</v>
      </c>
      <c r="AB117">
        <v>33.103099999999998</v>
      </c>
      <c r="AC117">
        <f t="shared" si="24"/>
        <v>-3.0449999999999982</v>
      </c>
      <c r="AD117">
        <f t="shared" si="25"/>
        <v>3.0449999999999982</v>
      </c>
      <c r="AE117" s="7">
        <f t="shared" si="26"/>
        <v>3.9752519999999998</v>
      </c>
      <c r="AF117" s="7"/>
      <c r="AG117" s="7"/>
      <c r="AH117" s="7"/>
      <c r="AI117" s="7"/>
      <c r="AJ117" s="9">
        <f t="shared" si="27"/>
        <v>0.94890799999999997</v>
      </c>
      <c r="AK117">
        <v>0</v>
      </c>
      <c r="AL117" s="7">
        <f t="shared" si="28"/>
        <v>30.0581</v>
      </c>
      <c r="AM117">
        <v>24</v>
      </c>
      <c r="AN117">
        <f t="shared" si="33"/>
        <v>34.285714285714285</v>
      </c>
      <c r="AO117">
        <f t="shared" si="34"/>
        <v>-4.2276142857142851</v>
      </c>
      <c r="AP117">
        <f t="shared" si="35"/>
        <v>4.2276142857142851</v>
      </c>
      <c r="AQ117" s="7"/>
      <c r="AR117" s="7"/>
      <c r="AS117" s="7"/>
      <c r="AT117" s="7"/>
      <c r="AU117" s="7"/>
      <c r="AV117" s="6">
        <f t="shared" si="29"/>
        <v>0.94890799999999997</v>
      </c>
      <c r="AW117">
        <v>21</v>
      </c>
      <c r="AX117">
        <v>30.0581</v>
      </c>
      <c r="AY117">
        <v>54</v>
      </c>
      <c r="AZ117">
        <f t="shared" si="36"/>
        <v>57.063541024059226</v>
      </c>
      <c r="BA117">
        <f t="shared" si="37"/>
        <v>-27.005441024059227</v>
      </c>
      <c r="BB117">
        <f t="shared" si="38"/>
        <v>27.005441024059227</v>
      </c>
      <c r="BC117" s="7">
        <f t="shared" si="39"/>
        <v>20.051092000000001</v>
      </c>
      <c r="BD117" s="7"/>
      <c r="BE117" s="7"/>
      <c r="BF117" s="7"/>
      <c r="BG117" s="7"/>
      <c r="BH117" s="7"/>
    </row>
    <row r="118" spans="3:60" x14ac:dyDescent="0.25">
      <c r="C118">
        <f t="shared" si="23"/>
        <v>113</v>
      </c>
      <c r="D118">
        <v>51</v>
      </c>
      <c r="E118">
        <f t="shared" si="20"/>
        <v>7.4970999999999997</v>
      </c>
      <c r="F118">
        <v>15.373100000000001</v>
      </c>
      <c r="G118">
        <v>30.3673</v>
      </c>
      <c r="H118">
        <v>1</v>
      </c>
      <c r="I118" s="7">
        <v>22.870200000000001</v>
      </c>
      <c r="J118">
        <v>4.08033</v>
      </c>
      <c r="K118">
        <f t="shared" si="21"/>
        <v>997</v>
      </c>
      <c r="L118">
        <v>32</v>
      </c>
      <c r="M118" s="7">
        <f t="shared" si="22"/>
        <v>24.957100000000001</v>
      </c>
      <c r="Q118" s="1"/>
      <c r="X118" s="9">
        <f t="shared" si="30"/>
        <v>11.212300000000001</v>
      </c>
      <c r="Y118">
        <v>15.729200000000001</v>
      </c>
      <c r="Z118" s="7">
        <f t="shared" si="31"/>
        <v>47</v>
      </c>
      <c r="AA118">
        <f t="shared" si="32"/>
        <v>36.33317152</v>
      </c>
      <c r="AB118">
        <v>35.779200000000003</v>
      </c>
      <c r="AC118">
        <f t="shared" si="24"/>
        <v>11.220799999999997</v>
      </c>
      <c r="AD118">
        <f t="shared" si="25"/>
        <v>11.220799999999997</v>
      </c>
      <c r="AE118" s="7">
        <f t="shared" si="26"/>
        <v>4.5168999999999997</v>
      </c>
      <c r="AF118" s="7"/>
      <c r="AG118" s="7"/>
      <c r="AH118" s="7"/>
      <c r="AI118" s="7"/>
      <c r="AJ118" s="9">
        <f t="shared" si="27"/>
        <v>11.212300000000001</v>
      </c>
      <c r="AK118">
        <v>3</v>
      </c>
      <c r="AL118" s="7">
        <f t="shared" si="28"/>
        <v>47</v>
      </c>
      <c r="AM118">
        <v>21</v>
      </c>
      <c r="AN118">
        <f t="shared" si="33"/>
        <v>30.242587601078171</v>
      </c>
      <c r="AO118">
        <f t="shared" si="34"/>
        <v>16.757412398921829</v>
      </c>
      <c r="AP118">
        <f t="shared" si="35"/>
        <v>16.757412398921829</v>
      </c>
      <c r="AQ118" s="7"/>
      <c r="AR118" s="7"/>
      <c r="AS118" s="7"/>
      <c r="AT118" s="7"/>
      <c r="AU118" s="7"/>
      <c r="AV118" s="6">
        <f t="shared" si="29"/>
        <v>11.212300000000001</v>
      </c>
      <c r="AW118">
        <v>33</v>
      </c>
      <c r="AX118">
        <v>47</v>
      </c>
      <c r="AY118">
        <v>57</v>
      </c>
      <c r="AZ118">
        <f t="shared" si="36"/>
        <v>61.690314620604568</v>
      </c>
      <c r="BA118">
        <f t="shared" si="37"/>
        <v>-14.690314620604568</v>
      </c>
      <c r="BB118">
        <f t="shared" si="38"/>
        <v>14.690314620604568</v>
      </c>
      <c r="BC118" s="7">
        <f t="shared" si="39"/>
        <v>21.787700000000001</v>
      </c>
      <c r="BD118" s="7"/>
      <c r="BE118" s="7"/>
      <c r="BF118" s="7"/>
      <c r="BG118" s="7"/>
      <c r="BH118" s="7"/>
    </row>
    <row r="119" spans="3:60" x14ac:dyDescent="0.25">
      <c r="C119">
        <f t="shared" si="23"/>
        <v>114</v>
      </c>
      <c r="D119">
        <v>488</v>
      </c>
      <c r="E119">
        <f t="shared" si="20"/>
        <v>6.7520500000000006</v>
      </c>
      <c r="F119">
        <v>18.858699999999999</v>
      </c>
      <c r="G119">
        <v>32.3628</v>
      </c>
      <c r="H119">
        <v>1</v>
      </c>
      <c r="I119" s="7">
        <v>25.610800000000001</v>
      </c>
      <c r="J119">
        <v>3.6748099999999999</v>
      </c>
      <c r="K119">
        <f t="shared" si="21"/>
        <v>998</v>
      </c>
      <c r="L119">
        <v>33</v>
      </c>
      <c r="M119" s="7">
        <f t="shared" si="22"/>
        <v>24.998699999999999</v>
      </c>
      <c r="Q119" s="1"/>
      <c r="X119" s="9">
        <f t="shared" si="30"/>
        <v>57.317300000000003</v>
      </c>
      <c r="Y119">
        <v>48.378</v>
      </c>
      <c r="Z119" s="7">
        <f t="shared" si="31"/>
        <v>34.241399999999999</v>
      </c>
      <c r="AA119">
        <f t="shared" si="32"/>
        <v>36.570752920000004</v>
      </c>
      <c r="AB119">
        <v>36.0732</v>
      </c>
      <c r="AC119">
        <f t="shared" si="24"/>
        <v>-1.8318000000000012</v>
      </c>
      <c r="AD119">
        <f t="shared" si="25"/>
        <v>1.8318000000000012</v>
      </c>
      <c r="AE119" s="7">
        <f t="shared" si="26"/>
        <v>8.9393000000000029</v>
      </c>
      <c r="AF119" s="7"/>
      <c r="AG119" s="7"/>
      <c r="AH119" s="7"/>
      <c r="AI119" s="7"/>
      <c r="AJ119" s="9">
        <f t="shared" si="27"/>
        <v>57.317300000000003</v>
      </c>
      <c r="AK119">
        <v>19</v>
      </c>
      <c r="AL119" s="7">
        <f t="shared" si="28"/>
        <v>34.241399999999999</v>
      </c>
      <c r="AM119">
        <v>26</v>
      </c>
      <c r="AN119">
        <f t="shared" si="33"/>
        <v>36.981132075471699</v>
      </c>
      <c r="AO119">
        <f t="shared" si="34"/>
        <v>-2.7397320754717001</v>
      </c>
      <c r="AP119">
        <f t="shared" si="35"/>
        <v>2.7397320754717001</v>
      </c>
      <c r="AQ119" s="7"/>
      <c r="AR119" s="7"/>
      <c r="AS119" s="7"/>
      <c r="AT119" s="7"/>
      <c r="AU119" s="7"/>
      <c r="AV119" s="6">
        <f t="shared" si="29"/>
        <v>57.317300000000003</v>
      </c>
      <c r="AW119">
        <v>50</v>
      </c>
      <c r="AX119">
        <v>34.241399999999999</v>
      </c>
      <c r="AY119">
        <v>41</v>
      </c>
      <c r="AZ119">
        <f t="shared" si="36"/>
        <v>37.014188772362743</v>
      </c>
      <c r="BA119">
        <f t="shared" si="37"/>
        <v>-2.7727887723627447</v>
      </c>
      <c r="BB119">
        <f t="shared" si="38"/>
        <v>2.7727887723627447</v>
      </c>
      <c r="BC119" s="7">
        <f t="shared" si="39"/>
        <v>7.317300000000003</v>
      </c>
      <c r="BD119" s="7"/>
      <c r="BE119" s="7"/>
      <c r="BF119" s="7"/>
      <c r="BG119" s="7"/>
      <c r="BH119" s="7"/>
    </row>
    <row r="120" spans="3:60" x14ac:dyDescent="0.25">
      <c r="C120">
        <f t="shared" si="23"/>
        <v>115</v>
      </c>
      <c r="D120">
        <v>1297</v>
      </c>
      <c r="E120" t="str">
        <f t="shared" si="20"/>
        <v/>
      </c>
      <c r="F120">
        <v>58</v>
      </c>
      <c r="G120">
        <v>58</v>
      </c>
      <c r="H120">
        <v>3</v>
      </c>
      <c r="I120" s="7">
        <v>58</v>
      </c>
      <c r="J120">
        <v>0</v>
      </c>
      <c r="K120">
        <f t="shared" si="21"/>
        <v>999</v>
      </c>
      <c r="L120">
        <v>34</v>
      </c>
      <c r="M120" s="7">
        <f t="shared" si="22"/>
        <v>37.0152</v>
      </c>
      <c r="Q120" s="1"/>
      <c r="X120" s="9">
        <f t="shared" si="30"/>
        <v>34</v>
      </c>
      <c r="Y120">
        <v>48.704500000000003</v>
      </c>
      <c r="Z120" s="7">
        <f t="shared" si="31"/>
        <v>23.2514</v>
      </c>
      <c r="AA120">
        <f t="shared" si="32"/>
        <v>30.348786969999999</v>
      </c>
      <c r="AB120">
        <v>28.373699999999999</v>
      </c>
      <c r="AC120">
        <f t="shared" si="24"/>
        <v>-5.1222999999999992</v>
      </c>
      <c r="AD120">
        <f t="shared" si="25"/>
        <v>5.1222999999999992</v>
      </c>
      <c r="AE120" s="7">
        <f t="shared" si="26"/>
        <v>14.704500000000003</v>
      </c>
      <c r="AF120" s="7"/>
      <c r="AG120" s="7"/>
      <c r="AH120" s="7"/>
      <c r="AI120" s="7"/>
      <c r="AJ120" s="9">
        <f t="shared" si="27"/>
        <v>34</v>
      </c>
      <c r="AK120">
        <v>46</v>
      </c>
      <c r="AL120" s="7">
        <f t="shared" si="28"/>
        <v>23.2514</v>
      </c>
      <c r="AM120">
        <v>9</v>
      </c>
      <c r="AN120">
        <f t="shared" si="33"/>
        <v>14.070080862533692</v>
      </c>
      <c r="AO120">
        <f t="shared" si="34"/>
        <v>9.1813191374663088</v>
      </c>
      <c r="AP120">
        <f t="shared" si="35"/>
        <v>9.1813191374663088</v>
      </c>
      <c r="AQ120" s="7"/>
      <c r="AR120" s="7"/>
      <c r="AS120" s="7"/>
      <c r="AT120" s="7"/>
      <c r="AU120" s="7"/>
      <c r="AV120" s="6">
        <f t="shared" si="29"/>
        <v>34</v>
      </c>
      <c r="AW120">
        <v>42</v>
      </c>
      <c r="AX120">
        <v>23.2514</v>
      </c>
      <c r="AY120">
        <v>18</v>
      </c>
      <c r="AZ120">
        <f t="shared" si="36"/>
        <v>1.5422578655151142</v>
      </c>
      <c r="BA120">
        <f t="shared" si="37"/>
        <v>21.709142134484885</v>
      </c>
      <c r="BB120">
        <f t="shared" si="38"/>
        <v>21.709142134484885</v>
      </c>
      <c r="BC120" s="7">
        <f t="shared" si="39"/>
        <v>8</v>
      </c>
      <c r="BD120" s="7"/>
      <c r="BE120" s="7"/>
      <c r="BF120" s="7"/>
      <c r="BG120" s="7"/>
      <c r="BH120" s="7"/>
    </row>
    <row r="121" spans="3:60" x14ac:dyDescent="0.25">
      <c r="C121">
        <f t="shared" si="23"/>
        <v>116</v>
      </c>
      <c r="D121">
        <v>105</v>
      </c>
      <c r="E121">
        <f t="shared" si="20"/>
        <v>11.193099999999999</v>
      </c>
      <c r="F121">
        <v>31.613499999999998</v>
      </c>
      <c r="G121">
        <v>53.999699999999997</v>
      </c>
      <c r="H121">
        <v>1</v>
      </c>
      <c r="I121" s="7">
        <v>42.806600000000003</v>
      </c>
      <c r="J121">
        <v>6.0918700000000001</v>
      </c>
      <c r="K121">
        <f t="shared" si="21"/>
        <v>1000</v>
      </c>
      <c r="L121">
        <v>35</v>
      </c>
      <c r="M121" s="7">
        <f t="shared" si="22"/>
        <v>59.268700000000003</v>
      </c>
      <c r="Q121" s="1"/>
      <c r="X121" s="9">
        <f t="shared" si="30"/>
        <v>24.957100000000001</v>
      </c>
      <c r="Y121">
        <v>30.192399999999999</v>
      </c>
      <c r="Z121" s="7">
        <f t="shared" si="31"/>
        <v>35.926600000000001</v>
      </c>
      <c r="AA121">
        <f t="shared" si="32"/>
        <v>33.508134730000002</v>
      </c>
      <c r="AB121">
        <v>32.283299999999997</v>
      </c>
      <c r="AC121">
        <f t="shared" si="24"/>
        <v>3.6433000000000035</v>
      </c>
      <c r="AD121">
        <f t="shared" si="25"/>
        <v>3.6433000000000035</v>
      </c>
      <c r="AE121" s="7">
        <f t="shared" si="26"/>
        <v>5.2352999999999987</v>
      </c>
      <c r="AF121" s="7"/>
      <c r="AG121" s="7"/>
      <c r="AH121" s="7"/>
      <c r="AI121" s="7"/>
      <c r="AJ121" s="9">
        <f t="shared" si="27"/>
        <v>24.957100000000001</v>
      </c>
      <c r="AK121">
        <v>14</v>
      </c>
      <c r="AL121" s="7">
        <f t="shared" si="28"/>
        <v>35.926600000000001</v>
      </c>
      <c r="AM121">
        <v>20</v>
      </c>
      <c r="AN121">
        <f t="shared" si="33"/>
        <v>28.894878706199464</v>
      </c>
      <c r="AO121">
        <f t="shared" si="34"/>
        <v>7.0317212938005369</v>
      </c>
      <c r="AP121">
        <f t="shared" si="35"/>
        <v>7.0317212938005369</v>
      </c>
      <c r="AQ121" s="7"/>
      <c r="AR121" s="7"/>
      <c r="AS121" s="7"/>
      <c r="AT121" s="7"/>
      <c r="AU121" s="7"/>
      <c r="AV121" s="6">
        <f t="shared" si="29"/>
        <v>24.957100000000001</v>
      </c>
      <c r="AW121">
        <v>26</v>
      </c>
      <c r="AX121">
        <v>35.926600000000001</v>
      </c>
      <c r="AY121">
        <v>37</v>
      </c>
      <c r="AZ121">
        <f t="shared" si="36"/>
        <v>30.845157310302284</v>
      </c>
      <c r="BA121">
        <f t="shared" si="37"/>
        <v>5.0814426896977167</v>
      </c>
      <c r="BB121">
        <f t="shared" si="38"/>
        <v>5.0814426896977167</v>
      </c>
      <c r="BC121" s="7">
        <f t="shared" si="39"/>
        <v>1.0428999999999995</v>
      </c>
      <c r="BD121" s="7"/>
      <c r="BE121" s="7"/>
      <c r="BF121" s="7"/>
      <c r="BG121" s="7"/>
      <c r="BH121" s="7"/>
    </row>
    <row r="122" spans="3:60" x14ac:dyDescent="0.25">
      <c r="C122">
        <f t="shared" si="23"/>
        <v>117</v>
      </c>
      <c r="D122">
        <v>1412</v>
      </c>
      <c r="E122" t="str">
        <f t="shared" si="20"/>
        <v/>
      </c>
      <c r="F122">
        <v>42</v>
      </c>
      <c r="G122">
        <v>42</v>
      </c>
      <c r="H122">
        <v>3</v>
      </c>
      <c r="I122" s="7">
        <v>42</v>
      </c>
      <c r="J122">
        <v>0</v>
      </c>
      <c r="K122">
        <f t="shared" si="21"/>
        <v>1001</v>
      </c>
      <c r="L122">
        <v>36</v>
      </c>
      <c r="M122" s="7">
        <f t="shared" si="22"/>
        <v>11.128299999999999</v>
      </c>
      <c r="Q122" s="1"/>
      <c r="X122" s="9">
        <f t="shared" si="30"/>
        <v>24.998699999999999</v>
      </c>
      <c r="Y122">
        <v>30.399899999999999</v>
      </c>
      <c r="Z122" s="7">
        <f t="shared" si="31"/>
        <v>34.482300000000002</v>
      </c>
      <c r="AA122">
        <f t="shared" si="32"/>
        <v>31.960542420000003</v>
      </c>
      <c r="AB122">
        <v>30.368200000000002</v>
      </c>
      <c r="AC122">
        <f t="shared" si="24"/>
        <v>4.1141000000000005</v>
      </c>
      <c r="AD122">
        <f t="shared" si="25"/>
        <v>4.1141000000000005</v>
      </c>
      <c r="AE122" s="7">
        <f t="shared" si="26"/>
        <v>5.4011999999999993</v>
      </c>
      <c r="AF122" s="7"/>
      <c r="AG122" s="7"/>
      <c r="AH122" s="7"/>
      <c r="AI122" s="7"/>
      <c r="AJ122" s="9">
        <f t="shared" si="27"/>
        <v>24.998699999999999</v>
      </c>
      <c r="AK122">
        <v>16</v>
      </c>
      <c r="AL122" s="7">
        <f t="shared" si="28"/>
        <v>34.482300000000002</v>
      </c>
      <c r="AM122">
        <v>18</v>
      </c>
      <c r="AN122">
        <f t="shared" si="33"/>
        <v>26.19946091644205</v>
      </c>
      <c r="AO122">
        <f t="shared" si="34"/>
        <v>8.2828390835579526</v>
      </c>
      <c r="AP122">
        <f t="shared" si="35"/>
        <v>8.2828390835579526</v>
      </c>
      <c r="AQ122" s="7"/>
      <c r="AR122" s="7"/>
      <c r="AS122" s="7"/>
      <c r="AT122" s="7"/>
      <c r="AU122" s="7"/>
      <c r="AV122" s="6">
        <f t="shared" si="29"/>
        <v>24.998699999999999</v>
      </c>
      <c r="AW122">
        <v>19</v>
      </c>
      <c r="AX122">
        <v>34.482300000000002</v>
      </c>
      <c r="AY122">
        <v>46</v>
      </c>
      <c r="AZ122">
        <f t="shared" si="36"/>
        <v>44.725478099938314</v>
      </c>
      <c r="BA122">
        <f t="shared" si="37"/>
        <v>-10.243178099938312</v>
      </c>
      <c r="BB122">
        <f t="shared" si="38"/>
        <v>10.243178099938312</v>
      </c>
      <c r="BC122" s="7">
        <f t="shared" si="39"/>
        <v>5.9986999999999995</v>
      </c>
      <c r="BD122" s="7"/>
      <c r="BE122" s="7"/>
      <c r="BF122" s="7"/>
      <c r="BG122" s="7"/>
      <c r="BH122" s="7"/>
    </row>
    <row r="123" spans="3:60" x14ac:dyDescent="0.25">
      <c r="C123">
        <f t="shared" si="23"/>
        <v>118</v>
      </c>
      <c r="D123">
        <v>1216</v>
      </c>
      <c r="E123" t="str">
        <f t="shared" si="20"/>
        <v/>
      </c>
      <c r="F123">
        <v>35</v>
      </c>
      <c r="G123">
        <v>35</v>
      </c>
      <c r="H123">
        <v>3</v>
      </c>
      <c r="I123" s="7">
        <v>35</v>
      </c>
      <c r="J123">
        <v>0</v>
      </c>
      <c r="K123">
        <f t="shared" si="21"/>
        <v>1002</v>
      </c>
      <c r="L123">
        <v>37</v>
      </c>
      <c r="M123" s="7">
        <f t="shared" si="22"/>
        <v>8</v>
      </c>
      <c r="Q123" s="1"/>
      <c r="X123" s="9">
        <f t="shared" si="30"/>
        <v>37.0152</v>
      </c>
      <c r="Y123">
        <v>37.508000000000003</v>
      </c>
      <c r="Z123" s="7">
        <f t="shared" si="31"/>
        <v>40.268500000000003</v>
      </c>
      <c r="AA123">
        <f t="shared" si="32"/>
        <v>42.294363600000004</v>
      </c>
      <c r="AB123">
        <v>43.155999999999999</v>
      </c>
      <c r="AC123">
        <f t="shared" si="24"/>
        <v>-2.8874999999999957</v>
      </c>
      <c r="AD123">
        <f t="shared" si="25"/>
        <v>2.8874999999999957</v>
      </c>
      <c r="AE123" s="7">
        <f t="shared" si="26"/>
        <v>0.49280000000000257</v>
      </c>
      <c r="AF123" s="7"/>
      <c r="AG123" s="7"/>
      <c r="AH123" s="7"/>
      <c r="AI123" s="7"/>
      <c r="AJ123" s="9">
        <f t="shared" si="27"/>
        <v>37.0152</v>
      </c>
      <c r="AK123">
        <v>25</v>
      </c>
      <c r="AL123" s="7">
        <f t="shared" si="28"/>
        <v>40.268500000000003</v>
      </c>
      <c r="AM123">
        <v>40</v>
      </c>
      <c r="AN123">
        <f t="shared" si="33"/>
        <v>55.849056603773583</v>
      </c>
      <c r="AO123">
        <f t="shared" si="34"/>
        <v>-15.58055660377358</v>
      </c>
      <c r="AP123">
        <f t="shared" si="35"/>
        <v>15.58055660377358</v>
      </c>
      <c r="AQ123" s="7"/>
      <c r="AR123" s="7"/>
      <c r="AS123" s="7"/>
      <c r="AT123" s="7"/>
      <c r="AU123" s="7"/>
      <c r="AV123" s="6">
        <f t="shared" si="29"/>
        <v>37.0152</v>
      </c>
      <c r="AW123">
        <v>35</v>
      </c>
      <c r="AX123">
        <v>40.268500000000003</v>
      </c>
      <c r="AY123">
        <v>46</v>
      </c>
      <c r="AZ123">
        <f t="shared" si="36"/>
        <v>44.725478099938314</v>
      </c>
      <c r="BA123">
        <f t="shared" si="37"/>
        <v>-4.4569780999383113</v>
      </c>
      <c r="BB123">
        <f t="shared" si="38"/>
        <v>4.4569780999383113</v>
      </c>
      <c r="BC123" s="7">
        <f t="shared" si="39"/>
        <v>2.0152000000000001</v>
      </c>
      <c r="BD123" s="7"/>
      <c r="BE123" s="7"/>
      <c r="BF123" s="7"/>
      <c r="BG123" s="7"/>
      <c r="BH123" s="7"/>
    </row>
    <row r="124" spans="3:60" x14ac:dyDescent="0.25">
      <c r="C124">
        <f t="shared" si="23"/>
        <v>119</v>
      </c>
      <c r="D124">
        <v>186</v>
      </c>
      <c r="E124">
        <f t="shared" si="20"/>
        <v>6.009249999999998</v>
      </c>
      <c r="F124">
        <v>55.666699999999999</v>
      </c>
      <c r="G124">
        <v>67.685199999999995</v>
      </c>
      <c r="H124">
        <v>1</v>
      </c>
      <c r="I124" s="7">
        <v>61.676000000000002</v>
      </c>
      <c r="J124">
        <v>3.27054</v>
      </c>
      <c r="K124">
        <f t="shared" si="21"/>
        <v>1003</v>
      </c>
      <c r="L124">
        <v>38</v>
      </c>
      <c r="M124" s="7">
        <f t="shared" si="22"/>
        <v>54</v>
      </c>
      <c r="Q124" s="1"/>
      <c r="X124" s="9">
        <f t="shared" si="30"/>
        <v>59.268700000000003</v>
      </c>
      <c r="Y124">
        <v>56.811700000000002</v>
      </c>
      <c r="Z124" s="7">
        <f t="shared" si="31"/>
        <v>46.003300000000003</v>
      </c>
      <c r="AA124">
        <f t="shared" si="32"/>
        <v>47.701118270000002</v>
      </c>
      <c r="AB124">
        <v>49.846699999999998</v>
      </c>
      <c r="AC124">
        <f t="shared" si="24"/>
        <v>-3.8433999999999955</v>
      </c>
      <c r="AD124">
        <f t="shared" si="25"/>
        <v>3.8433999999999955</v>
      </c>
      <c r="AE124" s="7">
        <f t="shared" si="26"/>
        <v>2.4570000000000007</v>
      </c>
      <c r="AF124" s="7"/>
      <c r="AG124" s="7"/>
      <c r="AH124" s="7"/>
      <c r="AI124" s="7"/>
      <c r="AJ124" s="9">
        <f t="shared" si="27"/>
        <v>59.268700000000003</v>
      </c>
      <c r="AK124">
        <v>64</v>
      </c>
      <c r="AL124" s="7">
        <f t="shared" si="28"/>
        <v>46.003300000000003</v>
      </c>
      <c r="AM124">
        <v>26</v>
      </c>
      <c r="AN124">
        <f t="shared" si="33"/>
        <v>36.981132075471699</v>
      </c>
      <c r="AO124">
        <f t="shared" si="34"/>
        <v>9.0221679245283042</v>
      </c>
      <c r="AP124">
        <f t="shared" si="35"/>
        <v>9.0221679245283042</v>
      </c>
      <c r="AQ124" s="7"/>
      <c r="AR124" s="7"/>
      <c r="AS124" s="7"/>
      <c r="AT124" s="7"/>
      <c r="AU124" s="7"/>
      <c r="AV124" s="6">
        <f t="shared" si="29"/>
        <v>59.268700000000003</v>
      </c>
      <c r="AW124">
        <v>50</v>
      </c>
      <c r="AX124">
        <v>46.003300000000003</v>
      </c>
      <c r="AY124">
        <v>51</v>
      </c>
      <c r="AZ124">
        <f t="shared" si="36"/>
        <v>52.436767427513885</v>
      </c>
      <c r="BA124">
        <f t="shared" si="37"/>
        <v>-6.4334674275138823</v>
      </c>
      <c r="BB124">
        <f t="shared" si="38"/>
        <v>6.4334674275138823</v>
      </c>
      <c r="BC124" s="7">
        <f t="shared" si="39"/>
        <v>9.2687000000000026</v>
      </c>
      <c r="BD124" s="7"/>
      <c r="BE124" s="7"/>
      <c r="BF124" s="7"/>
      <c r="BG124" s="7"/>
      <c r="BH124" s="7"/>
    </row>
    <row r="125" spans="3:60" x14ac:dyDescent="0.25">
      <c r="C125">
        <f t="shared" si="23"/>
        <v>120</v>
      </c>
      <c r="D125">
        <v>1190</v>
      </c>
      <c r="E125" t="str">
        <f t="shared" si="20"/>
        <v/>
      </c>
      <c r="F125">
        <v>45</v>
      </c>
      <c r="G125">
        <v>45</v>
      </c>
      <c r="H125">
        <v>3</v>
      </c>
      <c r="I125" s="7">
        <v>45</v>
      </c>
      <c r="J125">
        <v>0</v>
      </c>
      <c r="K125">
        <f t="shared" si="21"/>
        <v>1004</v>
      </c>
      <c r="L125">
        <v>39</v>
      </c>
      <c r="M125" s="7">
        <f t="shared" si="22"/>
        <v>57.883299999999998</v>
      </c>
      <c r="Q125" s="1"/>
      <c r="X125" s="9">
        <f t="shared" si="30"/>
        <v>11.128299999999999</v>
      </c>
      <c r="Y125">
        <v>15.450200000000001</v>
      </c>
      <c r="Z125" s="7">
        <f t="shared" si="31"/>
        <v>6</v>
      </c>
      <c r="AA125">
        <f t="shared" si="32"/>
        <v>6.6158006987000002</v>
      </c>
      <c r="AB125">
        <v>-0.99517299999999997</v>
      </c>
      <c r="AC125">
        <f t="shared" si="24"/>
        <v>6.9951730000000003</v>
      </c>
      <c r="AD125">
        <f t="shared" si="25"/>
        <v>6.9951730000000003</v>
      </c>
      <c r="AE125" s="7">
        <f t="shared" si="26"/>
        <v>4.3219000000000012</v>
      </c>
      <c r="AF125" s="7"/>
      <c r="AG125" s="7"/>
      <c r="AH125" s="7"/>
      <c r="AI125" s="7"/>
      <c r="AJ125" s="9">
        <f t="shared" si="27"/>
        <v>11.128299999999999</v>
      </c>
      <c r="AK125">
        <v>9</v>
      </c>
      <c r="AL125" s="7">
        <f t="shared" si="28"/>
        <v>6</v>
      </c>
      <c r="AM125">
        <v>1</v>
      </c>
      <c r="AN125">
        <f t="shared" si="33"/>
        <v>3.2884097035040432</v>
      </c>
      <c r="AO125">
        <f t="shared" si="34"/>
        <v>2.7115902964959568</v>
      </c>
      <c r="AP125">
        <f t="shared" si="35"/>
        <v>2.7115902964959568</v>
      </c>
      <c r="AQ125" s="7"/>
      <c r="AR125" s="7"/>
      <c r="AS125" s="7"/>
      <c r="AT125" s="7"/>
      <c r="AU125" s="7"/>
      <c r="AV125" s="6">
        <f t="shared" si="29"/>
        <v>11.128299999999999</v>
      </c>
      <c r="AW125">
        <v>25</v>
      </c>
      <c r="AX125">
        <v>6</v>
      </c>
      <c r="AY125">
        <v>23</v>
      </c>
      <c r="AZ125">
        <f t="shared" si="36"/>
        <v>9.2535471930906859</v>
      </c>
      <c r="BA125">
        <f t="shared" si="37"/>
        <v>-3.2535471930906859</v>
      </c>
      <c r="BB125">
        <f t="shared" si="38"/>
        <v>3.2535471930906859</v>
      </c>
      <c r="BC125" s="7">
        <f t="shared" si="39"/>
        <v>13.871700000000001</v>
      </c>
      <c r="BD125" s="7"/>
      <c r="BE125" s="7"/>
      <c r="BF125" s="7"/>
      <c r="BG125" s="7"/>
      <c r="BH125" s="7"/>
    </row>
    <row r="126" spans="3:60" x14ac:dyDescent="0.25">
      <c r="C126">
        <f t="shared" si="23"/>
        <v>121</v>
      </c>
      <c r="D126">
        <v>1164</v>
      </c>
      <c r="E126">
        <f t="shared" si="20"/>
        <v>15.269799999999998</v>
      </c>
      <c r="F126">
        <v>20.645900000000001</v>
      </c>
      <c r="G126">
        <v>51.185499999999998</v>
      </c>
      <c r="H126">
        <v>2</v>
      </c>
      <c r="I126" s="7">
        <v>35.915700000000001</v>
      </c>
      <c r="J126">
        <v>8.3106299999999997</v>
      </c>
      <c r="K126">
        <f t="shared" si="21"/>
        <v>1005</v>
      </c>
      <c r="L126">
        <v>40</v>
      </c>
      <c r="M126" s="7">
        <f t="shared" si="22"/>
        <v>56.630200000000002</v>
      </c>
      <c r="Q126" s="1"/>
      <c r="X126" s="9">
        <f t="shared" si="30"/>
        <v>8</v>
      </c>
      <c r="Y126">
        <v>20.6675</v>
      </c>
      <c r="Z126" s="7">
        <f t="shared" si="31"/>
        <v>37.1492</v>
      </c>
      <c r="AA126">
        <f t="shared" si="32"/>
        <v>38.147517640000004</v>
      </c>
      <c r="AB126">
        <v>38.0244</v>
      </c>
      <c r="AC126">
        <f t="shared" si="24"/>
        <v>-0.87519999999999953</v>
      </c>
      <c r="AD126">
        <f t="shared" si="25"/>
        <v>0.87519999999999953</v>
      </c>
      <c r="AE126" s="7">
        <f t="shared" si="26"/>
        <v>12.6675</v>
      </c>
      <c r="AF126" s="7"/>
      <c r="AG126" s="7"/>
      <c r="AH126" s="7"/>
      <c r="AI126" s="7"/>
      <c r="AJ126" s="9">
        <f t="shared" si="27"/>
        <v>8</v>
      </c>
      <c r="AK126">
        <v>9</v>
      </c>
      <c r="AL126" s="7">
        <f t="shared" si="28"/>
        <v>37.1492</v>
      </c>
      <c r="AM126">
        <v>22</v>
      </c>
      <c r="AN126">
        <f t="shared" si="33"/>
        <v>31.590296495956874</v>
      </c>
      <c r="AO126">
        <f t="shared" si="34"/>
        <v>5.5589035040431263</v>
      </c>
      <c r="AP126">
        <f t="shared" si="35"/>
        <v>5.5589035040431263</v>
      </c>
      <c r="AQ126" s="7"/>
      <c r="AR126" s="7"/>
      <c r="AS126" s="7"/>
      <c r="AT126" s="7"/>
      <c r="AU126" s="7"/>
      <c r="AV126" s="6">
        <f t="shared" si="29"/>
        <v>8</v>
      </c>
      <c r="AW126">
        <v>24</v>
      </c>
      <c r="AX126">
        <v>37.1492</v>
      </c>
      <c r="AY126">
        <v>46</v>
      </c>
      <c r="AZ126">
        <f t="shared" si="36"/>
        <v>44.725478099938314</v>
      </c>
      <c r="BA126">
        <f t="shared" si="37"/>
        <v>-7.5762780999383139</v>
      </c>
      <c r="BB126">
        <f t="shared" si="38"/>
        <v>7.5762780999383139</v>
      </c>
      <c r="BC126" s="7">
        <f t="shared" si="39"/>
        <v>16</v>
      </c>
      <c r="BD126" s="7"/>
      <c r="BE126" s="7"/>
      <c r="BF126" s="7"/>
      <c r="BG126" s="7"/>
      <c r="BH126" s="7"/>
    </row>
    <row r="127" spans="3:60" x14ac:dyDescent="0.25">
      <c r="C127">
        <f t="shared" si="23"/>
        <v>122</v>
      </c>
      <c r="D127">
        <v>656</v>
      </c>
      <c r="E127">
        <f t="shared" si="20"/>
        <v>5.7204750000000004</v>
      </c>
      <c r="F127">
        <v>9.1650500000000008</v>
      </c>
      <c r="G127">
        <v>20.606000000000002</v>
      </c>
      <c r="H127">
        <v>1</v>
      </c>
      <c r="I127" s="7">
        <v>14.8855</v>
      </c>
      <c r="J127">
        <v>3.1133600000000001</v>
      </c>
      <c r="K127">
        <f t="shared" si="21"/>
        <v>1006</v>
      </c>
      <c r="L127">
        <v>41</v>
      </c>
      <c r="M127" s="7">
        <f t="shared" si="22"/>
        <v>20.039300000000001</v>
      </c>
      <c r="Q127" s="1"/>
      <c r="X127" s="9">
        <f t="shared" si="30"/>
        <v>54</v>
      </c>
      <c r="Y127">
        <v>57.156300000000002</v>
      </c>
      <c r="Z127" s="7">
        <f t="shared" si="31"/>
        <v>18.482500000000002</v>
      </c>
      <c r="AA127">
        <f t="shared" si="32"/>
        <v>19.141571310000003</v>
      </c>
      <c r="AB127">
        <v>14.505100000000001</v>
      </c>
      <c r="AC127">
        <f t="shared" si="24"/>
        <v>3.9774000000000012</v>
      </c>
      <c r="AD127">
        <f t="shared" si="25"/>
        <v>3.9774000000000012</v>
      </c>
      <c r="AE127" s="7">
        <f t="shared" si="26"/>
        <v>3.1563000000000017</v>
      </c>
      <c r="AF127" s="7"/>
      <c r="AG127" s="7"/>
      <c r="AH127" s="7"/>
      <c r="AI127" s="7"/>
      <c r="AJ127" s="9">
        <f t="shared" si="27"/>
        <v>54</v>
      </c>
      <c r="AK127">
        <v>57</v>
      </c>
      <c r="AL127" s="7">
        <f t="shared" si="28"/>
        <v>18.482500000000002</v>
      </c>
      <c r="AM127">
        <v>10</v>
      </c>
      <c r="AN127">
        <f t="shared" si="33"/>
        <v>15.417789757412399</v>
      </c>
      <c r="AO127">
        <f t="shared" si="34"/>
        <v>3.0647102425876032</v>
      </c>
      <c r="AP127">
        <f t="shared" si="35"/>
        <v>3.0647102425876032</v>
      </c>
      <c r="AQ127" s="7"/>
      <c r="AR127" s="7"/>
      <c r="AS127" s="7"/>
      <c r="AT127" s="7"/>
      <c r="AU127" s="7"/>
      <c r="AV127" s="6">
        <f t="shared" si="29"/>
        <v>54</v>
      </c>
      <c r="AW127">
        <v>53</v>
      </c>
      <c r="AX127">
        <v>18.482500000000002</v>
      </c>
      <c r="AY127">
        <v>36</v>
      </c>
      <c r="AZ127">
        <f t="shared" si="36"/>
        <v>29.302899444787169</v>
      </c>
      <c r="BA127">
        <f t="shared" si="37"/>
        <v>-10.820399444787167</v>
      </c>
      <c r="BB127">
        <f t="shared" si="38"/>
        <v>10.820399444787167</v>
      </c>
      <c r="BC127" s="7">
        <f t="shared" si="39"/>
        <v>1</v>
      </c>
      <c r="BD127" s="7"/>
      <c r="BE127" s="7"/>
      <c r="BF127" s="7"/>
      <c r="BG127" s="7"/>
      <c r="BH127" s="7"/>
    </row>
    <row r="128" spans="3:60" x14ac:dyDescent="0.25">
      <c r="C128">
        <f t="shared" si="23"/>
        <v>123</v>
      </c>
      <c r="D128">
        <v>290</v>
      </c>
      <c r="E128">
        <f t="shared" si="20"/>
        <v>4.2180999999999997</v>
      </c>
      <c r="F128">
        <v>54.951900000000002</v>
      </c>
      <c r="G128">
        <v>63.388100000000001</v>
      </c>
      <c r="H128">
        <v>1</v>
      </c>
      <c r="I128" s="7">
        <v>59.17</v>
      </c>
      <c r="J128">
        <v>2.29569</v>
      </c>
      <c r="K128">
        <f t="shared" si="21"/>
        <v>1007</v>
      </c>
      <c r="L128">
        <v>42</v>
      </c>
      <c r="M128" s="7">
        <f t="shared" si="22"/>
        <v>4.9983300000000002</v>
      </c>
      <c r="Q128" s="1"/>
      <c r="X128" s="9">
        <f t="shared" si="30"/>
        <v>57.883299999999998</v>
      </c>
      <c r="Y128">
        <v>54.517299999999999</v>
      </c>
      <c r="Z128" s="7">
        <f t="shared" si="31"/>
        <v>21.412299999999998</v>
      </c>
      <c r="AA128">
        <f t="shared" si="32"/>
        <v>27.145640190000002</v>
      </c>
      <c r="AB128">
        <v>24.4099</v>
      </c>
      <c r="AC128">
        <f t="shared" si="24"/>
        <v>-2.997600000000002</v>
      </c>
      <c r="AD128">
        <f t="shared" si="25"/>
        <v>2.997600000000002</v>
      </c>
      <c r="AE128" s="7">
        <f t="shared" si="26"/>
        <v>3.3659999999999997</v>
      </c>
      <c r="AF128" s="7"/>
      <c r="AG128" s="7"/>
      <c r="AH128" s="7"/>
      <c r="AI128" s="7"/>
      <c r="AJ128" s="9">
        <f t="shared" si="27"/>
        <v>57.883299999999998</v>
      </c>
      <c r="AK128">
        <v>49</v>
      </c>
      <c r="AL128" s="7">
        <f t="shared" si="28"/>
        <v>21.412299999999998</v>
      </c>
      <c r="AM128">
        <v>18</v>
      </c>
      <c r="AN128">
        <f t="shared" si="33"/>
        <v>26.19946091644205</v>
      </c>
      <c r="AO128">
        <f t="shared" si="34"/>
        <v>-4.7871609164420512</v>
      </c>
      <c r="AP128">
        <f t="shared" si="35"/>
        <v>4.7871609164420512</v>
      </c>
      <c r="AQ128" s="7"/>
      <c r="AR128" s="7"/>
      <c r="AS128" s="7"/>
      <c r="AT128" s="7"/>
      <c r="AU128" s="7"/>
      <c r="AV128" s="6">
        <f t="shared" si="29"/>
        <v>57.883299999999998</v>
      </c>
      <c r="AW128">
        <v>55</v>
      </c>
      <c r="AX128">
        <v>21.412299999999998</v>
      </c>
      <c r="AY128">
        <v>39</v>
      </c>
      <c r="AZ128">
        <f t="shared" si="36"/>
        <v>33.929673041332514</v>
      </c>
      <c r="BA128">
        <f t="shared" si="37"/>
        <v>-12.517373041332515</v>
      </c>
      <c r="BB128">
        <f t="shared" si="38"/>
        <v>12.517373041332515</v>
      </c>
      <c r="BC128" s="7">
        <f t="shared" si="39"/>
        <v>2.8832999999999984</v>
      </c>
      <c r="BD128" s="7"/>
      <c r="BE128" s="7"/>
      <c r="BF128" s="7"/>
      <c r="BG128" s="7"/>
      <c r="BH128" s="7"/>
    </row>
    <row r="129" spans="3:60" x14ac:dyDescent="0.25">
      <c r="C129">
        <f t="shared" si="23"/>
        <v>124</v>
      </c>
      <c r="D129">
        <v>983</v>
      </c>
      <c r="E129">
        <f t="shared" si="20"/>
        <v>16.945059999999998</v>
      </c>
      <c r="F129">
        <v>7.7737800000000004</v>
      </c>
      <c r="G129">
        <v>41.663899999999998</v>
      </c>
      <c r="H129">
        <v>2</v>
      </c>
      <c r="I129" s="7">
        <v>24.718800000000002</v>
      </c>
      <c r="J129">
        <v>9.2223699999999997</v>
      </c>
      <c r="K129">
        <f t="shared" si="21"/>
        <v>1008</v>
      </c>
      <c r="L129">
        <v>43</v>
      </c>
      <c r="M129" s="7">
        <f t="shared" si="22"/>
        <v>39.896299999999997</v>
      </c>
      <c r="Q129" s="1"/>
      <c r="X129" s="9">
        <f t="shared" si="30"/>
        <v>56.630200000000002</v>
      </c>
      <c r="Y129">
        <v>50.774999999999999</v>
      </c>
      <c r="Z129" s="7">
        <f t="shared" si="31"/>
        <v>53.499200000000002</v>
      </c>
      <c r="AA129">
        <f t="shared" si="32"/>
        <v>59.577521540000006</v>
      </c>
      <c r="AB129">
        <v>64.543400000000005</v>
      </c>
      <c r="AC129">
        <f t="shared" si="24"/>
        <v>-11.044200000000004</v>
      </c>
      <c r="AD129">
        <f t="shared" si="25"/>
        <v>11.044200000000004</v>
      </c>
      <c r="AE129" s="7">
        <f t="shared" si="26"/>
        <v>5.8552000000000035</v>
      </c>
      <c r="AF129" s="7"/>
      <c r="AG129" s="7"/>
      <c r="AH129" s="7"/>
      <c r="AI129" s="7"/>
      <c r="AJ129" s="9">
        <f t="shared" si="27"/>
        <v>56.630200000000002</v>
      </c>
      <c r="AK129">
        <v>16</v>
      </c>
      <c r="AL129" s="7">
        <f t="shared" si="28"/>
        <v>53.499200000000002</v>
      </c>
      <c r="AM129">
        <v>18</v>
      </c>
      <c r="AN129">
        <f t="shared" si="33"/>
        <v>26.19946091644205</v>
      </c>
      <c r="AO129">
        <f t="shared" si="34"/>
        <v>27.299739083557952</v>
      </c>
      <c r="AP129">
        <f t="shared" si="35"/>
        <v>27.299739083557952</v>
      </c>
      <c r="AQ129" s="7"/>
      <c r="AR129" s="7"/>
      <c r="AS129" s="7"/>
      <c r="AT129" s="7"/>
      <c r="AU129" s="7"/>
      <c r="AV129" s="6">
        <f t="shared" si="29"/>
        <v>56.630200000000002</v>
      </c>
      <c r="AW129">
        <v>55</v>
      </c>
      <c r="AX129">
        <v>53.499200000000002</v>
      </c>
      <c r="AY129">
        <v>54</v>
      </c>
      <c r="AZ129">
        <f t="shared" si="36"/>
        <v>57.063541024059226</v>
      </c>
      <c r="BA129">
        <f t="shared" si="37"/>
        <v>-3.5643410240592246</v>
      </c>
      <c r="BB129">
        <f t="shared" si="38"/>
        <v>3.5643410240592246</v>
      </c>
      <c r="BC129" s="7">
        <f t="shared" si="39"/>
        <v>1.6302000000000021</v>
      </c>
      <c r="BD129" s="7"/>
      <c r="BE129" s="7"/>
      <c r="BF129" s="7"/>
      <c r="BG129" s="7"/>
      <c r="BH129" s="7"/>
    </row>
    <row r="130" spans="3:60" x14ac:dyDescent="0.25">
      <c r="C130">
        <f t="shared" si="23"/>
        <v>125</v>
      </c>
      <c r="D130">
        <v>392</v>
      </c>
      <c r="E130">
        <f t="shared" si="20"/>
        <v>8.9990000000000023</v>
      </c>
      <c r="F130">
        <v>44.036499999999997</v>
      </c>
      <c r="G130">
        <v>62.034500000000001</v>
      </c>
      <c r="H130">
        <v>1</v>
      </c>
      <c r="I130" s="7">
        <v>53.035499999999999</v>
      </c>
      <c r="J130">
        <v>4.8977000000000004</v>
      </c>
      <c r="K130">
        <f t="shared" si="21"/>
        <v>1009</v>
      </c>
      <c r="L130">
        <v>44</v>
      </c>
      <c r="M130" s="7">
        <f t="shared" si="22"/>
        <v>40.774799999999999</v>
      </c>
      <c r="Q130" s="1"/>
      <c r="X130" s="9">
        <f t="shared" si="30"/>
        <v>20.039300000000001</v>
      </c>
      <c r="Y130">
        <v>10.191800000000001</v>
      </c>
      <c r="Z130" s="7">
        <f t="shared" si="31"/>
        <v>16</v>
      </c>
      <c r="AA130">
        <f t="shared" si="32"/>
        <v>20.97797856</v>
      </c>
      <c r="AB130">
        <v>16.7776</v>
      </c>
      <c r="AC130">
        <f t="shared" si="24"/>
        <v>-0.77759999999999962</v>
      </c>
      <c r="AD130">
        <f t="shared" si="25"/>
        <v>0.77759999999999962</v>
      </c>
      <c r="AE130" s="7">
        <f t="shared" si="26"/>
        <v>9.8475000000000001</v>
      </c>
      <c r="AF130" s="7"/>
      <c r="AG130" s="7"/>
      <c r="AH130" s="7"/>
      <c r="AI130" s="7"/>
      <c r="AJ130" s="9">
        <f t="shared" si="27"/>
        <v>20.039300000000001</v>
      </c>
      <c r="AK130">
        <v>2</v>
      </c>
      <c r="AL130" s="7">
        <f t="shared" si="28"/>
        <v>16</v>
      </c>
      <c r="AM130">
        <v>4</v>
      </c>
      <c r="AN130">
        <f t="shared" si="33"/>
        <v>7.3315363881401607</v>
      </c>
      <c r="AO130">
        <f t="shared" si="34"/>
        <v>8.6684636118598384</v>
      </c>
      <c r="AP130">
        <f t="shared" si="35"/>
        <v>8.6684636118598384</v>
      </c>
      <c r="AQ130" s="7"/>
      <c r="AR130" s="7"/>
      <c r="AS130" s="7"/>
      <c r="AT130" s="7"/>
      <c r="AU130" s="7"/>
      <c r="AV130" s="6">
        <f t="shared" si="29"/>
        <v>20.039300000000001</v>
      </c>
      <c r="AW130">
        <v>36</v>
      </c>
      <c r="AX130">
        <v>16</v>
      </c>
      <c r="AY130">
        <v>35</v>
      </c>
      <c r="AZ130">
        <f t="shared" si="36"/>
        <v>27.760641579272054</v>
      </c>
      <c r="BA130">
        <f t="shared" si="37"/>
        <v>-11.760641579272054</v>
      </c>
      <c r="BB130">
        <f t="shared" si="38"/>
        <v>11.760641579272054</v>
      </c>
      <c r="BC130" s="7">
        <f t="shared" si="39"/>
        <v>15.960699999999999</v>
      </c>
      <c r="BD130" s="7"/>
      <c r="BE130" s="7"/>
      <c r="BF130" s="7"/>
      <c r="BG130" s="7"/>
      <c r="BH130" s="7"/>
    </row>
    <row r="131" spans="3:60" x14ac:dyDescent="0.25">
      <c r="C131">
        <f t="shared" si="23"/>
        <v>126</v>
      </c>
      <c r="D131">
        <v>914</v>
      </c>
      <c r="E131">
        <f t="shared" si="20"/>
        <v>31.711444999999998</v>
      </c>
      <c r="F131">
        <v>1.94391</v>
      </c>
      <c r="G131">
        <v>65.366799999999998</v>
      </c>
      <c r="H131">
        <v>2</v>
      </c>
      <c r="I131" s="7">
        <v>33.6554</v>
      </c>
      <c r="J131">
        <v>17.259</v>
      </c>
      <c r="K131">
        <f t="shared" si="21"/>
        <v>1010</v>
      </c>
      <c r="L131">
        <v>45</v>
      </c>
      <c r="M131" s="7">
        <f t="shared" si="22"/>
        <v>57</v>
      </c>
      <c r="Q131" s="1"/>
      <c r="X131" s="9">
        <f t="shared" si="30"/>
        <v>4.9983300000000002</v>
      </c>
      <c r="Y131">
        <v>7.58188</v>
      </c>
      <c r="Z131" s="7">
        <f t="shared" si="31"/>
        <v>43.278500000000001</v>
      </c>
      <c r="AA131">
        <f t="shared" si="32"/>
        <v>39.955964630000004</v>
      </c>
      <c r="AB131">
        <v>40.262300000000003</v>
      </c>
      <c r="AC131">
        <f t="shared" si="24"/>
        <v>3.0161999999999978</v>
      </c>
      <c r="AD131">
        <f t="shared" si="25"/>
        <v>3.0161999999999978</v>
      </c>
      <c r="AE131" s="7">
        <f t="shared" si="26"/>
        <v>2.5835499999999998</v>
      </c>
      <c r="AF131" s="7"/>
      <c r="AG131" s="7"/>
      <c r="AH131" s="7"/>
      <c r="AI131" s="7"/>
      <c r="AJ131" s="9">
        <f t="shared" si="27"/>
        <v>4.9983300000000002</v>
      </c>
      <c r="AK131">
        <v>3</v>
      </c>
      <c r="AL131" s="7">
        <f t="shared" si="28"/>
        <v>43.278500000000001</v>
      </c>
      <c r="AM131">
        <v>27</v>
      </c>
      <c r="AN131">
        <f t="shared" si="33"/>
        <v>38.328840970350406</v>
      </c>
      <c r="AO131">
        <f t="shared" si="34"/>
        <v>4.9496590296495953</v>
      </c>
      <c r="AP131">
        <f t="shared" si="35"/>
        <v>4.9496590296495953</v>
      </c>
      <c r="AQ131" s="7"/>
      <c r="AR131" s="7"/>
      <c r="AS131" s="7"/>
      <c r="AT131" s="7"/>
      <c r="AU131" s="7"/>
      <c r="AV131" s="6">
        <f t="shared" si="29"/>
        <v>4.9983300000000002</v>
      </c>
      <c r="AW131">
        <v>23</v>
      </c>
      <c r="AX131">
        <v>43.278500000000001</v>
      </c>
      <c r="AY131">
        <v>37</v>
      </c>
      <c r="AZ131">
        <f t="shared" si="36"/>
        <v>30.845157310302284</v>
      </c>
      <c r="BA131">
        <f t="shared" si="37"/>
        <v>12.433342689697717</v>
      </c>
      <c r="BB131">
        <f t="shared" si="38"/>
        <v>12.433342689697717</v>
      </c>
      <c r="BC131" s="7">
        <f t="shared" si="39"/>
        <v>18.001670000000001</v>
      </c>
      <c r="BD131" s="7"/>
      <c r="BE131" s="7"/>
      <c r="BF131" s="7"/>
      <c r="BG131" s="7"/>
      <c r="BH131" s="7"/>
    </row>
    <row r="132" spans="3:60" x14ac:dyDescent="0.25">
      <c r="C132">
        <f t="shared" si="23"/>
        <v>127</v>
      </c>
      <c r="D132">
        <v>1052</v>
      </c>
      <c r="E132">
        <f t="shared" si="20"/>
        <v>18.754899999999999</v>
      </c>
      <c r="F132">
        <v>20.232399999999998</v>
      </c>
      <c r="G132">
        <v>57.742199999999997</v>
      </c>
      <c r="H132">
        <v>2</v>
      </c>
      <c r="I132" s="7">
        <v>38.987299999999998</v>
      </c>
      <c r="J132">
        <v>10.2074</v>
      </c>
      <c r="K132">
        <f t="shared" si="21"/>
        <v>1011</v>
      </c>
      <c r="L132">
        <v>46</v>
      </c>
      <c r="M132" s="7">
        <f t="shared" si="22"/>
        <v>9.1187000000000005</v>
      </c>
      <c r="Q132" s="1"/>
      <c r="X132" s="9">
        <f t="shared" si="30"/>
        <v>39.896299999999997</v>
      </c>
      <c r="Y132">
        <v>41.365099999999998</v>
      </c>
      <c r="Z132" s="7">
        <f t="shared" si="31"/>
        <v>28.8901</v>
      </c>
      <c r="AA132">
        <f t="shared" si="32"/>
        <v>29.123707370000005</v>
      </c>
      <c r="AB132">
        <v>26.857700000000001</v>
      </c>
      <c r="AC132">
        <f t="shared" si="24"/>
        <v>2.0323999999999991</v>
      </c>
      <c r="AD132">
        <f t="shared" si="25"/>
        <v>2.0323999999999991</v>
      </c>
      <c r="AE132" s="7">
        <f t="shared" si="26"/>
        <v>1.4688000000000017</v>
      </c>
      <c r="AF132" s="7"/>
      <c r="AG132" s="7"/>
      <c r="AH132" s="7"/>
      <c r="AI132" s="7"/>
      <c r="AJ132" s="9">
        <f t="shared" si="27"/>
        <v>39.896299999999997</v>
      </c>
      <c r="AK132">
        <v>9</v>
      </c>
      <c r="AL132" s="7">
        <f t="shared" si="28"/>
        <v>28.8901</v>
      </c>
      <c r="AM132">
        <v>10</v>
      </c>
      <c r="AN132">
        <f t="shared" si="33"/>
        <v>15.417789757412399</v>
      </c>
      <c r="AO132">
        <f t="shared" si="34"/>
        <v>13.472310242587602</v>
      </c>
      <c r="AP132">
        <f t="shared" si="35"/>
        <v>13.472310242587602</v>
      </c>
      <c r="AQ132" s="7"/>
      <c r="AR132" s="7"/>
      <c r="AS132" s="7"/>
      <c r="AT132" s="7"/>
      <c r="AU132" s="7"/>
      <c r="AV132" s="6">
        <f t="shared" si="29"/>
        <v>39.896299999999997</v>
      </c>
      <c r="AW132">
        <v>35</v>
      </c>
      <c r="AX132">
        <v>28.8901</v>
      </c>
      <c r="AY132">
        <v>37</v>
      </c>
      <c r="AZ132">
        <f t="shared" si="36"/>
        <v>30.845157310302284</v>
      </c>
      <c r="BA132">
        <f t="shared" si="37"/>
        <v>-1.9550573103022835</v>
      </c>
      <c r="BB132">
        <f t="shared" si="38"/>
        <v>1.9550573103022835</v>
      </c>
      <c r="BC132" s="7">
        <f t="shared" si="39"/>
        <v>4.8962999999999965</v>
      </c>
      <c r="BD132" s="7"/>
      <c r="BE132" s="7"/>
      <c r="BF132" s="7"/>
      <c r="BG132" s="7"/>
      <c r="BH132" s="7"/>
    </row>
    <row r="133" spans="3:60" x14ac:dyDescent="0.25">
      <c r="C133">
        <f t="shared" si="23"/>
        <v>128</v>
      </c>
      <c r="D133">
        <v>626</v>
      </c>
      <c r="E133">
        <f t="shared" ref="E133:E196" si="40">IF(H133=3,"",ABS((F133-G133)/2))</f>
        <v>5.7090499999999977</v>
      </c>
      <c r="F133">
        <v>36.959400000000002</v>
      </c>
      <c r="G133">
        <v>48.377499999999998</v>
      </c>
      <c r="H133">
        <v>1</v>
      </c>
      <c r="I133" s="7">
        <v>42.668500000000002</v>
      </c>
      <c r="J133">
        <v>3.1071599999999999</v>
      </c>
      <c r="K133">
        <f t="shared" ref="K133:K196" si="41">K132+1</f>
        <v>1012</v>
      </c>
      <c r="L133">
        <v>47</v>
      </c>
      <c r="M133" s="7">
        <f t="shared" si="22"/>
        <v>17.3064</v>
      </c>
      <c r="Q133" s="1"/>
      <c r="X133" s="9">
        <f t="shared" si="30"/>
        <v>40.774799999999999</v>
      </c>
      <c r="Y133">
        <v>36.468600000000002</v>
      </c>
      <c r="Z133" s="7">
        <f t="shared" si="31"/>
        <v>30.018000000000001</v>
      </c>
      <c r="AA133">
        <f t="shared" si="32"/>
        <v>32.912241790000003</v>
      </c>
      <c r="AB133">
        <v>31.5459</v>
      </c>
      <c r="AC133">
        <f t="shared" si="24"/>
        <v>-1.5278999999999989</v>
      </c>
      <c r="AD133">
        <f t="shared" si="25"/>
        <v>1.5278999999999989</v>
      </c>
      <c r="AE133" s="7">
        <f t="shared" si="26"/>
        <v>4.3061999999999969</v>
      </c>
      <c r="AF133" s="7"/>
      <c r="AG133" s="7"/>
      <c r="AH133" s="7"/>
      <c r="AI133" s="7"/>
      <c r="AJ133" s="9">
        <f t="shared" si="27"/>
        <v>40.774799999999999</v>
      </c>
      <c r="AK133">
        <v>17</v>
      </c>
      <c r="AL133" s="7">
        <f t="shared" si="28"/>
        <v>30.018000000000001</v>
      </c>
      <c r="AM133">
        <v>12</v>
      </c>
      <c r="AN133">
        <f t="shared" si="33"/>
        <v>18.113207547169811</v>
      </c>
      <c r="AO133">
        <f t="shared" si="34"/>
        <v>11.90479245283019</v>
      </c>
      <c r="AP133">
        <f t="shared" si="35"/>
        <v>11.90479245283019</v>
      </c>
      <c r="AQ133" s="7"/>
      <c r="AR133" s="7"/>
      <c r="AS133" s="7"/>
      <c r="AT133" s="7"/>
      <c r="AU133" s="7"/>
      <c r="AV133" s="6">
        <f t="shared" si="29"/>
        <v>40.774799999999999</v>
      </c>
      <c r="AW133">
        <v>42</v>
      </c>
      <c r="AX133">
        <v>30.018000000000001</v>
      </c>
      <c r="AY133">
        <v>37</v>
      </c>
      <c r="AZ133">
        <f t="shared" si="36"/>
        <v>30.845157310302284</v>
      </c>
      <c r="BA133">
        <f t="shared" si="37"/>
        <v>-0.82715731030228312</v>
      </c>
      <c r="BB133">
        <f t="shared" si="38"/>
        <v>0.82715731030228312</v>
      </c>
      <c r="BC133" s="7">
        <f t="shared" si="39"/>
        <v>1.225200000000001</v>
      </c>
      <c r="BD133" s="7"/>
      <c r="BE133" s="7"/>
      <c r="BF133" s="7"/>
      <c r="BG133" s="7"/>
      <c r="BH133" s="7"/>
    </row>
    <row r="134" spans="3:60" x14ac:dyDescent="0.25">
      <c r="C134">
        <f t="shared" si="23"/>
        <v>129</v>
      </c>
      <c r="D134">
        <v>1152</v>
      </c>
      <c r="E134">
        <f t="shared" si="40"/>
        <v>10.08175</v>
      </c>
      <c r="F134">
        <v>28.6081</v>
      </c>
      <c r="G134">
        <v>48.771599999999999</v>
      </c>
      <c r="H134">
        <v>2</v>
      </c>
      <c r="I134" s="7">
        <v>38.689900000000002</v>
      </c>
      <c r="J134">
        <v>5.4870000000000001</v>
      </c>
      <c r="K134">
        <f t="shared" si="41"/>
        <v>1013</v>
      </c>
      <c r="L134">
        <v>48</v>
      </c>
      <c r="M134" s="7">
        <f t="shared" ref="M134:M197" si="42">I1018</f>
        <v>45.69</v>
      </c>
      <c r="Q134" s="1"/>
      <c r="X134" s="9">
        <f t="shared" si="30"/>
        <v>57</v>
      </c>
      <c r="Y134">
        <v>59.472900000000003</v>
      </c>
      <c r="Z134" s="7">
        <f t="shared" si="31"/>
        <v>51</v>
      </c>
      <c r="AA134">
        <f t="shared" si="32"/>
        <v>60.61205116</v>
      </c>
      <c r="AB134">
        <v>65.823599999999999</v>
      </c>
      <c r="AC134">
        <f t="shared" si="24"/>
        <v>-14.823599999999999</v>
      </c>
      <c r="AD134">
        <f t="shared" si="25"/>
        <v>14.823599999999999</v>
      </c>
      <c r="AE134" s="7">
        <f t="shared" si="26"/>
        <v>2.4729000000000028</v>
      </c>
      <c r="AF134" s="7"/>
      <c r="AG134" s="7"/>
      <c r="AH134" s="7"/>
      <c r="AI134" s="7"/>
      <c r="AJ134" s="9">
        <f t="shared" si="27"/>
        <v>57</v>
      </c>
      <c r="AK134">
        <v>54</v>
      </c>
      <c r="AL134" s="7">
        <f t="shared" si="28"/>
        <v>51</v>
      </c>
      <c r="AM134">
        <v>60</v>
      </c>
      <c r="AN134">
        <f t="shared" si="33"/>
        <v>82.803234501347703</v>
      </c>
      <c r="AO134">
        <f t="shared" si="34"/>
        <v>-31.803234501347703</v>
      </c>
      <c r="AP134">
        <f t="shared" si="35"/>
        <v>31.803234501347703</v>
      </c>
      <c r="AQ134" s="7"/>
      <c r="AR134" s="7"/>
      <c r="AS134" s="7"/>
      <c r="AT134" s="7"/>
      <c r="AU134" s="7"/>
      <c r="AV134" s="6">
        <f t="shared" si="29"/>
        <v>57</v>
      </c>
      <c r="AW134">
        <v>59</v>
      </c>
      <c r="AX134">
        <v>51</v>
      </c>
      <c r="AY134">
        <v>51</v>
      </c>
      <c r="AZ134">
        <f t="shared" si="36"/>
        <v>52.436767427513885</v>
      </c>
      <c r="BA134">
        <f t="shared" si="37"/>
        <v>-1.4367674275138853</v>
      </c>
      <c r="BB134">
        <f t="shared" si="38"/>
        <v>1.4367674275138853</v>
      </c>
      <c r="BC134" s="7">
        <f t="shared" si="39"/>
        <v>2</v>
      </c>
      <c r="BD134" s="7"/>
      <c r="BE134" s="7"/>
      <c r="BF134" s="7"/>
      <c r="BG134" s="7"/>
      <c r="BH134" s="7"/>
    </row>
    <row r="135" spans="3:60" x14ac:dyDescent="0.25">
      <c r="C135">
        <f t="shared" ref="C135:C198" si="43">C134+1</f>
        <v>130</v>
      </c>
      <c r="D135">
        <v>769</v>
      </c>
      <c r="E135">
        <f t="shared" si="40"/>
        <v>8.2139999999999986</v>
      </c>
      <c r="F135">
        <v>43.871200000000002</v>
      </c>
      <c r="G135">
        <v>60.299199999999999</v>
      </c>
      <c r="H135">
        <v>1</v>
      </c>
      <c r="I135" s="7">
        <v>52.0852</v>
      </c>
      <c r="J135">
        <v>4.4705000000000004</v>
      </c>
      <c r="K135">
        <f t="shared" si="41"/>
        <v>1014</v>
      </c>
      <c r="L135">
        <v>49</v>
      </c>
      <c r="M135" s="7">
        <f t="shared" si="42"/>
        <v>21.005099999999999</v>
      </c>
      <c r="Q135" s="1"/>
      <c r="X135" s="9">
        <f t="shared" si="30"/>
        <v>9.1187000000000005</v>
      </c>
      <c r="Y135">
        <v>13.486700000000001</v>
      </c>
      <c r="Z135" s="7">
        <f t="shared" si="31"/>
        <v>9.3352599999999999</v>
      </c>
      <c r="AA135">
        <f t="shared" si="32"/>
        <v>13.383220411</v>
      </c>
      <c r="AB135">
        <v>7.3793100000000003</v>
      </c>
      <c r="AC135">
        <f t="shared" si="24"/>
        <v>1.9559499999999996</v>
      </c>
      <c r="AD135">
        <f t="shared" si="25"/>
        <v>1.9559499999999996</v>
      </c>
      <c r="AE135" s="7">
        <f t="shared" si="26"/>
        <v>4.3680000000000003</v>
      </c>
      <c r="AF135" s="7"/>
      <c r="AG135" s="7"/>
      <c r="AH135" s="7"/>
      <c r="AI135" s="7"/>
      <c r="AJ135" s="9">
        <f t="shared" si="27"/>
        <v>9.1187000000000005</v>
      </c>
      <c r="AK135">
        <v>11</v>
      </c>
      <c r="AL135" s="7">
        <f t="shared" si="28"/>
        <v>9.3352599999999999</v>
      </c>
      <c r="AM135">
        <v>4</v>
      </c>
      <c r="AN135">
        <f t="shared" si="33"/>
        <v>7.3315363881401607</v>
      </c>
      <c r="AO135">
        <f t="shared" si="34"/>
        <v>2.0037236118598392</v>
      </c>
      <c r="AP135">
        <f t="shared" si="35"/>
        <v>2.0037236118598392</v>
      </c>
      <c r="AQ135" s="7"/>
      <c r="AR135" s="7"/>
      <c r="AS135" s="7"/>
      <c r="AT135" s="7"/>
      <c r="AU135" s="7"/>
      <c r="AV135" s="6">
        <f t="shared" si="29"/>
        <v>9.1187000000000005</v>
      </c>
      <c r="AW135">
        <v>32</v>
      </c>
      <c r="AX135">
        <v>9.3352599999999999</v>
      </c>
      <c r="AY135">
        <v>16</v>
      </c>
      <c r="AZ135">
        <f t="shared" si="36"/>
        <v>-1.5422578655151142</v>
      </c>
      <c r="BA135">
        <f t="shared" si="37"/>
        <v>10.877517865515115</v>
      </c>
      <c r="BB135">
        <f t="shared" si="38"/>
        <v>10.877517865515115</v>
      </c>
      <c r="BC135" s="7">
        <f t="shared" si="39"/>
        <v>22.8813</v>
      </c>
      <c r="BD135" s="7"/>
      <c r="BE135" s="7"/>
      <c r="BF135" s="7"/>
      <c r="BG135" s="7"/>
      <c r="BH135" s="7"/>
    </row>
    <row r="136" spans="3:60" x14ac:dyDescent="0.25">
      <c r="C136">
        <f t="shared" si="43"/>
        <v>131</v>
      </c>
      <c r="D136">
        <v>1162</v>
      </c>
      <c r="E136">
        <f t="shared" si="40"/>
        <v>15.1243</v>
      </c>
      <c r="F136">
        <v>29.173300000000001</v>
      </c>
      <c r="G136">
        <v>59.421900000000001</v>
      </c>
      <c r="H136">
        <v>2</v>
      </c>
      <c r="I136" s="7">
        <v>44.297600000000003</v>
      </c>
      <c r="J136">
        <v>8.2314299999999996</v>
      </c>
      <c r="K136">
        <f t="shared" si="41"/>
        <v>1015</v>
      </c>
      <c r="L136">
        <v>50</v>
      </c>
      <c r="M136" s="7">
        <f t="shared" si="42"/>
        <v>48.862099999999998</v>
      </c>
      <c r="Q136" s="1"/>
      <c r="X136" s="9">
        <f t="shared" si="30"/>
        <v>17.3064</v>
      </c>
      <c r="Y136">
        <v>26.726299999999998</v>
      </c>
      <c r="Z136" s="7">
        <f t="shared" si="31"/>
        <v>37.192500000000003</v>
      </c>
      <c r="AA136">
        <f t="shared" si="32"/>
        <v>48.967249350000003</v>
      </c>
      <c r="AB136">
        <v>51.413499999999999</v>
      </c>
      <c r="AC136">
        <f t="shared" ref="AC136:AC199" si="44">Z136-AB136</f>
        <v>-14.220999999999997</v>
      </c>
      <c r="AD136">
        <f t="shared" ref="AD136:AD199" si="45">ABS(AC136)</f>
        <v>14.220999999999997</v>
      </c>
      <c r="AE136" s="7">
        <f t="shared" ref="AE136:AE199" si="46">ABS(Y136-X136)</f>
        <v>9.4198999999999984</v>
      </c>
      <c r="AF136" s="7"/>
      <c r="AG136" s="7"/>
      <c r="AH136" s="7"/>
      <c r="AI136" s="7"/>
      <c r="AJ136" s="9">
        <f t="shared" ref="AJ136:AJ199" si="47">I1017</f>
        <v>17.3064</v>
      </c>
      <c r="AK136">
        <v>7</v>
      </c>
      <c r="AL136" s="7">
        <f t="shared" ref="AL136:AL199" si="48">I1312</f>
        <v>37.192500000000003</v>
      </c>
      <c r="AM136">
        <v>18</v>
      </c>
      <c r="AN136">
        <f t="shared" si="33"/>
        <v>26.19946091644205</v>
      </c>
      <c r="AO136">
        <f t="shared" si="34"/>
        <v>10.993039083557953</v>
      </c>
      <c r="AP136">
        <f t="shared" si="35"/>
        <v>10.993039083557953</v>
      </c>
      <c r="AQ136" s="7"/>
      <c r="AR136" s="7"/>
      <c r="AS136" s="7"/>
      <c r="AT136" s="7"/>
      <c r="AU136" s="7"/>
      <c r="AV136" s="6">
        <f t="shared" ref="AV136:AV199" si="49">I1017</f>
        <v>17.3064</v>
      </c>
      <c r="AW136">
        <v>24</v>
      </c>
      <c r="AX136">
        <v>37.192500000000003</v>
      </c>
      <c r="AY136">
        <v>46</v>
      </c>
      <c r="AZ136">
        <f t="shared" si="36"/>
        <v>44.725478099938314</v>
      </c>
      <c r="BA136">
        <f t="shared" si="37"/>
        <v>-7.5329780999383118</v>
      </c>
      <c r="BB136">
        <f t="shared" si="38"/>
        <v>7.5329780999383118</v>
      </c>
      <c r="BC136" s="7">
        <f t="shared" si="39"/>
        <v>6.6936</v>
      </c>
      <c r="BD136" s="7"/>
      <c r="BE136" s="7"/>
      <c r="BF136" s="7"/>
      <c r="BG136" s="7"/>
      <c r="BH136" s="7"/>
    </row>
    <row r="137" spans="3:60" x14ac:dyDescent="0.25">
      <c r="C137">
        <f t="shared" si="43"/>
        <v>132</v>
      </c>
      <c r="D137">
        <v>359</v>
      </c>
      <c r="E137">
        <f t="shared" si="40"/>
        <v>8.4284999999999997</v>
      </c>
      <c r="F137">
        <v>38.646999999999998</v>
      </c>
      <c r="G137">
        <v>55.503999999999998</v>
      </c>
      <c r="H137">
        <v>1</v>
      </c>
      <c r="I137" s="7">
        <v>47.075499999999998</v>
      </c>
      <c r="J137">
        <v>4.5872099999999998</v>
      </c>
      <c r="K137">
        <f t="shared" si="41"/>
        <v>1016</v>
      </c>
      <c r="L137">
        <v>51</v>
      </c>
      <c r="M137" s="7">
        <f t="shared" si="42"/>
        <v>51.796900000000001</v>
      </c>
      <c r="Q137" s="1"/>
      <c r="X137" s="9">
        <f t="shared" ref="X137:X200" si="50">$I1018</f>
        <v>45.69</v>
      </c>
      <c r="Y137">
        <v>46.082599999999999</v>
      </c>
      <c r="Z137" s="7">
        <f t="shared" ref="Z137:Z200" si="51">I1313</f>
        <v>65.537899999999993</v>
      </c>
      <c r="AA137">
        <f t="shared" ref="AA137:AA200" si="52">AB137*0.8081 + 7.42</f>
        <v>60.235314940000002</v>
      </c>
      <c r="AB137">
        <v>65.357399999999998</v>
      </c>
      <c r="AC137">
        <f t="shared" si="44"/>
        <v>0.180499999999995</v>
      </c>
      <c r="AD137">
        <f t="shared" si="45"/>
        <v>0.180499999999995</v>
      </c>
      <c r="AE137" s="7">
        <f t="shared" si="46"/>
        <v>0.39260000000000161</v>
      </c>
      <c r="AF137" s="7"/>
      <c r="AG137" s="7"/>
      <c r="AH137" s="7"/>
      <c r="AI137" s="7"/>
      <c r="AJ137" s="9">
        <f t="shared" si="47"/>
        <v>45.69</v>
      </c>
      <c r="AK137">
        <v>40</v>
      </c>
      <c r="AL137" s="7">
        <f t="shared" si="48"/>
        <v>65.537899999999993</v>
      </c>
      <c r="AM137">
        <v>39</v>
      </c>
      <c r="AN137">
        <f t="shared" ref="AN137:AN200" si="53">(AM137+1.44)/0.742</f>
        <v>54.501347708894876</v>
      </c>
      <c r="AO137">
        <f t="shared" ref="AO137:AO200" si="54">AL137-AN137</f>
        <v>11.036552291105117</v>
      </c>
      <c r="AP137">
        <f t="shared" ref="AP137:AP200" si="55">ABS(AO137)</f>
        <v>11.036552291105117</v>
      </c>
      <c r="AQ137" s="7"/>
      <c r="AR137" s="7"/>
      <c r="AS137" s="7"/>
      <c r="AT137" s="7"/>
      <c r="AU137" s="7"/>
      <c r="AV137" s="6">
        <f t="shared" si="49"/>
        <v>45.69</v>
      </c>
      <c r="AW137">
        <v>56</v>
      </c>
      <c r="AX137">
        <v>65.537899999999993</v>
      </c>
      <c r="AY137">
        <v>38</v>
      </c>
      <c r="AZ137">
        <f t="shared" ref="AZ137:AZ200" si="56">(AY137-17)/0.6484</f>
        <v>32.387415175817395</v>
      </c>
      <c r="BA137">
        <f t="shared" ref="BA137:BA200" si="57">AX137-AZ137</f>
        <v>33.150484824182598</v>
      </c>
      <c r="BB137">
        <f t="shared" ref="BB137:BB200" si="58">ABS(BA137)</f>
        <v>33.150484824182598</v>
      </c>
      <c r="BC137" s="7">
        <f t="shared" ref="BC137:BC200" si="59">ABS(AW137-AV137)</f>
        <v>10.310000000000002</v>
      </c>
      <c r="BD137" s="7"/>
      <c r="BE137" s="7"/>
      <c r="BF137" s="7"/>
      <c r="BG137" s="7"/>
      <c r="BH137" s="7"/>
    </row>
    <row r="138" spans="3:60" x14ac:dyDescent="0.25">
      <c r="C138">
        <f t="shared" si="43"/>
        <v>133</v>
      </c>
      <c r="D138">
        <v>431</v>
      </c>
      <c r="E138">
        <f t="shared" si="40"/>
        <v>5.4472999999999985</v>
      </c>
      <c r="F138">
        <v>55.890900000000002</v>
      </c>
      <c r="G138">
        <v>66.785499999999999</v>
      </c>
      <c r="H138">
        <v>1</v>
      </c>
      <c r="I138" s="7">
        <v>61.338200000000001</v>
      </c>
      <c r="J138">
        <v>2.9647000000000001</v>
      </c>
      <c r="K138">
        <f t="shared" si="41"/>
        <v>1017</v>
      </c>
      <c r="L138">
        <v>52</v>
      </c>
      <c r="M138" s="7">
        <f t="shared" si="42"/>
        <v>41.322200000000002</v>
      </c>
      <c r="Q138" s="1"/>
      <c r="X138" s="9">
        <f t="shared" si="50"/>
        <v>21.005099999999999</v>
      </c>
      <c r="Y138">
        <v>27.072700000000001</v>
      </c>
      <c r="Z138" s="7">
        <f t="shared" si="51"/>
        <v>46</v>
      </c>
      <c r="AA138">
        <f t="shared" si="52"/>
        <v>47.137064470000006</v>
      </c>
      <c r="AB138">
        <v>49.148699999999998</v>
      </c>
      <c r="AC138">
        <f t="shared" si="44"/>
        <v>-3.1486999999999981</v>
      </c>
      <c r="AD138">
        <f t="shared" si="45"/>
        <v>3.1486999999999981</v>
      </c>
      <c r="AE138" s="7">
        <f t="shared" si="46"/>
        <v>6.0676000000000023</v>
      </c>
      <c r="AF138" s="7"/>
      <c r="AG138" s="7"/>
      <c r="AH138" s="7"/>
      <c r="AI138" s="7"/>
      <c r="AJ138" s="9">
        <f t="shared" si="47"/>
        <v>21.005099999999999</v>
      </c>
      <c r="AK138">
        <v>5</v>
      </c>
      <c r="AL138" s="7">
        <f t="shared" si="48"/>
        <v>46</v>
      </c>
      <c r="AM138">
        <v>42</v>
      </c>
      <c r="AN138">
        <f t="shared" si="53"/>
        <v>58.544474393530997</v>
      </c>
      <c r="AO138">
        <f t="shared" si="54"/>
        <v>-12.544474393530997</v>
      </c>
      <c r="AP138">
        <f t="shared" si="55"/>
        <v>12.544474393530997</v>
      </c>
      <c r="AQ138" s="7"/>
      <c r="AR138" s="7"/>
      <c r="AS138" s="7"/>
      <c r="AT138" s="7"/>
      <c r="AU138" s="7"/>
      <c r="AV138" s="6">
        <f t="shared" si="49"/>
        <v>21.005099999999999</v>
      </c>
      <c r="AW138">
        <v>33</v>
      </c>
      <c r="AX138">
        <v>46</v>
      </c>
      <c r="AY138">
        <v>49</v>
      </c>
      <c r="AZ138">
        <f t="shared" si="56"/>
        <v>49.352251696483656</v>
      </c>
      <c r="BA138">
        <f t="shared" si="57"/>
        <v>-3.3522516964836555</v>
      </c>
      <c r="BB138">
        <f t="shared" si="58"/>
        <v>3.3522516964836555</v>
      </c>
      <c r="BC138" s="7">
        <f t="shared" si="59"/>
        <v>11.994900000000001</v>
      </c>
      <c r="BD138" s="7"/>
      <c r="BE138" s="7"/>
      <c r="BF138" s="7"/>
      <c r="BG138" s="7"/>
      <c r="BH138" s="7"/>
    </row>
    <row r="139" spans="3:60" x14ac:dyDescent="0.25">
      <c r="C139">
        <f t="shared" si="43"/>
        <v>134</v>
      </c>
      <c r="D139">
        <v>1117</v>
      </c>
      <c r="E139">
        <f t="shared" si="40"/>
        <v>8.6515000000000004</v>
      </c>
      <c r="F139">
        <v>23.523599999999998</v>
      </c>
      <c r="G139">
        <v>40.826599999999999</v>
      </c>
      <c r="H139">
        <v>2</v>
      </c>
      <c r="I139" s="7">
        <v>32.1751</v>
      </c>
      <c r="J139">
        <v>4.7085900000000001</v>
      </c>
      <c r="K139">
        <f t="shared" si="41"/>
        <v>1018</v>
      </c>
      <c r="L139">
        <v>53</v>
      </c>
      <c r="M139" s="7">
        <f t="shared" si="42"/>
        <v>13.3066</v>
      </c>
      <c r="Q139" s="1"/>
      <c r="X139" s="9">
        <f t="shared" si="50"/>
        <v>48.862099999999998</v>
      </c>
      <c r="Y139">
        <v>44.169800000000002</v>
      </c>
      <c r="Z139" s="7">
        <f t="shared" si="51"/>
        <v>49.582500000000003</v>
      </c>
      <c r="AA139">
        <f t="shared" si="52"/>
        <v>43.648335150000001</v>
      </c>
      <c r="AB139">
        <v>44.831499999999998</v>
      </c>
      <c r="AC139">
        <f t="shared" si="44"/>
        <v>4.7510000000000048</v>
      </c>
      <c r="AD139">
        <f t="shared" si="45"/>
        <v>4.7510000000000048</v>
      </c>
      <c r="AE139" s="7">
        <f t="shared" si="46"/>
        <v>4.6922999999999959</v>
      </c>
      <c r="AF139" s="7"/>
      <c r="AG139" s="7"/>
      <c r="AH139" s="7"/>
      <c r="AI139" s="7"/>
      <c r="AJ139" s="9">
        <f t="shared" si="47"/>
        <v>48.862099999999998</v>
      </c>
      <c r="AK139">
        <v>24</v>
      </c>
      <c r="AL139" s="7">
        <f t="shared" si="48"/>
        <v>49.582500000000003</v>
      </c>
      <c r="AM139">
        <v>34</v>
      </c>
      <c r="AN139">
        <f t="shared" si="53"/>
        <v>47.762803234501348</v>
      </c>
      <c r="AO139">
        <f t="shared" si="54"/>
        <v>1.8196967654986551</v>
      </c>
      <c r="AP139">
        <f t="shared" si="55"/>
        <v>1.8196967654986551</v>
      </c>
      <c r="AQ139" s="7"/>
      <c r="AR139" s="7"/>
      <c r="AS139" s="7"/>
      <c r="AT139" s="7"/>
      <c r="AU139" s="7"/>
      <c r="AV139" s="6">
        <f t="shared" si="49"/>
        <v>48.862099999999998</v>
      </c>
      <c r="AW139">
        <v>49</v>
      </c>
      <c r="AX139">
        <v>49.582500000000003</v>
      </c>
      <c r="AY139">
        <v>62</v>
      </c>
      <c r="AZ139">
        <f t="shared" si="56"/>
        <v>69.401603948180139</v>
      </c>
      <c r="BA139">
        <f t="shared" si="57"/>
        <v>-19.819103948180135</v>
      </c>
      <c r="BB139">
        <f t="shared" si="58"/>
        <v>19.819103948180135</v>
      </c>
      <c r="BC139" s="7">
        <f t="shared" si="59"/>
        <v>0.13790000000000191</v>
      </c>
      <c r="BD139" s="7"/>
      <c r="BE139" s="7"/>
      <c r="BF139" s="7"/>
      <c r="BG139" s="7"/>
      <c r="BH139" s="7"/>
    </row>
    <row r="140" spans="3:60" x14ac:dyDescent="0.25">
      <c r="C140">
        <f t="shared" si="43"/>
        <v>135</v>
      </c>
      <c r="D140">
        <v>1100</v>
      </c>
      <c r="E140">
        <f t="shared" si="40"/>
        <v>5.0215499999999995</v>
      </c>
      <c r="F140">
        <v>20.4893</v>
      </c>
      <c r="G140">
        <v>30.532399999999999</v>
      </c>
      <c r="H140">
        <v>2</v>
      </c>
      <c r="I140" s="7">
        <v>25.510899999999999</v>
      </c>
      <c r="J140">
        <v>2.7329699999999999</v>
      </c>
      <c r="K140">
        <f t="shared" si="41"/>
        <v>1019</v>
      </c>
      <c r="L140">
        <v>54</v>
      </c>
      <c r="M140" s="7">
        <f t="shared" si="42"/>
        <v>39.145200000000003</v>
      </c>
      <c r="Q140" s="1"/>
      <c r="X140" s="9">
        <f t="shared" si="50"/>
        <v>51.796900000000001</v>
      </c>
      <c r="Y140">
        <v>45.315300000000001</v>
      </c>
      <c r="Z140" s="7">
        <f t="shared" si="51"/>
        <v>64.1173</v>
      </c>
      <c r="AA140">
        <f t="shared" si="52"/>
        <v>60.327195910000007</v>
      </c>
      <c r="AB140">
        <v>65.471100000000007</v>
      </c>
      <c r="AC140">
        <f t="shared" si="44"/>
        <v>-1.3538000000000068</v>
      </c>
      <c r="AD140">
        <f t="shared" si="45"/>
        <v>1.3538000000000068</v>
      </c>
      <c r="AE140" s="7">
        <f t="shared" si="46"/>
        <v>6.4816000000000003</v>
      </c>
      <c r="AF140" s="7"/>
      <c r="AG140" s="7"/>
      <c r="AH140" s="7"/>
      <c r="AI140" s="7"/>
      <c r="AJ140" s="9">
        <f t="shared" si="47"/>
        <v>51.796900000000001</v>
      </c>
      <c r="AK140">
        <v>29</v>
      </c>
      <c r="AL140" s="7">
        <f t="shared" si="48"/>
        <v>64.1173</v>
      </c>
      <c r="AM140">
        <v>53</v>
      </c>
      <c r="AN140">
        <f t="shared" si="53"/>
        <v>73.369272237196768</v>
      </c>
      <c r="AO140">
        <f t="shared" si="54"/>
        <v>-9.2519722371967674</v>
      </c>
      <c r="AP140">
        <f t="shared" si="55"/>
        <v>9.2519722371967674</v>
      </c>
      <c r="AQ140" s="7"/>
      <c r="AR140" s="7"/>
      <c r="AS140" s="7"/>
      <c r="AT140" s="7"/>
      <c r="AU140" s="7"/>
      <c r="AV140" s="6">
        <f t="shared" si="49"/>
        <v>51.796900000000001</v>
      </c>
      <c r="AW140">
        <v>63</v>
      </c>
      <c r="AX140">
        <v>64.1173</v>
      </c>
      <c r="AY140">
        <v>59</v>
      </c>
      <c r="AZ140">
        <f t="shared" si="56"/>
        <v>64.77483035163479</v>
      </c>
      <c r="BA140">
        <f t="shared" si="57"/>
        <v>-0.65753035163479012</v>
      </c>
      <c r="BB140">
        <f t="shared" si="58"/>
        <v>0.65753035163479012</v>
      </c>
      <c r="BC140" s="7">
        <f t="shared" si="59"/>
        <v>11.203099999999999</v>
      </c>
      <c r="BD140" s="7"/>
      <c r="BE140" s="7"/>
      <c r="BF140" s="7"/>
      <c r="BG140" s="7"/>
      <c r="BH140" s="7"/>
    </row>
    <row r="141" spans="3:60" x14ac:dyDescent="0.25">
      <c r="C141">
        <f t="shared" si="43"/>
        <v>136</v>
      </c>
      <c r="D141">
        <v>1468</v>
      </c>
      <c r="E141" t="str">
        <f t="shared" si="40"/>
        <v/>
      </c>
      <c r="F141">
        <v>29</v>
      </c>
      <c r="G141">
        <v>29</v>
      </c>
      <c r="H141">
        <v>3</v>
      </c>
      <c r="I141" s="7">
        <v>29</v>
      </c>
      <c r="J141">
        <v>0</v>
      </c>
      <c r="K141">
        <f t="shared" si="41"/>
        <v>1020</v>
      </c>
      <c r="L141">
        <v>55</v>
      </c>
      <c r="M141" s="7">
        <f t="shared" si="42"/>
        <v>49</v>
      </c>
      <c r="Q141" s="1"/>
      <c r="X141" s="9">
        <f t="shared" si="50"/>
        <v>41.322200000000002</v>
      </c>
      <c r="Y141">
        <v>43.765099999999997</v>
      </c>
      <c r="Z141" s="7">
        <f t="shared" si="51"/>
        <v>3</v>
      </c>
      <c r="AA141">
        <f t="shared" si="52"/>
        <v>11.901156929999999</v>
      </c>
      <c r="AB141">
        <v>5.5453000000000001</v>
      </c>
      <c r="AC141">
        <f t="shared" si="44"/>
        <v>-2.5453000000000001</v>
      </c>
      <c r="AD141">
        <f t="shared" si="45"/>
        <v>2.5453000000000001</v>
      </c>
      <c r="AE141" s="7">
        <f t="shared" si="46"/>
        <v>2.4428999999999945</v>
      </c>
      <c r="AF141" s="7"/>
      <c r="AG141" s="7"/>
      <c r="AH141" s="7"/>
      <c r="AI141" s="7"/>
      <c r="AJ141" s="9">
        <f t="shared" si="47"/>
        <v>41.322200000000002</v>
      </c>
      <c r="AK141">
        <v>37</v>
      </c>
      <c r="AL141" s="7">
        <f t="shared" si="48"/>
        <v>3</v>
      </c>
      <c r="AM141">
        <v>8</v>
      </c>
      <c r="AN141">
        <f t="shared" si="53"/>
        <v>12.722371967654986</v>
      </c>
      <c r="AO141">
        <f t="shared" si="54"/>
        <v>-9.7223719676549862</v>
      </c>
      <c r="AP141">
        <f t="shared" si="55"/>
        <v>9.7223719676549862</v>
      </c>
      <c r="AQ141" s="7"/>
      <c r="AR141" s="7"/>
      <c r="AS141" s="7"/>
      <c r="AT141" s="7"/>
      <c r="AU141" s="7"/>
      <c r="AV141" s="6">
        <f t="shared" si="49"/>
        <v>41.322200000000002</v>
      </c>
      <c r="AW141">
        <v>52</v>
      </c>
      <c r="AX141">
        <v>3</v>
      </c>
      <c r="AY141">
        <v>27</v>
      </c>
      <c r="AZ141">
        <f t="shared" si="56"/>
        <v>15.422578655151142</v>
      </c>
      <c r="BA141">
        <f t="shared" si="57"/>
        <v>-12.422578655151142</v>
      </c>
      <c r="BB141">
        <f t="shared" si="58"/>
        <v>12.422578655151142</v>
      </c>
      <c r="BC141" s="7">
        <f t="shared" si="59"/>
        <v>10.677799999999998</v>
      </c>
      <c r="BD141" s="7"/>
      <c r="BE141" s="7"/>
      <c r="BF141" s="7"/>
      <c r="BG141" s="7"/>
      <c r="BH141" s="7"/>
    </row>
    <row r="142" spans="3:60" x14ac:dyDescent="0.25">
      <c r="C142">
        <f t="shared" si="43"/>
        <v>137</v>
      </c>
      <c r="D142">
        <v>1088</v>
      </c>
      <c r="E142">
        <f t="shared" si="40"/>
        <v>12.103349999999999</v>
      </c>
      <c r="F142">
        <v>45.314300000000003</v>
      </c>
      <c r="G142">
        <v>69.521000000000001</v>
      </c>
      <c r="H142">
        <v>2</v>
      </c>
      <c r="I142" s="7">
        <v>57.417700000000004</v>
      </c>
      <c r="J142">
        <v>6.5872599999999997</v>
      </c>
      <c r="K142">
        <f t="shared" si="41"/>
        <v>1021</v>
      </c>
      <c r="L142">
        <v>56</v>
      </c>
      <c r="M142" s="7">
        <f t="shared" si="42"/>
        <v>31.974799999999998</v>
      </c>
      <c r="Q142" s="1"/>
      <c r="X142" s="9">
        <f t="shared" si="50"/>
        <v>13.3066</v>
      </c>
      <c r="Y142">
        <v>16.908100000000001</v>
      </c>
      <c r="Z142" s="7">
        <f t="shared" si="51"/>
        <v>42</v>
      </c>
      <c r="AA142">
        <f t="shared" si="52"/>
        <v>12.356618252000001</v>
      </c>
      <c r="AB142">
        <v>6.1089200000000003</v>
      </c>
      <c r="AC142">
        <f t="shared" si="44"/>
        <v>35.891080000000002</v>
      </c>
      <c r="AD142">
        <f t="shared" si="45"/>
        <v>35.891080000000002</v>
      </c>
      <c r="AE142" s="7">
        <f t="shared" si="46"/>
        <v>3.6015000000000015</v>
      </c>
      <c r="AF142" s="7"/>
      <c r="AG142" s="7"/>
      <c r="AH142" s="7"/>
      <c r="AI142" s="7"/>
      <c r="AJ142" s="9">
        <f t="shared" si="47"/>
        <v>13.3066</v>
      </c>
      <c r="AK142">
        <v>12</v>
      </c>
      <c r="AL142" s="7">
        <f t="shared" si="48"/>
        <v>42</v>
      </c>
      <c r="AM142">
        <v>17</v>
      </c>
      <c r="AN142">
        <f t="shared" si="53"/>
        <v>24.851752021563343</v>
      </c>
      <c r="AO142">
        <f t="shared" si="54"/>
        <v>17.148247978436657</v>
      </c>
      <c r="AP142">
        <f t="shared" si="55"/>
        <v>17.148247978436657</v>
      </c>
      <c r="AQ142" s="7"/>
      <c r="AR142" s="7"/>
      <c r="AS142" s="7"/>
      <c r="AT142" s="7"/>
      <c r="AU142" s="7"/>
      <c r="AV142" s="6">
        <f t="shared" si="49"/>
        <v>13.3066</v>
      </c>
      <c r="AW142">
        <v>24</v>
      </c>
      <c r="AX142">
        <v>42</v>
      </c>
      <c r="AY142">
        <v>27</v>
      </c>
      <c r="AZ142">
        <f t="shared" si="56"/>
        <v>15.422578655151142</v>
      </c>
      <c r="BA142">
        <f t="shared" si="57"/>
        <v>26.577421344848858</v>
      </c>
      <c r="BB142">
        <f t="shared" si="58"/>
        <v>26.577421344848858</v>
      </c>
      <c r="BC142" s="7">
        <f t="shared" si="59"/>
        <v>10.6934</v>
      </c>
      <c r="BD142" s="7"/>
      <c r="BE142" s="7"/>
      <c r="BF142" s="7"/>
      <c r="BG142" s="7"/>
      <c r="BH142" s="7"/>
    </row>
    <row r="143" spans="3:60" x14ac:dyDescent="0.25">
      <c r="C143">
        <f t="shared" si="43"/>
        <v>138</v>
      </c>
      <c r="D143">
        <v>648</v>
      </c>
      <c r="E143">
        <f t="shared" si="40"/>
        <v>6.9082499999999989</v>
      </c>
      <c r="F143">
        <v>47.098500000000001</v>
      </c>
      <c r="G143">
        <v>60.914999999999999</v>
      </c>
      <c r="H143">
        <v>1</v>
      </c>
      <c r="I143" s="7">
        <v>54.006799999999998</v>
      </c>
      <c r="J143">
        <v>3.75983</v>
      </c>
      <c r="K143">
        <f t="shared" si="41"/>
        <v>1022</v>
      </c>
      <c r="L143">
        <v>57</v>
      </c>
      <c r="M143" s="7">
        <f t="shared" si="42"/>
        <v>12.738200000000001</v>
      </c>
      <c r="Q143" s="1"/>
      <c r="X143" s="9">
        <f t="shared" si="50"/>
        <v>39.145200000000003</v>
      </c>
      <c r="Y143">
        <v>40.279200000000003</v>
      </c>
      <c r="Z143" s="7">
        <f t="shared" si="51"/>
        <v>93</v>
      </c>
      <c r="AA143">
        <f t="shared" si="52"/>
        <v>70.149085740000004</v>
      </c>
      <c r="AB143">
        <v>77.625399999999999</v>
      </c>
      <c r="AC143">
        <f t="shared" si="44"/>
        <v>15.374600000000001</v>
      </c>
      <c r="AD143">
        <f t="shared" si="45"/>
        <v>15.374600000000001</v>
      </c>
      <c r="AE143" s="7">
        <f t="shared" si="46"/>
        <v>1.1340000000000003</v>
      </c>
      <c r="AF143" s="7"/>
      <c r="AG143" s="7"/>
      <c r="AH143" s="7"/>
      <c r="AI143" s="7"/>
      <c r="AJ143" s="9">
        <f t="shared" si="47"/>
        <v>39.145200000000003</v>
      </c>
      <c r="AK143">
        <v>23</v>
      </c>
      <c r="AL143" s="7">
        <f t="shared" si="48"/>
        <v>93</v>
      </c>
      <c r="AM143">
        <v>45</v>
      </c>
      <c r="AN143">
        <f t="shared" si="53"/>
        <v>62.587601078167111</v>
      </c>
      <c r="AO143">
        <f t="shared" si="54"/>
        <v>30.412398921832889</v>
      </c>
      <c r="AP143">
        <f t="shared" si="55"/>
        <v>30.412398921832889</v>
      </c>
      <c r="AQ143" s="7"/>
      <c r="AR143" s="7"/>
      <c r="AS143" s="7"/>
      <c r="AT143" s="7"/>
      <c r="AU143" s="7"/>
      <c r="AV143" s="6">
        <f t="shared" si="49"/>
        <v>39.145200000000003</v>
      </c>
      <c r="AW143">
        <v>55</v>
      </c>
      <c r="AX143">
        <v>93</v>
      </c>
      <c r="AY143">
        <v>88</v>
      </c>
      <c r="AZ143">
        <f t="shared" si="56"/>
        <v>109.5003084515731</v>
      </c>
      <c r="BA143">
        <f t="shared" si="57"/>
        <v>-16.500308451573105</v>
      </c>
      <c r="BB143">
        <f t="shared" si="58"/>
        <v>16.500308451573105</v>
      </c>
      <c r="BC143" s="7">
        <f t="shared" si="59"/>
        <v>15.854799999999997</v>
      </c>
      <c r="BD143" s="7"/>
      <c r="BE143" s="7"/>
      <c r="BF143" s="7"/>
      <c r="BG143" s="7"/>
      <c r="BH143" s="7"/>
    </row>
    <row r="144" spans="3:60" x14ac:dyDescent="0.25">
      <c r="C144">
        <f t="shared" si="43"/>
        <v>139</v>
      </c>
      <c r="D144">
        <v>1123</v>
      </c>
      <c r="E144">
        <f t="shared" si="40"/>
        <v>25.197900000000001</v>
      </c>
      <c r="F144">
        <v>31.7485</v>
      </c>
      <c r="G144">
        <v>82.144300000000001</v>
      </c>
      <c r="H144">
        <v>2</v>
      </c>
      <c r="I144" s="7">
        <v>56.946399999999997</v>
      </c>
      <c r="J144">
        <v>13.714</v>
      </c>
      <c r="K144">
        <f t="shared" si="41"/>
        <v>1023</v>
      </c>
      <c r="L144">
        <v>58</v>
      </c>
      <c r="M144" s="7">
        <f t="shared" si="42"/>
        <v>39.856000000000002</v>
      </c>
      <c r="Q144" s="1"/>
      <c r="X144" s="9">
        <f t="shared" si="50"/>
        <v>49</v>
      </c>
      <c r="Y144">
        <v>47.654800000000002</v>
      </c>
      <c r="Z144" s="7">
        <f t="shared" si="51"/>
        <v>50.772399999999998</v>
      </c>
      <c r="AA144">
        <f t="shared" si="52"/>
        <v>45.48199486</v>
      </c>
      <c r="AB144">
        <v>47.1006</v>
      </c>
      <c r="AC144">
        <f t="shared" si="44"/>
        <v>3.6717999999999975</v>
      </c>
      <c r="AD144">
        <f t="shared" si="45"/>
        <v>3.6717999999999975</v>
      </c>
      <c r="AE144" s="7">
        <f t="shared" si="46"/>
        <v>1.3451999999999984</v>
      </c>
      <c r="AF144" s="7"/>
      <c r="AG144" s="7"/>
      <c r="AH144" s="7"/>
      <c r="AI144" s="7"/>
      <c r="AJ144" s="9">
        <f t="shared" si="47"/>
        <v>49</v>
      </c>
      <c r="AK144">
        <v>53</v>
      </c>
      <c r="AL144" s="7">
        <f t="shared" si="48"/>
        <v>50.772399999999998</v>
      </c>
      <c r="AM144">
        <v>35</v>
      </c>
      <c r="AN144">
        <f t="shared" si="53"/>
        <v>49.110512129380048</v>
      </c>
      <c r="AO144">
        <f t="shared" si="54"/>
        <v>1.6618878706199496</v>
      </c>
      <c r="AP144">
        <f t="shared" si="55"/>
        <v>1.6618878706199496</v>
      </c>
      <c r="AQ144" s="7"/>
      <c r="AR144" s="7"/>
      <c r="AS144" s="7"/>
      <c r="AT144" s="7"/>
      <c r="AU144" s="7"/>
      <c r="AV144" s="6">
        <f t="shared" si="49"/>
        <v>49</v>
      </c>
      <c r="AW144">
        <v>54</v>
      </c>
      <c r="AX144">
        <v>50.772399999999998</v>
      </c>
      <c r="AY144">
        <v>36</v>
      </c>
      <c r="AZ144">
        <f t="shared" si="56"/>
        <v>29.302899444787169</v>
      </c>
      <c r="BA144">
        <f t="shared" si="57"/>
        <v>21.469500555212829</v>
      </c>
      <c r="BB144">
        <f t="shared" si="58"/>
        <v>21.469500555212829</v>
      </c>
      <c r="BC144" s="7">
        <f t="shared" si="59"/>
        <v>5</v>
      </c>
      <c r="BD144" s="7"/>
      <c r="BE144" s="7"/>
      <c r="BF144" s="7"/>
      <c r="BG144" s="7"/>
      <c r="BH144" s="7"/>
    </row>
    <row r="145" spans="3:60" x14ac:dyDescent="0.25">
      <c r="C145">
        <f t="shared" si="43"/>
        <v>140</v>
      </c>
      <c r="D145">
        <v>1322</v>
      </c>
      <c r="E145" t="str">
        <f t="shared" si="40"/>
        <v/>
      </c>
      <c r="F145">
        <v>41</v>
      </c>
      <c r="G145">
        <v>41</v>
      </c>
      <c r="H145">
        <v>3</v>
      </c>
      <c r="I145" s="7">
        <v>41</v>
      </c>
      <c r="J145">
        <v>0</v>
      </c>
      <c r="K145">
        <f t="shared" si="41"/>
        <v>1024</v>
      </c>
      <c r="L145">
        <v>59</v>
      </c>
      <c r="M145" s="7">
        <f t="shared" si="42"/>
        <v>15.2798</v>
      </c>
      <c r="Q145" s="1"/>
      <c r="X145" s="9">
        <f t="shared" si="50"/>
        <v>31.974799999999998</v>
      </c>
      <c r="Y145">
        <v>32.920900000000003</v>
      </c>
      <c r="Z145" s="7">
        <f t="shared" si="51"/>
        <v>31.732399999999998</v>
      </c>
      <c r="AA145">
        <f t="shared" si="52"/>
        <v>30.754695600000005</v>
      </c>
      <c r="AB145">
        <v>28.876000000000001</v>
      </c>
      <c r="AC145">
        <f t="shared" si="44"/>
        <v>2.8563999999999972</v>
      </c>
      <c r="AD145">
        <f t="shared" si="45"/>
        <v>2.8563999999999972</v>
      </c>
      <c r="AE145" s="7">
        <f t="shared" si="46"/>
        <v>0.94610000000000483</v>
      </c>
      <c r="AF145" s="7"/>
      <c r="AG145" s="7"/>
      <c r="AH145" s="7"/>
      <c r="AI145" s="7"/>
      <c r="AJ145" s="9">
        <f t="shared" si="47"/>
        <v>31.974799999999998</v>
      </c>
      <c r="AK145">
        <v>12</v>
      </c>
      <c r="AL145" s="7">
        <f t="shared" si="48"/>
        <v>31.732399999999998</v>
      </c>
      <c r="AM145">
        <v>20</v>
      </c>
      <c r="AN145">
        <f t="shared" si="53"/>
        <v>28.894878706199464</v>
      </c>
      <c r="AO145">
        <f t="shared" si="54"/>
        <v>2.8375212938005347</v>
      </c>
      <c r="AP145">
        <f t="shared" si="55"/>
        <v>2.8375212938005347</v>
      </c>
      <c r="AQ145" s="7"/>
      <c r="AR145" s="7"/>
      <c r="AS145" s="7"/>
      <c r="AT145" s="7"/>
      <c r="AU145" s="7"/>
      <c r="AV145" s="6">
        <f t="shared" si="49"/>
        <v>31.974799999999998</v>
      </c>
      <c r="AW145">
        <v>43</v>
      </c>
      <c r="AX145">
        <v>31.732399999999998</v>
      </c>
      <c r="AY145">
        <v>48</v>
      </c>
      <c r="AZ145">
        <f t="shared" si="56"/>
        <v>47.809993830968537</v>
      </c>
      <c r="BA145">
        <f t="shared" si="57"/>
        <v>-16.077593830968539</v>
      </c>
      <c r="BB145">
        <f t="shared" si="58"/>
        <v>16.077593830968539</v>
      </c>
      <c r="BC145" s="7">
        <f t="shared" si="59"/>
        <v>11.025200000000002</v>
      </c>
      <c r="BD145" s="7"/>
      <c r="BE145" s="7"/>
      <c r="BF145" s="7"/>
      <c r="BG145" s="7"/>
      <c r="BH145" s="7"/>
    </row>
    <row r="146" spans="3:60" x14ac:dyDescent="0.25">
      <c r="C146">
        <f t="shared" si="43"/>
        <v>141</v>
      </c>
      <c r="D146">
        <v>445</v>
      </c>
      <c r="E146">
        <f t="shared" si="40"/>
        <v>6.2421499999999988</v>
      </c>
      <c r="F146">
        <v>58.2789</v>
      </c>
      <c r="G146">
        <v>70.763199999999998</v>
      </c>
      <c r="H146">
        <v>1</v>
      </c>
      <c r="I146" s="7">
        <v>64.521000000000001</v>
      </c>
      <c r="J146">
        <v>3.3972899999999999</v>
      </c>
      <c r="K146">
        <f t="shared" si="41"/>
        <v>1025</v>
      </c>
      <c r="L146">
        <v>60</v>
      </c>
      <c r="M146" s="7">
        <f t="shared" si="42"/>
        <v>57.445599999999999</v>
      </c>
      <c r="Q146" s="1"/>
      <c r="X146" s="9">
        <f t="shared" si="50"/>
        <v>12.738200000000001</v>
      </c>
      <c r="Y146">
        <v>17.559100000000001</v>
      </c>
      <c r="Z146" s="7">
        <f t="shared" si="51"/>
        <v>62</v>
      </c>
      <c r="AA146">
        <f t="shared" si="52"/>
        <v>61.702420490000002</v>
      </c>
      <c r="AB146">
        <v>67.172899999999998</v>
      </c>
      <c r="AC146">
        <f t="shared" si="44"/>
        <v>-5.1728999999999985</v>
      </c>
      <c r="AD146">
        <f t="shared" si="45"/>
        <v>5.1728999999999985</v>
      </c>
      <c r="AE146" s="7">
        <f t="shared" si="46"/>
        <v>4.8209</v>
      </c>
      <c r="AF146" s="7"/>
      <c r="AG146" s="7"/>
      <c r="AH146" s="7"/>
      <c r="AI146" s="7"/>
      <c r="AJ146" s="9">
        <f t="shared" si="47"/>
        <v>12.738200000000001</v>
      </c>
      <c r="AK146">
        <v>6</v>
      </c>
      <c r="AL146" s="7">
        <f t="shared" si="48"/>
        <v>62</v>
      </c>
      <c r="AM146">
        <v>56</v>
      </c>
      <c r="AN146">
        <f t="shared" si="53"/>
        <v>77.412398921832889</v>
      </c>
      <c r="AO146">
        <f t="shared" si="54"/>
        <v>-15.412398921832889</v>
      </c>
      <c r="AP146">
        <f t="shared" si="55"/>
        <v>15.412398921832889</v>
      </c>
      <c r="AQ146" s="7"/>
      <c r="AR146" s="7"/>
      <c r="AS146" s="7"/>
      <c r="AT146" s="7"/>
      <c r="AU146" s="7"/>
      <c r="AV146" s="6">
        <f t="shared" si="49"/>
        <v>12.738200000000001</v>
      </c>
      <c r="AW146">
        <v>14</v>
      </c>
      <c r="AX146">
        <v>62</v>
      </c>
      <c r="AY146">
        <v>66</v>
      </c>
      <c r="AZ146">
        <f t="shared" si="56"/>
        <v>75.570635410240598</v>
      </c>
      <c r="BA146">
        <f t="shared" si="57"/>
        <v>-13.570635410240598</v>
      </c>
      <c r="BB146">
        <f t="shared" si="58"/>
        <v>13.570635410240598</v>
      </c>
      <c r="BC146" s="7">
        <f t="shared" si="59"/>
        <v>1.2617999999999991</v>
      </c>
      <c r="BD146" s="7"/>
      <c r="BE146" s="7"/>
      <c r="BF146" s="7"/>
      <c r="BG146" s="7"/>
      <c r="BH146" s="7"/>
    </row>
    <row r="147" spans="3:60" x14ac:dyDescent="0.25">
      <c r="C147">
        <f t="shared" si="43"/>
        <v>142</v>
      </c>
      <c r="D147">
        <v>1131</v>
      </c>
      <c r="E147">
        <f t="shared" si="40"/>
        <v>3.5005500000000005</v>
      </c>
      <c r="F147">
        <v>30.481200000000001</v>
      </c>
      <c r="G147">
        <v>37.482300000000002</v>
      </c>
      <c r="H147">
        <v>2</v>
      </c>
      <c r="I147" s="7">
        <v>33.981699999999996</v>
      </c>
      <c r="J147">
        <v>1.90517</v>
      </c>
      <c r="K147">
        <f t="shared" si="41"/>
        <v>1026</v>
      </c>
      <c r="L147">
        <v>61</v>
      </c>
      <c r="M147" s="7">
        <f t="shared" si="42"/>
        <v>25.3581</v>
      </c>
      <c r="Q147" s="1"/>
      <c r="X147" s="9">
        <f t="shared" si="50"/>
        <v>39.856000000000002</v>
      </c>
      <c r="Y147">
        <v>39.358600000000003</v>
      </c>
      <c r="Z147" s="7">
        <f t="shared" si="51"/>
        <v>26.805399999999999</v>
      </c>
      <c r="AA147">
        <f t="shared" si="52"/>
        <v>28.507450310000003</v>
      </c>
      <c r="AB147">
        <v>26.095099999999999</v>
      </c>
      <c r="AC147">
        <f t="shared" si="44"/>
        <v>0.71030000000000015</v>
      </c>
      <c r="AD147">
        <f t="shared" si="45"/>
        <v>0.71030000000000015</v>
      </c>
      <c r="AE147" s="7">
        <f t="shared" si="46"/>
        <v>0.49739999999999895</v>
      </c>
      <c r="AF147" s="7"/>
      <c r="AG147" s="7"/>
      <c r="AH147" s="7"/>
      <c r="AI147" s="7"/>
      <c r="AJ147" s="9">
        <f t="shared" si="47"/>
        <v>39.856000000000002</v>
      </c>
      <c r="AK147">
        <v>30</v>
      </c>
      <c r="AL147" s="7">
        <f t="shared" si="48"/>
        <v>26.805399999999999</v>
      </c>
      <c r="AM147">
        <v>11</v>
      </c>
      <c r="AN147">
        <f t="shared" si="53"/>
        <v>16.765498652291104</v>
      </c>
      <c r="AO147">
        <f t="shared" si="54"/>
        <v>10.039901347708895</v>
      </c>
      <c r="AP147">
        <f t="shared" si="55"/>
        <v>10.039901347708895</v>
      </c>
      <c r="AQ147" s="7"/>
      <c r="AR147" s="7"/>
      <c r="AS147" s="7"/>
      <c r="AT147" s="7"/>
      <c r="AU147" s="7"/>
      <c r="AV147" s="6">
        <f t="shared" si="49"/>
        <v>39.856000000000002</v>
      </c>
      <c r="AW147">
        <v>48</v>
      </c>
      <c r="AX147">
        <v>26.805399999999999</v>
      </c>
      <c r="AY147">
        <v>35</v>
      </c>
      <c r="AZ147">
        <f t="shared" si="56"/>
        <v>27.760641579272054</v>
      </c>
      <c r="BA147">
        <f t="shared" si="57"/>
        <v>-0.95524157927205522</v>
      </c>
      <c r="BB147">
        <f t="shared" si="58"/>
        <v>0.95524157927205522</v>
      </c>
      <c r="BC147" s="7">
        <f t="shared" si="59"/>
        <v>8.1439999999999984</v>
      </c>
      <c r="BD147" s="7"/>
      <c r="BE147" s="7"/>
      <c r="BF147" s="7"/>
      <c r="BG147" s="7"/>
      <c r="BH147" s="7"/>
    </row>
    <row r="148" spans="3:60" x14ac:dyDescent="0.25">
      <c r="C148">
        <f t="shared" si="43"/>
        <v>143</v>
      </c>
      <c r="D148">
        <v>1163</v>
      </c>
      <c r="E148">
        <f t="shared" si="40"/>
        <v>15.568549999999998</v>
      </c>
      <c r="F148">
        <v>27.427900000000001</v>
      </c>
      <c r="G148">
        <v>58.564999999999998</v>
      </c>
      <c r="H148">
        <v>2</v>
      </c>
      <c r="I148" s="7">
        <v>42.996499999999997</v>
      </c>
      <c r="J148">
        <v>8.4731900000000007</v>
      </c>
      <c r="K148">
        <f t="shared" si="41"/>
        <v>1027</v>
      </c>
      <c r="L148">
        <v>62</v>
      </c>
      <c r="M148" s="7">
        <f t="shared" si="42"/>
        <v>15.880599999999999</v>
      </c>
      <c r="Q148" s="1"/>
      <c r="X148" s="9">
        <f t="shared" si="50"/>
        <v>15.2798</v>
      </c>
      <c r="Y148">
        <v>23.662700000000001</v>
      </c>
      <c r="Z148" s="7">
        <f t="shared" si="51"/>
        <v>58.975999999999999</v>
      </c>
      <c r="AA148">
        <f t="shared" si="52"/>
        <v>59.98714743</v>
      </c>
      <c r="AB148">
        <v>65.050299999999993</v>
      </c>
      <c r="AC148">
        <f t="shared" si="44"/>
        <v>-6.0742999999999938</v>
      </c>
      <c r="AD148">
        <f t="shared" si="45"/>
        <v>6.0742999999999938</v>
      </c>
      <c r="AE148" s="7">
        <f t="shared" si="46"/>
        <v>8.3829000000000011</v>
      </c>
      <c r="AF148" s="7"/>
      <c r="AG148" s="7"/>
      <c r="AH148" s="7"/>
      <c r="AI148" s="7"/>
      <c r="AJ148" s="9">
        <f t="shared" si="47"/>
        <v>15.2798</v>
      </c>
      <c r="AK148">
        <v>14</v>
      </c>
      <c r="AL148" s="7">
        <f t="shared" si="48"/>
        <v>58.975999999999999</v>
      </c>
      <c r="AM148">
        <v>56</v>
      </c>
      <c r="AN148">
        <f t="shared" si="53"/>
        <v>77.412398921832889</v>
      </c>
      <c r="AO148">
        <f t="shared" si="54"/>
        <v>-18.43639892183289</v>
      </c>
      <c r="AP148">
        <f t="shared" si="55"/>
        <v>18.43639892183289</v>
      </c>
      <c r="AQ148" s="7"/>
      <c r="AR148" s="7"/>
      <c r="AS148" s="7"/>
      <c r="AT148" s="7"/>
      <c r="AU148" s="7"/>
      <c r="AV148" s="6">
        <f t="shared" si="49"/>
        <v>15.2798</v>
      </c>
      <c r="AW148">
        <v>28</v>
      </c>
      <c r="AX148">
        <v>58.975999999999999</v>
      </c>
      <c r="AY148">
        <v>56</v>
      </c>
      <c r="AZ148">
        <f t="shared" si="56"/>
        <v>60.148056755089456</v>
      </c>
      <c r="BA148">
        <f t="shared" si="57"/>
        <v>-1.1720567550894572</v>
      </c>
      <c r="BB148">
        <f t="shared" si="58"/>
        <v>1.1720567550894572</v>
      </c>
      <c r="BC148" s="7">
        <f t="shared" si="59"/>
        <v>12.7202</v>
      </c>
      <c r="BD148" s="7"/>
      <c r="BE148" s="7"/>
      <c r="BF148" s="7"/>
      <c r="BG148" s="7"/>
      <c r="BH148" s="7"/>
    </row>
    <row r="149" spans="3:60" x14ac:dyDescent="0.25">
      <c r="C149">
        <f t="shared" si="43"/>
        <v>144</v>
      </c>
      <c r="D149">
        <v>254</v>
      </c>
      <c r="E149">
        <f t="shared" si="40"/>
        <v>8.9996000000000009</v>
      </c>
      <c r="F149">
        <v>31.609200000000001</v>
      </c>
      <c r="G149">
        <v>49.608400000000003</v>
      </c>
      <c r="H149">
        <v>1</v>
      </c>
      <c r="I149" s="7">
        <v>40.608800000000002</v>
      </c>
      <c r="J149">
        <v>4.8980600000000001</v>
      </c>
      <c r="K149">
        <f t="shared" si="41"/>
        <v>1028</v>
      </c>
      <c r="L149">
        <v>63</v>
      </c>
      <c r="M149" s="7">
        <f t="shared" si="42"/>
        <v>63.662199999999999</v>
      </c>
      <c r="Q149" s="1"/>
      <c r="X149" s="9">
        <f t="shared" si="50"/>
        <v>57.445599999999999</v>
      </c>
      <c r="Y149">
        <v>53.4544</v>
      </c>
      <c r="Z149" s="7">
        <f t="shared" si="51"/>
        <v>26.614699999999999</v>
      </c>
      <c r="AA149">
        <f t="shared" si="52"/>
        <v>36.368000629999997</v>
      </c>
      <c r="AB149">
        <v>35.822299999999998</v>
      </c>
      <c r="AC149">
        <f t="shared" si="44"/>
        <v>-9.2075999999999993</v>
      </c>
      <c r="AD149">
        <f t="shared" si="45"/>
        <v>9.2075999999999993</v>
      </c>
      <c r="AE149" s="7">
        <f t="shared" si="46"/>
        <v>3.9911999999999992</v>
      </c>
      <c r="AF149" s="7"/>
      <c r="AG149" s="7"/>
      <c r="AH149" s="7"/>
      <c r="AI149" s="7"/>
      <c r="AJ149" s="9">
        <f t="shared" si="47"/>
        <v>57.445599999999999</v>
      </c>
      <c r="AK149">
        <v>43</v>
      </c>
      <c r="AL149" s="7">
        <f t="shared" si="48"/>
        <v>26.614699999999999</v>
      </c>
      <c r="AM149">
        <v>28</v>
      </c>
      <c r="AN149">
        <f t="shared" si="53"/>
        <v>39.676549865229113</v>
      </c>
      <c r="AO149">
        <f t="shared" si="54"/>
        <v>-13.061849865229114</v>
      </c>
      <c r="AP149">
        <f t="shared" si="55"/>
        <v>13.061849865229114</v>
      </c>
      <c r="AQ149" s="7"/>
      <c r="AR149" s="7"/>
      <c r="AS149" s="7"/>
      <c r="AT149" s="7"/>
      <c r="AU149" s="7"/>
      <c r="AV149" s="6">
        <f t="shared" si="49"/>
        <v>57.445599999999999</v>
      </c>
      <c r="AW149">
        <v>62</v>
      </c>
      <c r="AX149">
        <v>26.614699999999999</v>
      </c>
      <c r="AY149">
        <v>43</v>
      </c>
      <c r="AZ149">
        <f t="shared" si="56"/>
        <v>40.098704503392966</v>
      </c>
      <c r="BA149">
        <f t="shared" si="57"/>
        <v>-13.484004503392967</v>
      </c>
      <c r="BB149">
        <f t="shared" si="58"/>
        <v>13.484004503392967</v>
      </c>
      <c r="BC149" s="7">
        <f t="shared" si="59"/>
        <v>4.5544000000000011</v>
      </c>
      <c r="BD149" s="7"/>
      <c r="BE149" s="7"/>
      <c r="BF149" s="7"/>
      <c r="BG149" s="7"/>
      <c r="BH149" s="7"/>
    </row>
    <row r="150" spans="3:60" x14ac:dyDescent="0.25">
      <c r="C150">
        <f t="shared" si="43"/>
        <v>145</v>
      </c>
      <c r="D150">
        <v>1405</v>
      </c>
      <c r="E150" t="str">
        <f t="shared" si="40"/>
        <v/>
      </c>
      <c r="F150">
        <v>25</v>
      </c>
      <c r="G150">
        <v>25</v>
      </c>
      <c r="H150">
        <v>3</v>
      </c>
      <c r="I150" s="7">
        <v>25</v>
      </c>
      <c r="J150">
        <v>0</v>
      </c>
      <c r="K150">
        <f t="shared" si="41"/>
        <v>1029</v>
      </c>
      <c r="L150">
        <v>64</v>
      </c>
      <c r="M150" s="7">
        <f t="shared" si="42"/>
        <v>26.4285</v>
      </c>
      <c r="Q150" s="1"/>
      <c r="X150" s="9">
        <f t="shared" si="50"/>
        <v>25.3581</v>
      </c>
      <c r="Y150">
        <v>28.105499999999999</v>
      </c>
      <c r="Z150" s="7">
        <f t="shared" si="51"/>
        <v>25.396100000000001</v>
      </c>
      <c r="AA150">
        <f t="shared" si="52"/>
        <v>27.613934139999998</v>
      </c>
      <c r="AB150">
        <v>24.9894</v>
      </c>
      <c r="AC150">
        <f t="shared" si="44"/>
        <v>0.40670000000000073</v>
      </c>
      <c r="AD150">
        <f t="shared" si="45"/>
        <v>0.40670000000000073</v>
      </c>
      <c r="AE150" s="7">
        <f t="shared" si="46"/>
        <v>2.747399999999999</v>
      </c>
      <c r="AF150" s="7"/>
      <c r="AG150" s="7"/>
      <c r="AH150" s="7"/>
      <c r="AI150" s="7"/>
      <c r="AJ150" s="9">
        <f t="shared" si="47"/>
        <v>25.3581</v>
      </c>
      <c r="AK150">
        <v>14</v>
      </c>
      <c r="AL150" s="7">
        <f t="shared" si="48"/>
        <v>25.396100000000001</v>
      </c>
      <c r="AM150">
        <v>14</v>
      </c>
      <c r="AN150">
        <f t="shared" si="53"/>
        <v>20.808625336927225</v>
      </c>
      <c r="AO150">
        <f t="shared" si="54"/>
        <v>4.5874746630727756</v>
      </c>
      <c r="AP150">
        <f t="shared" si="55"/>
        <v>4.5874746630727756</v>
      </c>
      <c r="AQ150" s="7"/>
      <c r="AR150" s="7"/>
      <c r="AS150" s="7"/>
      <c r="AT150" s="7"/>
      <c r="AU150" s="7"/>
      <c r="AV150" s="6">
        <f t="shared" si="49"/>
        <v>25.3581</v>
      </c>
      <c r="AW150">
        <v>33</v>
      </c>
      <c r="AX150">
        <v>25.396100000000001</v>
      </c>
      <c r="AY150">
        <v>25</v>
      </c>
      <c r="AZ150">
        <f t="shared" si="56"/>
        <v>12.338062924120914</v>
      </c>
      <c r="BA150">
        <f t="shared" si="57"/>
        <v>13.058037075879087</v>
      </c>
      <c r="BB150">
        <f t="shared" si="58"/>
        <v>13.058037075879087</v>
      </c>
      <c r="BC150" s="7">
        <f t="shared" si="59"/>
        <v>7.6418999999999997</v>
      </c>
      <c r="BD150" s="7"/>
      <c r="BE150" s="7"/>
      <c r="BF150" s="7"/>
      <c r="BG150" s="7"/>
      <c r="BH150" s="7"/>
    </row>
    <row r="151" spans="3:60" x14ac:dyDescent="0.25">
      <c r="C151">
        <f t="shared" si="43"/>
        <v>146</v>
      </c>
      <c r="D151">
        <v>1047</v>
      </c>
      <c r="E151">
        <f t="shared" si="40"/>
        <v>10.860900000000001</v>
      </c>
      <c r="F151">
        <v>34.048699999999997</v>
      </c>
      <c r="G151">
        <v>55.770499999999998</v>
      </c>
      <c r="H151">
        <v>2</v>
      </c>
      <c r="I151" s="7">
        <v>44.909599999999998</v>
      </c>
      <c r="J151">
        <v>5.9110399999999998</v>
      </c>
      <c r="K151">
        <f t="shared" si="41"/>
        <v>1030</v>
      </c>
      <c r="L151">
        <v>65</v>
      </c>
      <c r="M151" s="7">
        <f t="shared" si="42"/>
        <v>19.736899999999999</v>
      </c>
      <c r="Q151" s="1"/>
      <c r="X151" s="9">
        <f t="shared" si="50"/>
        <v>15.880599999999999</v>
      </c>
      <c r="Y151">
        <v>19.634</v>
      </c>
      <c r="Z151" s="7">
        <f t="shared" si="51"/>
        <v>42.499000000000002</v>
      </c>
      <c r="AA151">
        <f t="shared" si="52"/>
        <v>47.707906310000006</v>
      </c>
      <c r="AB151">
        <v>49.8551</v>
      </c>
      <c r="AC151">
        <f t="shared" si="44"/>
        <v>-7.3560999999999979</v>
      </c>
      <c r="AD151">
        <f t="shared" si="45"/>
        <v>7.3560999999999979</v>
      </c>
      <c r="AE151" s="7">
        <f t="shared" si="46"/>
        <v>3.753400000000001</v>
      </c>
      <c r="AF151" s="7"/>
      <c r="AG151" s="7"/>
      <c r="AH151" s="7"/>
      <c r="AI151" s="7"/>
      <c r="AJ151" s="9">
        <f t="shared" si="47"/>
        <v>15.880599999999999</v>
      </c>
      <c r="AK151">
        <v>7</v>
      </c>
      <c r="AL151" s="7">
        <f t="shared" si="48"/>
        <v>42.499000000000002</v>
      </c>
      <c r="AM151">
        <v>40</v>
      </c>
      <c r="AN151">
        <f t="shared" si="53"/>
        <v>55.849056603773583</v>
      </c>
      <c r="AO151">
        <f t="shared" si="54"/>
        <v>-13.350056603773581</v>
      </c>
      <c r="AP151">
        <f t="shared" si="55"/>
        <v>13.350056603773581</v>
      </c>
      <c r="AQ151" s="7"/>
      <c r="AR151" s="7"/>
      <c r="AS151" s="7"/>
      <c r="AT151" s="7"/>
      <c r="AU151" s="7"/>
      <c r="AV151" s="6">
        <f t="shared" si="49"/>
        <v>15.880599999999999</v>
      </c>
      <c r="AW151">
        <v>23</v>
      </c>
      <c r="AX151">
        <v>42.499000000000002</v>
      </c>
      <c r="AY151">
        <v>49</v>
      </c>
      <c r="AZ151">
        <f t="shared" si="56"/>
        <v>49.352251696483656</v>
      </c>
      <c r="BA151">
        <f t="shared" si="57"/>
        <v>-6.8532516964836532</v>
      </c>
      <c r="BB151">
        <f t="shared" si="58"/>
        <v>6.8532516964836532</v>
      </c>
      <c r="BC151" s="7">
        <f t="shared" si="59"/>
        <v>7.1194000000000006</v>
      </c>
      <c r="BD151" s="7"/>
      <c r="BE151" s="7"/>
      <c r="BF151" s="7"/>
      <c r="BG151" s="7"/>
      <c r="BH151" s="7"/>
    </row>
    <row r="152" spans="3:60" x14ac:dyDescent="0.25">
      <c r="C152">
        <f t="shared" si="43"/>
        <v>147</v>
      </c>
      <c r="D152">
        <v>475</v>
      </c>
      <c r="E152">
        <f t="shared" si="40"/>
        <v>2.8044499999999992</v>
      </c>
      <c r="F152">
        <v>39.604500000000002</v>
      </c>
      <c r="G152">
        <v>45.2134</v>
      </c>
      <c r="H152">
        <v>1</v>
      </c>
      <c r="I152" s="7">
        <v>42.408999999999999</v>
      </c>
      <c r="J152">
        <v>1.52633</v>
      </c>
      <c r="K152">
        <f t="shared" si="41"/>
        <v>1031</v>
      </c>
      <c r="L152">
        <v>66</v>
      </c>
      <c r="M152" s="7">
        <f t="shared" si="42"/>
        <v>49.572000000000003</v>
      </c>
      <c r="Q152" s="1"/>
      <c r="X152" s="9">
        <f t="shared" si="50"/>
        <v>63.662199999999999</v>
      </c>
      <c r="Y152">
        <v>59.387799999999999</v>
      </c>
      <c r="Z152" s="7">
        <f t="shared" si="51"/>
        <v>64.028899999999993</v>
      </c>
      <c r="AA152">
        <f t="shared" si="52"/>
        <v>58.907687450000005</v>
      </c>
      <c r="AB152">
        <v>63.714500000000001</v>
      </c>
      <c r="AC152">
        <f t="shared" si="44"/>
        <v>0.31439999999999202</v>
      </c>
      <c r="AD152">
        <f t="shared" si="45"/>
        <v>0.31439999999999202</v>
      </c>
      <c r="AE152" s="7">
        <f t="shared" si="46"/>
        <v>4.2744</v>
      </c>
      <c r="AF152" s="7"/>
      <c r="AG152" s="7"/>
      <c r="AH152" s="7"/>
      <c r="AI152" s="7"/>
      <c r="AJ152" s="9">
        <f t="shared" si="47"/>
        <v>63.662199999999999</v>
      </c>
      <c r="AK152">
        <v>52</v>
      </c>
      <c r="AL152" s="7">
        <f t="shared" si="48"/>
        <v>64.028899999999993</v>
      </c>
      <c r="AM152">
        <v>50</v>
      </c>
      <c r="AN152">
        <f t="shared" si="53"/>
        <v>69.326145552560646</v>
      </c>
      <c r="AO152">
        <f t="shared" si="54"/>
        <v>-5.2972455525606534</v>
      </c>
      <c r="AP152">
        <f t="shared" si="55"/>
        <v>5.2972455525606534</v>
      </c>
      <c r="AQ152" s="7"/>
      <c r="AR152" s="7"/>
      <c r="AS152" s="7"/>
      <c r="AT152" s="7"/>
      <c r="AU152" s="7"/>
      <c r="AV152" s="6">
        <f t="shared" si="49"/>
        <v>63.662199999999999</v>
      </c>
      <c r="AW152">
        <v>43</v>
      </c>
      <c r="AX152">
        <v>64.028899999999993</v>
      </c>
      <c r="AY152">
        <v>59</v>
      </c>
      <c r="AZ152">
        <f t="shared" si="56"/>
        <v>64.77483035163479</v>
      </c>
      <c r="BA152">
        <f t="shared" si="57"/>
        <v>-0.74593035163479726</v>
      </c>
      <c r="BB152">
        <f t="shared" si="58"/>
        <v>0.74593035163479726</v>
      </c>
      <c r="BC152" s="7">
        <f t="shared" si="59"/>
        <v>20.662199999999999</v>
      </c>
      <c r="BD152" s="7"/>
      <c r="BE152" s="7"/>
      <c r="BF152" s="7"/>
      <c r="BG152" s="7"/>
      <c r="BH152" s="7"/>
    </row>
    <row r="153" spans="3:60" x14ac:dyDescent="0.25">
      <c r="C153">
        <f t="shared" si="43"/>
        <v>148</v>
      </c>
      <c r="D153">
        <v>987</v>
      </c>
      <c r="E153">
        <f t="shared" si="40"/>
        <v>22.02535</v>
      </c>
      <c r="F153">
        <v>41.871699999999997</v>
      </c>
      <c r="G153">
        <v>85.922399999999996</v>
      </c>
      <c r="H153">
        <v>2</v>
      </c>
      <c r="I153" s="7">
        <v>63.896999999999998</v>
      </c>
      <c r="J153">
        <v>11.987299999999999</v>
      </c>
      <c r="K153">
        <f t="shared" si="41"/>
        <v>1032</v>
      </c>
      <c r="L153">
        <v>67</v>
      </c>
      <c r="M153" s="7">
        <f t="shared" si="42"/>
        <v>17.426300000000001</v>
      </c>
      <c r="Q153" s="1"/>
      <c r="X153" s="9">
        <f t="shared" si="50"/>
        <v>26.4285</v>
      </c>
      <c r="Y153">
        <v>32.918799999999997</v>
      </c>
      <c r="Z153" s="7">
        <f t="shared" si="51"/>
        <v>21.839200000000002</v>
      </c>
      <c r="AA153">
        <f t="shared" si="52"/>
        <v>24.907849669999997</v>
      </c>
      <c r="AB153">
        <v>21.640699999999999</v>
      </c>
      <c r="AC153">
        <f t="shared" si="44"/>
        <v>0.19850000000000279</v>
      </c>
      <c r="AD153">
        <f t="shared" si="45"/>
        <v>0.19850000000000279</v>
      </c>
      <c r="AE153" s="7">
        <f t="shared" si="46"/>
        <v>6.4902999999999977</v>
      </c>
      <c r="AF153" s="7"/>
      <c r="AG153" s="7"/>
      <c r="AH153" s="7"/>
      <c r="AI153" s="7"/>
      <c r="AJ153" s="9">
        <f t="shared" si="47"/>
        <v>26.4285</v>
      </c>
      <c r="AK153">
        <v>19</v>
      </c>
      <c r="AL153" s="7">
        <f t="shared" si="48"/>
        <v>21.839200000000002</v>
      </c>
      <c r="AM153">
        <v>13</v>
      </c>
      <c r="AN153">
        <f t="shared" si="53"/>
        <v>19.460916442048518</v>
      </c>
      <c r="AO153">
        <f t="shared" si="54"/>
        <v>2.3782835579514838</v>
      </c>
      <c r="AP153">
        <f t="shared" si="55"/>
        <v>2.3782835579514838</v>
      </c>
      <c r="AQ153" s="7"/>
      <c r="AR153" s="7"/>
      <c r="AS153" s="7"/>
      <c r="AT153" s="7"/>
      <c r="AU153" s="7"/>
      <c r="AV153" s="6">
        <f t="shared" si="49"/>
        <v>26.4285</v>
      </c>
      <c r="AW153">
        <v>38</v>
      </c>
      <c r="AX153">
        <v>21.839200000000002</v>
      </c>
      <c r="AY153">
        <v>24</v>
      </c>
      <c r="AZ153">
        <f t="shared" si="56"/>
        <v>10.795805058605799</v>
      </c>
      <c r="BA153">
        <f t="shared" si="57"/>
        <v>11.043394941394203</v>
      </c>
      <c r="BB153">
        <f t="shared" si="58"/>
        <v>11.043394941394203</v>
      </c>
      <c r="BC153" s="7">
        <f t="shared" si="59"/>
        <v>11.5715</v>
      </c>
      <c r="BD153" s="7"/>
      <c r="BE153" s="7"/>
      <c r="BF153" s="7"/>
      <c r="BG153" s="7"/>
      <c r="BH153" s="7"/>
    </row>
    <row r="154" spans="3:60" x14ac:dyDescent="0.25">
      <c r="C154">
        <f t="shared" si="43"/>
        <v>149</v>
      </c>
      <c r="D154">
        <v>1328</v>
      </c>
      <c r="E154" t="str">
        <f t="shared" si="40"/>
        <v/>
      </c>
      <c r="F154">
        <v>39</v>
      </c>
      <c r="G154">
        <v>39</v>
      </c>
      <c r="H154">
        <v>3</v>
      </c>
      <c r="I154" s="7">
        <v>39</v>
      </c>
      <c r="J154">
        <v>0</v>
      </c>
      <c r="K154">
        <f t="shared" si="41"/>
        <v>1033</v>
      </c>
      <c r="L154">
        <v>68</v>
      </c>
      <c r="M154" s="7">
        <f t="shared" si="42"/>
        <v>26.235499999999998</v>
      </c>
      <c r="Q154" s="1"/>
      <c r="X154" s="9">
        <f t="shared" si="50"/>
        <v>19.736899999999999</v>
      </c>
      <c r="Y154">
        <v>22.875499999999999</v>
      </c>
      <c r="Z154" s="7">
        <f t="shared" si="51"/>
        <v>43.704799999999999</v>
      </c>
      <c r="AA154">
        <f t="shared" si="52"/>
        <v>40.897966799999999</v>
      </c>
      <c r="AB154">
        <v>41.427999999999997</v>
      </c>
      <c r="AC154">
        <f t="shared" si="44"/>
        <v>2.2768000000000015</v>
      </c>
      <c r="AD154">
        <f t="shared" si="45"/>
        <v>2.2768000000000015</v>
      </c>
      <c r="AE154" s="7">
        <f t="shared" si="46"/>
        <v>3.1386000000000003</v>
      </c>
      <c r="AF154" s="7"/>
      <c r="AG154" s="7"/>
      <c r="AH154" s="7"/>
      <c r="AI154" s="7"/>
      <c r="AJ154" s="9">
        <f t="shared" si="47"/>
        <v>19.736899999999999</v>
      </c>
      <c r="AK154">
        <v>13</v>
      </c>
      <c r="AL154" s="7">
        <f t="shared" si="48"/>
        <v>43.704799999999999</v>
      </c>
      <c r="AM154">
        <v>32</v>
      </c>
      <c r="AN154">
        <f t="shared" si="53"/>
        <v>45.067385444743934</v>
      </c>
      <c r="AO154">
        <f t="shared" si="54"/>
        <v>-1.3625854447439352</v>
      </c>
      <c r="AP154">
        <f t="shared" si="55"/>
        <v>1.3625854447439352</v>
      </c>
      <c r="AQ154" s="7"/>
      <c r="AR154" s="7"/>
      <c r="AS154" s="7"/>
      <c r="AT154" s="7"/>
      <c r="AU154" s="7"/>
      <c r="AV154" s="6">
        <f t="shared" si="49"/>
        <v>19.736899999999999</v>
      </c>
      <c r="AW154">
        <v>18</v>
      </c>
      <c r="AX154">
        <v>43.704799999999999</v>
      </c>
      <c r="AY154">
        <v>46</v>
      </c>
      <c r="AZ154">
        <f t="shared" si="56"/>
        <v>44.725478099938314</v>
      </c>
      <c r="BA154">
        <f t="shared" si="57"/>
        <v>-1.0206780999383156</v>
      </c>
      <c r="BB154">
        <f t="shared" si="58"/>
        <v>1.0206780999383156</v>
      </c>
      <c r="BC154" s="7">
        <f t="shared" si="59"/>
        <v>1.7368999999999986</v>
      </c>
      <c r="BD154" s="7"/>
      <c r="BE154" s="7"/>
      <c r="BF154" s="7"/>
      <c r="BG154" s="7"/>
      <c r="BH154" s="7"/>
    </row>
    <row r="155" spans="3:60" x14ac:dyDescent="0.25">
      <c r="C155">
        <f t="shared" si="43"/>
        <v>150</v>
      </c>
      <c r="D155">
        <v>1289</v>
      </c>
      <c r="E155" t="str">
        <f t="shared" si="40"/>
        <v/>
      </c>
      <c r="F155">
        <v>36</v>
      </c>
      <c r="G155">
        <v>36</v>
      </c>
      <c r="H155">
        <v>3</v>
      </c>
      <c r="I155" s="7">
        <v>36</v>
      </c>
      <c r="J155">
        <v>0</v>
      </c>
      <c r="K155">
        <f t="shared" si="41"/>
        <v>1034</v>
      </c>
      <c r="L155">
        <v>69</v>
      </c>
      <c r="M155" s="7">
        <f t="shared" si="42"/>
        <v>43</v>
      </c>
      <c r="Q155" s="1"/>
      <c r="X155" s="9">
        <f t="shared" si="50"/>
        <v>49.572000000000003</v>
      </c>
      <c r="Y155">
        <v>44.265099999999997</v>
      </c>
      <c r="Z155" s="7">
        <f t="shared" si="51"/>
        <v>58.6175</v>
      </c>
      <c r="AA155">
        <f t="shared" si="52"/>
        <v>56.152470500000007</v>
      </c>
      <c r="AB155">
        <v>60.305</v>
      </c>
      <c r="AC155">
        <f t="shared" si="44"/>
        <v>-1.6875</v>
      </c>
      <c r="AD155">
        <f t="shared" si="45"/>
        <v>1.6875</v>
      </c>
      <c r="AE155" s="7">
        <f t="shared" si="46"/>
        <v>5.3069000000000059</v>
      </c>
      <c r="AF155" s="7"/>
      <c r="AG155" s="7"/>
      <c r="AH155" s="7"/>
      <c r="AI155" s="7"/>
      <c r="AJ155" s="9">
        <f t="shared" si="47"/>
        <v>49.572000000000003</v>
      </c>
      <c r="AK155">
        <v>34</v>
      </c>
      <c r="AL155" s="7">
        <f t="shared" si="48"/>
        <v>58.6175</v>
      </c>
      <c r="AM155">
        <v>46</v>
      </c>
      <c r="AN155">
        <f t="shared" si="53"/>
        <v>63.935309973045818</v>
      </c>
      <c r="AO155">
        <f t="shared" si="54"/>
        <v>-5.3178099730458186</v>
      </c>
      <c r="AP155">
        <f t="shared" si="55"/>
        <v>5.3178099730458186</v>
      </c>
      <c r="AQ155" s="7"/>
      <c r="AR155" s="7"/>
      <c r="AS155" s="7"/>
      <c r="AT155" s="7"/>
      <c r="AU155" s="7"/>
      <c r="AV155" s="6">
        <f t="shared" si="49"/>
        <v>49.572000000000003</v>
      </c>
      <c r="AW155">
        <v>39</v>
      </c>
      <c r="AX155">
        <v>58.6175</v>
      </c>
      <c r="AY155">
        <v>42</v>
      </c>
      <c r="AZ155">
        <f t="shared" si="56"/>
        <v>38.556446637877855</v>
      </c>
      <c r="BA155">
        <f t="shared" si="57"/>
        <v>20.061053362122145</v>
      </c>
      <c r="BB155">
        <f t="shared" si="58"/>
        <v>20.061053362122145</v>
      </c>
      <c r="BC155" s="7">
        <f t="shared" si="59"/>
        <v>10.572000000000003</v>
      </c>
      <c r="BD155" s="7"/>
      <c r="BE155" s="7"/>
      <c r="BF155" s="7"/>
      <c r="BG155" s="7"/>
      <c r="BH155" s="7"/>
    </row>
    <row r="156" spans="3:60" x14ac:dyDescent="0.25">
      <c r="C156">
        <f t="shared" si="43"/>
        <v>151</v>
      </c>
      <c r="D156">
        <v>1116</v>
      </c>
      <c r="E156">
        <f t="shared" si="40"/>
        <v>11.290800000000001</v>
      </c>
      <c r="F156">
        <v>35.396000000000001</v>
      </c>
      <c r="G156">
        <v>57.977600000000002</v>
      </c>
      <c r="H156">
        <v>2</v>
      </c>
      <c r="I156" s="7">
        <v>46.686799999999998</v>
      </c>
      <c r="J156">
        <v>6.1450399999999998</v>
      </c>
      <c r="K156">
        <f t="shared" si="41"/>
        <v>1035</v>
      </c>
      <c r="L156">
        <v>70</v>
      </c>
      <c r="M156" s="7">
        <f t="shared" si="42"/>
        <v>47.570099999999996</v>
      </c>
      <c r="Q156" s="1"/>
      <c r="X156" s="9">
        <f t="shared" si="50"/>
        <v>17.426300000000001</v>
      </c>
      <c r="Y156">
        <v>23.7423</v>
      </c>
      <c r="Z156" s="7">
        <f t="shared" si="51"/>
        <v>16.430800000000001</v>
      </c>
      <c r="AA156">
        <f t="shared" si="52"/>
        <v>20.525119320000002</v>
      </c>
      <c r="AB156">
        <v>16.217199999999998</v>
      </c>
      <c r="AC156">
        <f t="shared" si="44"/>
        <v>0.21360000000000312</v>
      </c>
      <c r="AD156">
        <f t="shared" si="45"/>
        <v>0.21360000000000312</v>
      </c>
      <c r="AE156" s="7">
        <f t="shared" si="46"/>
        <v>6.3159999999999989</v>
      </c>
      <c r="AF156" s="7"/>
      <c r="AG156" s="7"/>
      <c r="AH156" s="7"/>
      <c r="AI156" s="7"/>
      <c r="AJ156" s="9">
        <f t="shared" si="47"/>
        <v>17.426300000000001</v>
      </c>
      <c r="AK156">
        <v>10</v>
      </c>
      <c r="AL156" s="7">
        <f t="shared" si="48"/>
        <v>16.430800000000001</v>
      </c>
      <c r="AM156">
        <v>15</v>
      </c>
      <c r="AN156">
        <f t="shared" si="53"/>
        <v>22.156334231805932</v>
      </c>
      <c r="AO156">
        <f t="shared" si="54"/>
        <v>-5.7255342318059306</v>
      </c>
      <c r="AP156">
        <f t="shared" si="55"/>
        <v>5.7255342318059306</v>
      </c>
      <c r="AQ156" s="7"/>
      <c r="AR156" s="7"/>
      <c r="AS156" s="7"/>
      <c r="AT156" s="7"/>
      <c r="AU156" s="7"/>
      <c r="AV156" s="6">
        <f t="shared" si="49"/>
        <v>17.426300000000001</v>
      </c>
      <c r="AW156">
        <v>17</v>
      </c>
      <c r="AX156">
        <v>16.430800000000001</v>
      </c>
      <c r="AY156">
        <v>24</v>
      </c>
      <c r="AZ156">
        <f t="shared" si="56"/>
        <v>10.795805058605799</v>
      </c>
      <c r="BA156">
        <f t="shared" si="57"/>
        <v>5.6349949413942024</v>
      </c>
      <c r="BB156">
        <f t="shared" si="58"/>
        <v>5.6349949413942024</v>
      </c>
      <c r="BC156" s="7">
        <f t="shared" si="59"/>
        <v>0.42630000000000123</v>
      </c>
      <c r="BD156" s="7"/>
      <c r="BE156" s="7"/>
      <c r="BF156" s="7"/>
      <c r="BG156" s="7"/>
      <c r="BH156" s="7"/>
    </row>
    <row r="157" spans="3:60" x14ac:dyDescent="0.25">
      <c r="C157">
        <f t="shared" si="43"/>
        <v>152</v>
      </c>
      <c r="D157">
        <v>1048</v>
      </c>
      <c r="E157">
        <f t="shared" si="40"/>
        <v>25.837249999999997</v>
      </c>
      <c r="F157">
        <v>38.023499999999999</v>
      </c>
      <c r="G157">
        <v>89.697999999999993</v>
      </c>
      <c r="H157">
        <v>2</v>
      </c>
      <c r="I157" s="7">
        <v>63.860700000000001</v>
      </c>
      <c r="J157">
        <v>14.061999999999999</v>
      </c>
      <c r="K157">
        <f t="shared" si="41"/>
        <v>1036</v>
      </c>
      <c r="L157">
        <v>71</v>
      </c>
      <c r="M157" s="7">
        <f t="shared" si="42"/>
        <v>17.225000000000001</v>
      </c>
      <c r="Q157" s="1"/>
      <c r="X157" s="9">
        <f t="shared" si="50"/>
        <v>26.235499999999998</v>
      </c>
      <c r="Y157">
        <v>25.179300000000001</v>
      </c>
      <c r="Z157" s="7">
        <f t="shared" si="51"/>
        <v>70.757300000000001</v>
      </c>
      <c r="AA157">
        <f t="shared" si="52"/>
        <v>65.280202430000003</v>
      </c>
      <c r="AB157">
        <v>71.600300000000004</v>
      </c>
      <c r="AC157">
        <f t="shared" si="44"/>
        <v>-0.84300000000000352</v>
      </c>
      <c r="AD157">
        <f t="shared" si="45"/>
        <v>0.84300000000000352</v>
      </c>
      <c r="AE157" s="7">
        <f t="shared" si="46"/>
        <v>1.0561999999999969</v>
      </c>
      <c r="AF157" s="7"/>
      <c r="AG157" s="7"/>
      <c r="AH157" s="7"/>
      <c r="AI157" s="7"/>
      <c r="AJ157" s="9">
        <f t="shared" si="47"/>
        <v>26.235499999999998</v>
      </c>
      <c r="AK157">
        <v>10</v>
      </c>
      <c r="AL157" s="7">
        <f t="shared" si="48"/>
        <v>70.757300000000001</v>
      </c>
      <c r="AM157">
        <v>58</v>
      </c>
      <c r="AN157">
        <f t="shared" si="53"/>
        <v>80.107816711590289</v>
      </c>
      <c r="AO157">
        <f t="shared" si="54"/>
        <v>-9.3505167115902879</v>
      </c>
      <c r="AP157">
        <f t="shared" si="55"/>
        <v>9.3505167115902879</v>
      </c>
      <c r="AQ157" s="7"/>
      <c r="AR157" s="7"/>
      <c r="AS157" s="7"/>
      <c r="AT157" s="7"/>
      <c r="AU157" s="7"/>
      <c r="AV157" s="6">
        <f t="shared" si="49"/>
        <v>26.235499999999998</v>
      </c>
      <c r="AW157">
        <v>22</v>
      </c>
      <c r="AX157">
        <v>70.757300000000001</v>
      </c>
      <c r="AY157">
        <v>57</v>
      </c>
      <c r="AZ157">
        <f t="shared" si="56"/>
        <v>61.690314620604568</v>
      </c>
      <c r="BA157">
        <f t="shared" si="57"/>
        <v>9.0669853793954331</v>
      </c>
      <c r="BB157">
        <f t="shared" si="58"/>
        <v>9.0669853793954331</v>
      </c>
      <c r="BC157" s="7">
        <f t="shared" si="59"/>
        <v>4.2354999999999983</v>
      </c>
      <c r="BD157" s="7"/>
      <c r="BE157" s="7"/>
      <c r="BF157" s="7"/>
      <c r="BG157" s="7"/>
      <c r="BH157" s="7"/>
    </row>
    <row r="158" spans="3:60" x14ac:dyDescent="0.25">
      <c r="C158">
        <f t="shared" si="43"/>
        <v>153</v>
      </c>
      <c r="D158">
        <v>1166</v>
      </c>
      <c r="E158">
        <f t="shared" si="40"/>
        <v>2.0141499999999972</v>
      </c>
      <c r="F158">
        <v>39.366300000000003</v>
      </c>
      <c r="G158">
        <v>43.394599999999997</v>
      </c>
      <c r="H158">
        <v>2</v>
      </c>
      <c r="I158" s="7">
        <v>41.380400000000002</v>
      </c>
      <c r="J158">
        <v>1.0962000000000001</v>
      </c>
      <c r="K158">
        <f t="shared" si="41"/>
        <v>1037</v>
      </c>
      <c r="L158">
        <v>72</v>
      </c>
      <c r="M158" s="7">
        <f t="shared" si="42"/>
        <v>28</v>
      </c>
      <c r="Q158" s="1"/>
      <c r="X158" s="9">
        <f t="shared" si="50"/>
        <v>43</v>
      </c>
      <c r="Y158">
        <v>50.088999999999999</v>
      </c>
      <c r="Z158" s="7">
        <f t="shared" si="51"/>
        <v>9.7141000000000002</v>
      </c>
      <c r="AA158">
        <f t="shared" si="52"/>
        <v>18.390765600000002</v>
      </c>
      <c r="AB158">
        <v>13.576000000000001</v>
      </c>
      <c r="AC158">
        <f t="shared" si="44"/>
        <v>-3.8619000000000003</v>
      </c>
      <c r="AD158">
        <f t="shared" si="45"/>
        <v>3.8619000000000003</v>
      </c>
      <c r="AE158" s="7">
        <f t="shared" si="46"/>
        <v>7.0889999999999986</v>
      </c>
      <c r="AF158" s="7"/>
      <c r="AG158" s="7"/>
      <c r="AH158" s="7"/>
      <c r="AI158" s="7"/>
      <c r="AJ158" s="9">
        <f t="shared" si="47"/>
        <v>43</v>
      </c>
      <c r="AK158">
        <v>49</v>
      </c>
      <c r="AL158" s="7">
        <f t="shared" si="48"/>
        <v>9.7141000000000002</v>
      </c>
      <c r="AM158">
        <v>6</v>
      </c>
      <c r="AN158">
        <f t="shared" si="53"/>
        <v>10.026954177897574</v>
      </c>
      <c r="AO158">
        <f t="shared" si="54"/>
        <v>-0.31285417789757375</v>
      </c>
      <c r="AP158">
        <f t="shared" si="55"/>
        <v>0.31285417789757375</v>
      </c>
      <c r="AQ158" s="7"/>
      <c r="AR158" s="7"/>
      <c r="AS158" s="7"/>
      <c r="AT158" s="7"/>
      <c r="AU158" s="7"/>
      <c r="AV158" s="6">
        <f t="shared" si="49"/>
        <v>43</v>
      </c>
      <c r="AW158">
        <v>35</v>
      </c>
      <c r="AX158">
        <v>9.7141000000000002</v>
      </c>
      <c r="AY158">
        <v>33</v>
      </c>
      <c r="AZ158">
        <f t="shared" si="56"/>
        <v>24.676125848241828</v>
      </c>
      <c r="BA158">
        <f t="shared" si="57"/>
        <v>-14.962025848241828</v>
      </c>
      <c r="BB158">
        <f t="shared" si="58"/>
        <v>14.962025848241828</v>
      </c>
      <c r="BC158" s="7">
        <f t="shared" si="59"/>
        <v>8</v>
      </c>
      <c r="BD158" s="7"/>
      <c r="BE158" s="7"/>
      <c r="BF158" s="7"/>
      <c r="BG158" s="7"/>
      <c r="BH158" s="7"/>
    </row>
    <row r="159" spans="3:60" x14ac:dyDescent="0.25">
      <c r="C159">
        <f t="shared" si="43"/>
        <v>154</v>
      </c>
      <c r="D159">
        <v>440</v>
      </c>
      <c r="E159">
        <f t="shared" si="40"/>
        <v>2.7628000000000021</v>
      </c>
      <c r="F159">
        <v>35.765799999999999</v>
      </c>
      <c r="G159">
        <v>41.291400000000003</v>
      </c>
      <c r="H159">
        <v>1</v>
      </c>
      <c r="I159" s="7">
        <v>38.528599999999997</v>
      </c>
      <c r="J159">
        <v>1.50366</v>
      </c>
      <c r="K159">
        <f t="shared" si="41"/>
        <v>1038</v>
      </c>
      <c r="L159">
        <v>73</v>
      </c>
      <c r="M159" s="7">
        <f t="shared" si="42"/>
        <v>39.294400000000003</v>
      </c>
      <c r="Q159" s="1"/>
      <c r="X159" s="9">
        <f t="shared" si="50"/>
        <v>47.570099999999996</v>
      </c>
      <c r="Y159">
        <v>38.704799999999999</v>
      </c>
      <c r="Z159" s="7">
        <f t="shared" si="51"/>
        <v>30.216899999999999</v>
      </c>
      <c r="AA159">
        <f t="shared" si="52"/>
        <v>36.059063999999999</v>
      </c>
      <c r="AB159">
        <v>35.44</v>
      </c>
      <c r="AC159">
        <f t="shared" si="44"/>
        <v>-5.2230999999999987</v>
      </c>
      <c r="AD159">
        <f t="shared" si="45"/>
        <v>5.2230999999999987</v>
      </c>
      <c r="AE159" s="7">
        <f t="shared" si="46"/>
        <v>8.8652999999999977</v>
      </c>
      <c r="AF159" s="7"/>
      <c r="AG159" s="7"/>
      <c r="AH159" s="7"/>
      <c r="AI159" s="7"/>
      <c r="AJ159" s="9">
        <f t="shared" si="47"/>
        <v>47.570099999999996</v>
      </c>
      <c r="AK159">
        <v>34</v>
      </c>
      <c r="AL159" s="7">
        <f t="shared" si="48"/>
        <v>30.216899999999999</v>
      </c>
      <c r="AM159">
        <v>34</v>
      </c>
      <c r="AN159">
        <f t="shared" si="53"/>
        <v>47.762803234501348</v>
      </c>
      <c r="AO159">
        <f t="shared" si="54"/>
        <v>-17.545903234501349</v>
      </c>
      <c r="AP159">
        <f t="shared" si="55"/>
        <v>17.545903234501349</v>
      </c>
      <c r="AQ159" s="7"/>
      <c r="AR159" s="7"/>
      <c r="AS159" s="7"/>
      <c r="AT159" s="7"/>
      <c r="AU159" s="7"/>
      <c r="AV159" s="6">
        <f t="shared" si="49"/>
        <v>47.570099999999996</v>
      </c>
      <c r="AW159">
        <v>58</v>
      </c>
      <c r="AX159">
        <v>30.216899999999999</v>
      </c>
      <c r="AY159">
        <v>34</v>
      </c>
      <c r="AZ159">
        <f t="shared" si="56"/>
        <v>26.218383713756943</v>
      </c>
      <c r="BA159">
        <f t="shared" si="57"/>
        <v>3.9985162862430563</v>
      </c>
      <c r="BB159">
        <f t="shared" si="58"/>
        <v>3.9985162862430563</v>
      </c>
      <c r="BC159" s="7">
        <f t="shared" si="59"/>
        <v>10.429900000000004</v>
      </c>
      <c r="BD159" s="7"/>
      <c r="BE159" s="7"/>
      <c r="BF159" s="7"/>
      <c r="BG159" s="7"/>
      <c r="BH159" s="7"/>
    </row>
    <row r="160" spans="3:60" x14ac:dyDescent="0.25">
      <c r="C160">
        <f t="shared" si="43"/>
        <v>155</v>
      </c>
      <c r="D160">
        <v>357</v>
      </c>
      <c r="E160">
        <f t="shared" si="40"/>
        <v>13.947249999999997</v>
      </c>
      <c r="F160">
        <v>37.991500000000002</v>
      </c>
      <c r="G160">
        <v>65.885999999999996</v>
      </c>
      <c r="H160">
        <v>1</v>
      </c>
      <c r="I160" s="7">
        <v>51.938699999999997</v>
      </c>
      <c r="J160">
        <v>7.5908100000000003</v>
      </c>
      <c r="K160">
        <f t="shared" si="41"/>
        <v>1039</v>
      </c>
      <c r="L160">
        <v>74</v>
      </c>
      <c r="M160" s="7">
        <f t="shared" si="42"/>
        <v>51</v>
      </c>
      <c r="Q160" s="1"/>
      <c r="X160" s="9">
        <f t="shared" si="50"/>
        <v>17.225000000000001</v>
      </c>
      <c r="Y160">
        <v>18.103100000000001</v>
      </c>
      <c r="Z160" s="7">
        <f t="shared" si="51"/>
        <v>16.542300000000001</v>
      </c>
      <c r="AA160">
        <f t="shared" si="52"/>
        <v>16.963984240000002</v>
      </c>
      <c r="AB160">
        <v>11.8104</v>
      </c>
      <c r="AC160">
        <f t="shared" si="44"/>
        <v>4.7319000000000013</v>
      </c>
      <c r="AD160">
        <f t="shared" si="45"/>
        <v>4.7319000000000013</v>
      </c>
      <c r="AE160" s="7">
        <f t="shared" si="46"/>
        <v>0.87809999999999988</v>
      </c>
      <c r="AF160" s="7"/>
      <c r="AG160" s="7"/>
      <c r="AH160" s="7"/>
      <c r="AI160" s="7"/>
      <c r="AJ160" s="9">
        <f t="shared" si="47"/>
        <v>17.225000000000001</v>
      </c>
      <c r="AK160">
        <v>8</v>
      </c>
      <c r="AL160" s="7">
        <f t="shared" si="48"/>
        <v>16.542300000000001</v>
      </c>
      <c r="AM160">
        <v>7</v>
      </c>
      <c r="AN160">
        <f t="shared" si="53"/>
        <v>11.374663072776279</v>
      </c>
      <c r="AO160">
        <f t="shared" si="54"/>
        <v>5.1676369272237217</v>
      </c>
      <c r="AP160">
        <f t="shared" si="55"/>
        <v>5.1676369272237217</v>
      </c>
      <c r="AQ160" s="7"/>
      <c r="AR160" s="7"/>
      <c r="AS160" s="7"/>
      <c r="AT160" s="7"/>
      <c r="AU160" s="7"/>
      <c r="AV160" s="6">
        <f t="shared" si="49"/>
        <v>17.225000000000001</v>
      </c>
      <c r="AW160">
        <v>27</v>
      </c>
      <c r="AX160">
        <v>16.542300000000001</v>
      </c>
      <c r="AY160">
        <v>20</v>
      </c>
      <c r="AZ160">
        <f t="shared" si="56"/>
        <v>4.6267735965453429</v>
      </c>
      <c r="BA160">
        <f t="shared" si="57"/>
        <v>11.915526403454658</v>
      </c>
      <c r="BB160">
        <f t="shared" si="58"/>
        <v>11.915526403454658</v>
      </c>
      <c r="BC160" s="7">
        <f t="shared" si="59"/>
        <v>9.7749999999999986</v>
      </c>
      <c r="BD160" s="7"/>
      <c r="BE160" s="7"/>
      <c r="BF160" s="7"/>
      <c r="BG160" s="7"/>
      <c r="BH160" s="7"/>
    </row>
    <row r="161" spans="3:60" x14ac:dyDescent="0.25">
      <c r="C161">
        <f t="shared" si="43"/>
        <v>156</v>
      </c>
      <c r="D161">
        <v>422</v>
      </c>
      <c r="E161">
        <f t="shared" si="40"/>
        <v>4.2676499999999962</v>
      </c>
      <c r="F161">
        <v>69.107900000000001</v>
      </c>
      <c r="G161">
        <v>77.643199999999993</v>
      </c>
      <c r="H161">
        <v>1</v>
      </c>
      <c r="I161" s="7">
        <v>73.375600000000006</v>
      </c>
      <c r="J161">
        <v>2.32267</v>
      </c>
      <c r="K161">
        <f t="shared" si="41"/>
        <v>1040</v>
      </c>
      <c r="L161">
        <v>75</v>
      </c>
      <c r="M161" s="7">
        <f t="shared" si="42"/>
        <v>51.963999999999999</v>
      </c>
      <c r="Q161" s="1"/>
      <c r="X161" s="9">
        <f t="shared" si="50"/>
        <v>28</v>
      </c>
      <c r="Y161">
        <v>32.816600000000001</v>
      </c>
      <c r="Z161" s="7">
        <f t="shared" si="51"/>
        <v>5</v>
      </c>
      <c r="AA161">
        <f t="shared" si="52"/>
        <v>9.9206654499999996</v>
      </c>
      <c r="AB161">
        <v>3.0945</v>
      </c>
      <c r="AC161">
        <f t="shared" si="44"/>
        <v>1.9055</v>
      </c>
      <c r="AD161">
        <f t="shared" si="45"/>
        <v>1.9055</v>
      </c>
      <c r="AE161" s="7">
        <f t="shared" si="46"/>
        <v>4.8166000000000011</v>
      </c>
      <c r="AF161" s="7"/>
      <c r="AG161" s="7"/>
      <c r="AH161" s="7"/>
      <c r="AI161" s="7"/>
      <c r="AJ161" s="9">
        <f t="shared" si="47"/>
        <v>28</v>
      </c>
      <c r="AK161">
        <v>29</v>
      </c>
      <c r="AL161" s="7">
        <f t="shared" si="48"/>
        <v>5</v>
      </c>
      <c r="AM161">
        <v>4</v>
      </c>
      <c r="AN161">
        <f t="shared" si="53"/>
        <v>7.3315363881401607</v>
      </c>
      <c r="AO161">
        <f t="shared" si="54"/>
        <v>-2.3315363881401607</v>
      </c>
      <c r="AP161">
        <f t="shared" si="55"/>
        <v>2.3315363881401607</v>
      </c>
      <c r="AQ161" s="7"/>
      <c r="AR161" s="7"/>
      <c r="AS161" s="7"/>
      <c r="AT161" s="7"/>
      <c r="AU161" s="7"/>
      <c r="AV161" s="6">
        <f t="shared" si="49"/>
        <v>28</v>
      </c>
      <c r="AW161">
        <v>27</v>
      </c>
      <c r="AX161">
        <v>5</v>
      </c>
      <c r="AY161">
        <v>28</v>
      </c>
      <c r="AZ161">
        <f t="shared" si="56"/>
        <v>16.964836520666257</v>
      </c>
      <c r="BA161">
        <f t="shared" si="57"/>
        <v>-11.964836520666257</v>
      </c>
      <c r="BB161">
        <f t="shared" si="58"/>
        <v>11.964836520666257</v>
      </c>
      <c r="BC161" s="7">
        <f t="shared" si="59"/>
        <v>1</v>
      </c>
      <c r="BD161" s="7"/>
      <c r="BE161" s="7"/>
      <c r="BF161" s="7"/>
      <c r="BG161" s="7"/>
      <c r="BH161" s="7"/>
    </row>
    <row r="162" spans="3:60" x14ac:dyDescent="0.25">
      <c r="C162">
        <f t="shared" si="43"/>
        <v>157</v>
      </c>
      <c r="D162">
        <v>966</v>
      </c>
      <c r="E162">
        <f t="shared" si="40"/>
        <v>19.659865</v>
      </c>
      <c r="F162">
        <v>6.6528700000000001</v>
      </c>
      <c r="G162">
        <v>45.9726</v>
      </c>
      <c r="H162">
        <v>2</v>
      </c>
      <c r="I162" s="7">
        <v>26.312799999999999</v>
      </c>
      <c r="J162">
        <v>10.6999</v>
      </c>
      <c r="K162">
        <f t="shared" si="41"/>
        <v>1041</v>
      </c>
      <c r="L162">
        <v>76</v>
      </c>
      <c r="M162" s="7">
        <f t="shared" si="42"/>
        <v>78</v>
      </c>
      <c r="Q162" s="1"/>
      <c r="X162" s="9">
        <f t="shared" si="50"/>
        <v>39.294400000000003</v>
      </c>
      <c r="Y162">
        <v>41.722700000000003</v>
      </c>
      <c r="Z162" s="7">
        <f t="shared" si="51"/>
        <v>53.831099999999999</v>
      </c>
      <c r="AA162">
        <f t="shared" si="52"/>
        <v>51.306294800000003</v>
      </c>
      <c r="AB162">
        <v>54.308</v>
      </c>
      <c r="AC162">
        <f t="shared" si="44"/>
        <v>-0.47690000000000055</v>
      </c>
      <c r="AD162">
        <f t="shared" si="45"/>
        <v>0.47690000000000055</v>
      </c>
      <c r="AE162" s="7">
        <f t="shared" si="46"/>
        <v>2.4283000000000001</v>
      </c>
      <c r="AF162" s="7"/>
      <c r="AG162" s="7"/>
      <c r="AH162" s="7"/>
      <c r="AI162" s="7"/>
      <c r="AJ162" s="9">
        <f t="shared" si="47"/>
        <v>39.294400000000003</v>
      </c>
      <c r="AK162">
        <v>19</v>
      </c>
      <c r="AL162" s="7">
        <f t="shared" si="48"/>
        <v>53.831099999999999</v>
      </c>
      <c r="AM162">
        <v>38</v>
      </c>
      <c r="AN162">
        <f t="shared" si="53"/>
        <v>53.153638814016169</v>
      </c>
      <c r="AO162">
        <f t="shared" si="54"/>
        <v>0.67746118598383021</v>
      </c>
      <c r="AP162">
        <f t="shared" si="55"/>
        <v>0.67746118598383021</v>
      </c>
      <c r="AQ162" s="7"/>
      <c r="AR162" s="7"/>
      <c r="AS162" s="7"/>
      <c r="AT162" s="7"/>
      <c r="AU162" s="7"/>
      <c r="AV162" s="6">
        <f t="shared" si="49"/>
        <v>39.294400000000003</v>
      </c>
      <c r="AW162">
        <v>49</v>
      </c>
      <c r="AX162">
        <v>53.831099999999999</v>
      </c>
      <c r="AY162">
        <v>65</v>
      </c>
      <c r="AZ162">
        <f t="shared" si="56"/>
        <v>74.028377544725487</v>
      </c>
      <c r="BA162">
        <f t="shared" si="57"/>
        <v>-20.197277544725488</v>
      </c>
      <c r="BB162">
        <f t="shared" si="58"/>
        <v>20.197277544725488</v>
      </c>
      <c r="BC162" s="7">
        <f t="shared" si="59"/>
        <v>9.7055999999999969</v>
      </c>
      <c r="BD162" s="7"/>
      <c r="BE162" s="7"/>
      <c r="BF162" s="7"/>
      <c r="BG162" s="7"/>
      <c r="BH162" s="7"/>
    </row>
    <row r="163" spans="3:60" x14ac:dyDescent="0.25">
      <c r="C163">
        <f t="shared" si="43"/>
        <v>158</v>
      </c>
      <c r="D163">
        <v>1026</v>
      </c>
      <c r="E163">
        <f t="shared" si="40"/>
        <v>15.491149999999999</v>
      </c>
      <c r="F163">
        <v>27.175000000000001</v>
      </c>
      <c r="G163">
        <v>58.157299999999999</v>
      </c>
      <c r="H163">
        <v>2</v>
      </c>
      <c r="I163" s="7">
        <v>42.6661</v>
      </c>
      <c r="J163">
        <v>8.4310799999999997</v>
      </c>
      <c r="K163">
        <f t="shared" si="41"/>
        <v>1042</v>
      </c>
      <c r="L163">
        <v>77</v>
      </c>
      <c r="M163" s="7">
        <f t="shared" si="42"/>
        <v>30.014299999999999</v>
      </c>
      <c r="Q163" s="1"/>
      <c r="X163" s="9">
        <f t="shared" si="50"/>
        <v>51</v>
      </c>
      <c r="Y163">
        <v>51.471800000000002</v>
      </c>
      <c r="Z163" s="7">
        <f t="shared" si="51"/>
        <v>54.258200000000002</v>
      </c>
      <c r="AA163">
        <f t="shared" si="52"/>
        <v>51.701455700000004</v>
      </c>
      <c r="AB163">
        <v>54.796999999999997</v>
      </c>
      <c r="AC163">
        <f t="shared" si="44"/>
        <v>-0.53879999999999484</v>
      </c>
      <c r="AD163">
        <f t="shared" si="45"/>
        <v>0.53879999999999484</v>
      </c>
      <c r="AE163" s="7">
        <f t="shared" si="46"/>
        <v>0.47180000000000177</v>
      </c>
      <c r="AF163" s="7"/>
      <c r="AG163" s="7"/>
      <c r="AH163" s="7"/>
      <c r="AI163" s="7"/>
      <c r="AJ163" s="9">
        <f t="shared" si="47"/>
        <v>51</v>
      </c>
      <c r="AK163">
        <v>39</v>
      </c>
      <c r="AL163" s="7">
        <f t="shared" si="48"/>
        <v>54.258200000000002</v>
      </c>
      <c r="AM163">
        <v>24</v>
      </c>
      <c r="AN163">
        <f t="shared" si="53"/>
        <v>34.285714285714285</v>
      </c>
      <c r="AO163">
        <f t="shared" si="54"/>
        <v>19.972485714285718</v>
      </c>
      <c r="AP163">
        <f t="shared" si="55"/>
        <v>19.972485714285718</v>
      </c>
      <c r="AQ163" s="7"/>
      <c r="AR163" s="7"/>
      <c r="AS163" s="7"/>
      <c r="AT163" s="7"/>
      <c r="AU163" s="7"/>
      <c r="AV163" s="6">
        <f t="shared" si="49"/>
        <v>51</v>
      </c>
      <c r="AW163">
        <v>70</v>
      </c>
      <c r="AX163">
        <v>54.258200000000002</v>
      </c>
      <c r="AY163">
        <v>51</v>
      </c>
      <c r="AZ163">
        <f t="shared" si="56"/>
        <v>52.436767427513885</v>
      </c>
      <c r="BA163">
        <f t="shared" si="57"/>
        <v>1.8214325724861169</v>
      </c>
      <c r="BB163">
        <f t="shared" si="58"/>
        <v>1.8214325724861169</v>
      </c>
      <c r="BC163" s="7">
        <f t="shared" si="59"/>
        <v>19</v>
      </c>
      <c r="BD163" s="7"/>
      <c r="BE163" s="7"/>
      <c r="BF163" s="7"/>
      <c r="BG163" s="7"/>
      <c r="BH163" s="7"/>
    </row>
    <row r="164" spans="3:60" x14ac:dyDescent="0.25">
      <c r="C164">
        <f t="shared" si="43"/>
        <v>159</v>
      </c>
      <c r="D164">
        <v>968</v>
      </c>
      <c r="E164">
        <f t="shared" si="40"/>
        <v>24.538150000000002</v>
      </c>
      <c r="F164">
        <v>24.887799999999999</v>
      </c>
      <c r="G164">
        <v>73.964100000000002</v>
      </c>
      <c r="H164">
        <v>2</v>
      </c>
      <c r="I164" s="7">
        <v>49.425899999999999</v>
      </c>
      <c r="J164">
        <v>13.354900000000001</v>
      </c>
      <c r="K164">
        <f t="shared" si="41"/>
        <v>1043</v>
      </c>
      <c r="L164">
        <v>78</v>
      </c>
      <c r="M164" s="7">
        <f t="shared" si="42"/>
        <v>71.879099999999994</v>
      </c>
      <c r="Q164" s="1"/>
      <c r="X164" s="9">
        <f t="shared" si="50"/>
        <v>51.963999999999999</v>
      </c>
      <c r="Y164">
        <v>48.48</v>
      </c>
      <c r="Z164" s="7">
        <f t="shared" si="51"/>
        <v>4</v>
      </c>
      <c r="AA164">
        <f t="shared" si="52"/>
        <v>8.9853866720000006</v>
      </c>
      <c r="AB164">
        <v>1.93712</v>
      </c>
      <c r="AC164">
        <f t="shared" si="44"/>
        <v>2.0628799999999998</v>
      </c>
      <c r="AD164">
        <f t="shared" si="45"/>
        <v>2.0628799999999998</v>
      </c>
      <c r="AE164" s="7">
        <f t="shared" si="46"/>
        <v>3.4840000000000018</v>
      </c>
      <c r="AF164" s="7"/>
      <c r="AG164" s="7"/>
      <c r="AH164" s="7"/>
      <c r="AI164" s="7"/>
      <c r="AJ164" s="9">
        <f t="shared" si="47"/>
        <v>51.963999999999999</v>
      </c>
      <c r="AK164">
        <v>31</v>
      </c>
      <c r="AL164" s="7">
        <f t="shared" si="48"/>
        <v>4</v>
      </c>
      <c r="AM164">
        <v>7</v>
      </c>
      <c r="AN164">
        <f t="shared" si="53"/>
        <v>11.374663072776279</v>
      </c>
      <c r="AO164">
        <f t="shared" si="54"/>
        <v>-7.3746630727762792</v>
      </c>
      <c r="AP164">
        <f t="shared" si="55"/>
        <v>7.3746630727762792</v>
      </c>
      <c r="AQ164" s="7"/>
      <c r="AR164" s="7"/>
      <c r="AS164" s="7"/>
      <c r="AT164" s="7"/>
      <c r="AU164" s="7"/>
      <c r="AV164" s="6">
        <f t="shared" si="49"/>
        <v>51.963999999999999</v>
      </c>
      <c r="AW164">
        <v>43</v>
      </c>
      <c r="AX164">
        <v>4</v>
      </c>
      <c r="AY164">
        <v>20</v>
      </c>
      <c r="AZ164">
        <f t="shared" si="56"/>
        <v>4.6267735965453429</v>
      </c>
      <c r="BA164">
        <f t="shared" si="57"/>
        <v>-0.62677359654534293</v>
      </c>
      <c r="BB164">
        <f t="shared" si="58"/>
        <v>0.62677359654534293</v>
      </c>
      <c r="BC164" s="7">
        <f t="shared" si="59"/>
        <v>8.9639999999999986</v>
      </c>
      <c r="BD164" s="7"/>
      <c r="BE164" s="7"/>
      <c r="BF164" s="7"/>
      <c r="BG164" s="7"/>
      <c r="BH164" s="7"/>
    </row>
    <row r="165" spans="3:60" x14ac:dyDescent="0.25">
      <c r="C165">
        <f t="shared" si="43"/>
        <v>160</v>
      </c>
      <c r="D165">
        <v>229</v>
      </c>
      <c r="E165">
        <f t="shared" si="40"/>
        <v>4.2996499999999997</v>
      </c>
      <c r="F165">
        <v>17.755500000000001</v>
      </c>
      <c r="G165">
        <v>26.354800000000001</v>
      </c>
      <c r="H165">
        <v>1</v>
      </c>
      <c r="I165" s="7">
        <v>22.055199999999999</v>
      </c>
      <c r="J165">
        <v>2.3401100000000001</v>
      </c>
      <c r="K165">
        <f t="shared" si="41"/>
        <v>1044</v>
      </c>
      <c r="L165">
        <v>79</v>
      </c>
      <c r="M165" s="7">
        <f t="shared" si="42"/>
        <v>22.337800000000001</v>
      </c>
      <c r="Q165" s="1"/>
      <c r="X165" s="9">
        <f t="shared" si="50"/>
        <v>78</v>
      </c>
      <c r="Y165">
        <v>55.179600000000001</v>
      </c>
      <c r="Z165" s="7">
        <f t="shared" si="51"/>
        <v>43.811500000000002</v>
      </c>
      <c r="AA165">
        <f t="shared" si="52"/>
        <v>39.158773979999999</v>
      </c>
      <c r="AB165">
        <v>39.275799999999997</v>
      </c>
      <c r="AC165">
        <f t="shared" si="44"/>
        <v>4.5357000000000056</v>
      </c>
      <c r="AD165">
        <f t="shared" si="45"/>
        <v>4.5357000000000056</v>
      </c>
      <c r="AE165" s="7">
        <f t="shared" si="46"/>
        <v>22.820399999999999</v>
      </c>
      <c r="AF165" s="7"/>
      <c r="AG165" s="7"/>
      <c r="AH165" s="7"/>
      <c r="AI165" s="7"/>
      <c r="AJ165" s="9">
        <f t="shared" si="47"/>
        <v>78</v>
      </c>
      <c r="AK165">
        <v>45</v>
      </c>
      <c r="AL165" s="7">
        <f t="shared" si="48"/>
        <v>43.811500000000002</v>
      </c>
      <c r="AM165">
        <v>26</v>
      </c>
      <c r="AN165">
        <f t="shared" si="53"/>
        <v>36.981132075471699</v>
      </c>
      <c r="AO165">
        <f t="shared" si="54"/>
        <v>6.8303679245283035</v>
      </c>
      <c r="AP165">
        <f t="shared" si="55"/>
        <v>6.8303679245283035</v>
      </c>
      <c r="AQ165" s="7"/>
      <c r="AR165" s="7"/>
      <c r="AS165" s="7"/>
      <c r="AT165" s="7"/>
      <c r="AU165" s="7"/>
      <c r="AV165" s="6">
        <f t="shared" si="49"/>
        <v>78</v>
      </c>
      <c r="AW165">
        <v>72</v>
      </c>
      <c r="AX165">
        <v>43.811500000000002</v>
      </c>
      <c r="AY165">
        <v>36</v>
      </c>
      <c r="AZ165">
        <f t="shared" si="56"/>
        <v>29.302899444787169</v>
      </c>
      <c r="BA165">
        <f t="shared" si="57"/>
        <v>14.508600555212833</v>
      </c>
      <c r="BB165">
        <f t="shared" si="58"/>
        <v>14.508600555212833</v>
      </c>
      <c r="BC165" s="7">
        <f t="shared" si="59"/>
        <v>6</v>
      </c>
      <c r="BD165" s="7"/>
      <c r="BE165" s="7"/>
      <c r="BF165" s="7"/>
      <c r="BG165" s="7"/>
      <c r="BH165" s="7"/>
    </row>
    <row r="166" spans="3:60" x14ac:dyDescent="0.25">
      <c r="C166">
        <f t="shared" si="43"/>
        <v>161</v>
      </c>
      <c r="D166">
        <v>926</v>
      </c>
      <c r="E166">
        <f t="shared" si="40"/>
        <v>4.23705</v>
      </c>
      <c r="F166">
        <v>50.193899999999999</v>
      </c>
      <c r="G166">
        <v>58.667999999999999</v>
      </c>
      <c r="H166">
        <v>2</v>
      </c>
      <c r="I166" s="7">
        <v>54.430900000000001</v>
      </c>
      <c r="J166">
        <v>2.3060200000000002</v>
      </c>
      <c r="K166">
        <f t="shared" si="41"/>
        <v>1045</v>
      </c>
      <c r="L166">
        <v>80</v>
      </c>
      <c r="M166" s="7">
        <f t="shared" si="42"/>
        <v>45.8245</v>
      </c>
      <c r="Q166" s="1"/>
      <c r="X166" s="9">
        <f t="shared" si="50"/>
        <v>30.014299999999999</v>
      </c>
      <c r="Y166">
        <v>38.719799999999999</v>
      </c>
      <c r="Z166" s="7">
        <f t="shared" si="51"/>
        <v>47.045900000000003</v>
      </c>
      <c r="AA166">
        <f t="shared" si="52"/>
        <v>43.698275730000006</v>
      </c>
      <c r="AB166">
        <v>44.893300000000004</v>
      </c>
      <c r="AC166">
        <f t="shared" si="44"/>
        <v>2.1525999999999996</v>
      </c>
      <c r="AD166">
        <f t="shared" si="45"/>
        <v>2.1525999999999996</v>
      </c>
      <c r="AE166" s="7">
        <f t="shared" si="46"/>
        <v>8.7055000000000007</v>
      </c>
      <c r="AF166" s="7"/>
      <c r="AG166" s="7"/>
      <c r="AH166" s="7"/>
      <c r="AI166" s="7"/>
      <c r="AJ166" s="9">
        <f t="shared" si="47"/>
        <v>30.014299999999999</v>
      </c>
      <c r="AK166">
        <v>25</v>
      </c>
      <c r="AL166" s="7">
        <f t="shared" si="48"/>
        <v>47.045900000000003</v>
      </c>
      <c r="AM166">
        <v>34</v>
      </c>
      <c r="AN166">
        <f t="shared" si="53"/>
        <v>47.762803234501348</v>
      </c>
      <c r="AO166">
        <f t="shared" si="54"/>
        <v>-0.71690323450134485</v>
      </c>
      <c r="AP166">
        <f t="shared" si="55"/>
        <v>0.71690323450134485</v>
      </c>
      <c r="AQ166" s="7"/>
      <c r="AR166" s="7"/>
      <c r="AS166" s="7"/>
      <c r="AT166" s="7"/>
      <c r="AU166" s="7"/>
      <c r="AV166" s="6">
        <f t="shared" si="49"/>
        <v>30.014299999999999</v>
      </c>
      <c r="AW166">
        <v>41</v>
      </c>
      <c r="AX166">
        <v>47.045900000000003</v>
      </c>
      <c r="AY166">
        <v>26</v>
      </c>
      <c r="AZ166">
        <f t="shared" si="56"/>
        <v>13.880320789636027</v>
      </c>
      <c r="BA166">
        <f t="shared" si="57"/>
        <v>33.165579210363973</v>
      </c>
      <c r="BB166">
        <f t="shared" si="58"/>
        <v>33.165579210363973</v>
      </c>
      <c r="BC166" s="7">
        <f t="shared" si="59"/>
        <v>10.985700000000001</v>
      </c>
      <c r="BD166" s="7"/>
      <c r="BE166" s="7"/>
      <c r="BF166" s="7"/>
      <c r="BG166" s="7"/>
      <c r="BH166" s="7"/>
    </row>
    <row r="167" spans="3:60" x14ac:dyDescent="0.25">
      <c r="C167">
        <f t="shared" si="43"/>
        <v>162</v>
      </c>
      <c r="D167">
        <v>1249</v>
      </c>
      <c r="E167" t="str">
        <f t="shared" si="40"/>
        <v/>
      </c>
      <c r="F167">
        <v>22</v>
      </c>
      <c r="G167">
        <v>22</v>
      </c>
      <c r="H167">
        <v>3</v>
      </c>
      <c r="I167" s="7">
        <v>22</v>
      </c>
      <c r="J167">
        <v>0</v>
      </c>
      <c r="K167">
        <f t="shared" si="41"/>
        <v>1046</v>
      </c>
      <c r="L167">
        <v>81</v>
      </c>
      <c r="M167" s="7">
        <f t="shared" si="42"/>
        <v>37.942700000000002</v>
      </c>
      <c r="Q167" s="1"/>
      <c r="X167" s="9">
        <f t="shared" si="50"/>
        <v>71.879099999999994</v>
      </c>
      <c r="Y167">
        <v>63.756799999999998</v>
      </c>
      <c r="Z167" s="7">
        <f t="shared" si="51"/>
        <v>18.714500000000001</v>
      </c>
      <c r="AA167">
        <f t="shared" si="52"/>
        <v>16.534155849999998</v>
      </c>
      <c r="AB167">
        <v>11.278499999999999</v>
      </c>
      <c r="AC167">
        <f t="shared" si="44"/>
        <v>7.4360000000000017</v>
      </c>
      <c r="AD167">
        <f t="shared" si="45"/>
        <v>7.4360000000000017</v>
      </c>
      <c r="AE167" s="7">
        <f t="shared" si="46"/>
        <v>8.1222999999999956</v>
      </c>
      <c r="AF167" s="7"/>
      <c r="AG167" s="7"/>
      <c r="AH167" s="7"/>
      <c r="AI167" s="7"/>
      <c r="AJ167" s="9">
        <f t="shared" si="47"/>
        <v>71.879099999999994</v>
      </c>
      <c r="AK167">
        <v>45</v>
      </c>
      <c r="AL167" s="7">
        <f t="shared" si="48"/>
        <v>18.714500000000001</v>
      </c>
      <c r="AM167">
        <v>9</v>
      </c>
      <c r="AN167">
        <f t="shared" si="53"/>
        <v>14.070080862533692</v>
      </c>
      <c r="AO167">
        <f t="shared" si="54"/>
        <v>4.6444191374663095</v>
      </c>
      <c r="AP167">
        <f t="shared" si="55"/>
        <v>4.6444191374663095</v>
      </c>
      <c r="AQ167" s="7"/>
      <c r="AR167" s="7"/>
      <c r="AS167" s="7"/>
      <c r="AT167" s="7"/>
      <c r="AU167" s="7"/>
      <c r="AV167" s="6">
        <f t="shared" si="49"/>
        <v>71.879099999999994</v>
      </c>
      <c r="AW167">
        <v>64</v>
      </c>
      <c r="AX167">
        <v>18.714500000000001</v>
      </c>
      <c r="AY167">
        <v>26</v>
      </c>
      <c r="AZ167">
        <f t="shared" si="56"/>
        <v>13.880320789636027</v>
      </c>
      <c r="BA167">
        <f t="shared" si="57"/>
        <v>4.834179210363974</v>
      </c>
      <c r="BB167">
        <f t="shared" si="58"/>
        <v>4.834179210363974</v>
      </c>
      <c r="BC167" s="7">
        <f t="shared" si="59"/>
        <v>7.879099999999994</v>
      </c>
      <c r="BD167" s="7"/>
      <c r="BE167" s="7"/>
      <c r="BF167" s="7"/>
      <c r="BG167" s="7"/>
      <c r="BH167" s="7"/>
    </row>
    <row r="168" spans="3:60" x14ac:dyDescent="0.25">
      <c r="C168">
        <f t="shared" si="43"/>
        <v>163</v>
      </c>
      <c r="D168">
        <v>864</v>
      </c>
      <c r="E168">
        <f t="shared" si="40"/>
        <v>8.7053499999999993</v>
      </c>
      <c r="F168">
        <v>44.724800000000002</v>
      </c>
      <c r="G168">
        <v>62.1355</v>
      </c>
      <c r="H168">
        <v>2</v>
      </c>
      <c r="I168" s="7">
        <v>53.430199999999999</v>
      </c>
      <c r="J168">
        <v>4.7378999999999998</v>
      </c>
      <c r="K168">
        <f t="shared" si="41"/>
        <v>1047</v>
      </c>
      <c r="L168">
        <v>82</v>
      </c>
      <c r="M168" s="7">
        <f t="shared" si="42"/>
        <v>9</v>
      </c>
      <c r="Q168" s="1"/>
      <c r="X168" s="9">
        <f t="shared" si="50"/>
        <v>22.337800000000001</v>
      </c>
      <c r="Y168">
        <v>22.058299999999999</v>
      </c>
      <c r="Z168" s="7">
        <f t="shared" si="51"/>
        <v>16.612500000000001</v>
      </c>
      <c r="AA168">
        <f t="shared" si="52"/>
        <v>19.963328199999999</v>
      </c>
      <c r="AB168">
        <v>15.522</v>
      </c>
      <c r="AC168">
        <f t="shared" si="44"/>
        <v>1.0905000000000005</v>
      </c>
      <c r="AD168">
        <f t="shared" si="45"/>
        <v>1.0905000000000005</v>
      </c>
      <c r="AE168" s="7">
        <f t="shared" si="46"/>
        <v>0.2795000000000023</v>
      </c>
      <c r="AF168" s="7"/>
      <c r="AG168" s="7"/>
      <c r="AH168" s="7"/>
      <c r="AI168" s="7"/>
      <c r="AJ168" s="9">
        <f t="shared" si="47"/>
        <v>22.337800000000001</v>
      </c>
      <c r="AK168">
        <v>12</v>
      </c>
      <c r="AL168" s="7">
        <f t="shared" si="48"/>
        <v>16.612500000000001</v>
      </c>
      <c r="AM168">
        <v>6</v>
      </c>
      <c r="AN168">
        <f t="shared" si="53"/>
        <v>10.026954177897574</v>
      </c>
      <c r="AO168">
        <f t="shared" si="54"/>
        <v>6.5855458221024268</v>
      </c>
      <c r="AP168">
        <f t="shared" si="55"/>
        <v>6.5855458221024268</v>
      </c>
      <c r="AQ168" s="7"/>
      <c r="AR168" s="7"/>
      <c r="AS168" s="7"/>
      <c r="AT168" s="7"/>
      <c r="AU168" s="7"/>
      <c r="AV168" s="6">
        <f t="shared" si="49"/>
        <v>22.337800000000001</v>
      </c>
      <c r="AW168">
        <v>23</v>
      </c>
      <c r="AX168">
        <v>16.612500000000001</v>
      </c>
      <c r="AY168">
        <v>82</v>
      </c>
      <c r="AZ168">
        <f t="shared" si="56"/>
        <v>100.24676125848242</v>
      </c>
      <c r="BA168">
        <f t="shared" si="57"/>
        <v>-83.634261258482425</v>
      </c>
      <c r="BB168">
        <f t="shared" si="58"/>
        <v>83.634261258482425</v>
      </c>
      <c r="BC168" s="7">
        <f t="shared" si="59"/>
        <v>0.66219999999999857</v>
      </c>
      <c r="BD168" s="7"/>
      <c r="BE168" s="7"/>
      <c r="BF168" s="7"/>
      <c r="BG168" s="7"/>
      <c r="BH168" s="7"/>
    </row>
    <row r="169" spans="3:60" x14ac:dyDescent="0.25">
      <c r="C169">
        <f t="shared" si="43"/>
        <v>164</v>
      </c>
      <c r="D169">
        <v>1393</v>
      </c>
      <c r="E169" t="str">
        <f t="shared" si="40"/>
        <v/>
      </c>
      <c r="F169">
        <v>44</v>
      </c>
      <c r="G169">
        <v>44</v>
      </c>
      <c r="H169">
        <v>3</v>
      </c>
      <c r="I169" s="7">
        <v>44</v>
      </c>
      <c r="J169">
        <v>0</v>
      </c>
      <c r="K169">
        <f t="shared" si="41"/>
        <v>1048</v>
      </c>
      <c r="L169">
        <v>83</v>
      </c>
      <c r="M169" s="7">
        <f t="shared" si="42"/>
        <v>50</v>
      </c>
      <c r="Q169" s="1"/>
      <c r="X169" s="9">
        <f t="shared" si="50"/>
        <v>45.8245</v>
      </c>
      <c r="Y169">
        <v>38.104199999999999</v>
      </c>
      <c r="Z169" s="7">
        <f t="shared" si="51"/>
        <v>10.547000000000001</v>
      </c>
      <c r="AA169">
        <f t="shared" si="52"/>
        <v>15.440917765</v>
      </c>
      <c r="AB169">
        <v>9.9256499999999992</v>
      </c>
      <c r="AC169">
        <f t="shared" si="44"/>
        <v>0.6213500000000014</v>
      </c>
      <c r="AD169">
        <f t="shared" si="45"/>
        <v>0.6213500000000014</v>
      </c>
      <c r="AE169" s="7">
        <f t="shared" si="46"/>
        <v>7.7203000000000017</v>
      </c>
      <c r="AF169" s="7"/>
      <c r="AG169" s="7"/>
      <c r="AH169" s="7"/>
      <c r="AI169" s="7"/>
      <c r="AJ169" s="9">
        <f t="shared" si="47"/>
        <v>45.8245</v>
      </c>
      <c r="AK169">
        <v>22</v>
      </c>
      <c r="AL169" s="7">
        <f t="shared" si="48"/>
        <v>10.547000000000001</v>
      </c>
      <c r="AM169">
        <v>6</v>
      </c>
      <c r="AN169">
        <f t="shared" si="53"/>
        <v>10.026954177897574</v>
      </c>
      <c r="AO169">
        <f t="shared" si="54"/>
        <v>0.52004582210242667</v>
      </c>
      <c r="AP169">
        <f t="shared" si="55"/>
        <v>0.52004582210242667</v>
      </c>
      <c r="AQ169" s="7"/>
      <c r="AR169" s="7"/>
      <c r="AS169" s="7"/>
      <c r="AT169" s="7"/>
      <c r="AU169" s="7"/>
      <c r="AV169" s="6">
        <f t="shared" si="49"/>
        <v>45.8245</v>
      </c>
      <c r="AW169">
        <v>41</v>
      </c>
      <c r="AX169">
        <v>10.547000000000001</v>
      </c>
      <c r="AY169">
        <v>31</v>
      </c>
      <c r="AZ169">
        <f t="shared" si="56"/>
        <v>21.591610117211598</v>
      </c>
      <c r="BA169">
        <f t="shared" si="57"/>
        <v>-11.044610117211597</v>
      </c>
      <c r="BB169">
        <f t="shared" si="58"/>
        <v>11.044610117211597</v>
      </c>
      <c r="BC169" s="7">
        <f t="shared" si="59"/>
        <v>4.8245000000000005</v>
      </c>
      <c r="BD169" s="7"/>
      <c r="BE169" s="7"/>
      <c r="BF169" s="7"/>
      <c r="BG169" s="7"/>
      <c r="BH169" s="7"/>
    </row>
    <row r="170" spans="3:60" x14ac:dyDescent="0.25">
      <c r="C170">
        <f t="shared" si="43"/>
        <v>165</v>
      </c>
      <c r="D170">
        <v>716</v>
      </c>
      <c r="E170">
        <f t="shared" si="40"/>
        <v>0.91689999999999827</v>
      </c>
      <c r="F170">
        <v>45.204000000000001</v>
      </c>
      <c r="G170">
        <v>47.037799999999997</v>
      </c>
      <c r="H170">
        <v>1</v>
      </c>
      <c r="I170" s="7">
        <v>46.120899999999999</v>
      </c>
      <c r="J170">
        <v>0.49901299999999998</v>
      </c>
      <c r="K170">
        <f t="shared" si="41"/>
        <v>1049</v>
      </c>
      <c r="L170">
        <v>84</v>
      </c>
      <c r="M170" s="7">
        <f t="shared" si="42"/>
        <v>39.255899999999997</v>
      </c>
      <c r="Q170" s="1"/>
      <c r="X170" s="9">
        <f t="shared" si="50"/>
        <v>37.942700000000002</v>
      </c>
      <c r="Y170">
        <v>37.658299999999997</v>
      </c>
      <c r="Z170" s="7">
        <f t="shared" si="51"/>
        <v>29.524899999999999</v>
      </c>
      <c r="AA170">
        <f t="shared" si="52"/>
        <v>25.09007622</v>
      </c>
      <c r="AB170">
        <v>21.866199999999999</v>
      </c>
      <c r="AC170">
        <f t="shared" si="44"/>
        <v>7.6586999999999996</v>
      </c>
      <c r="AD170">
        <f t="shared" si="45"/>
        <v>7.6586999999999996</v>
      </c>
      <c r="AE170" s="7">
        <f t="shared" si="46"/>
        <v>0.28440000000000509</v>
      </c>
      <c r="AF170" s="7"/>
      <c r="AG170" s="7"/>
      <c r="AH170" s="7"/>
      <c r="AI170" s="7"/>
      <c r="AJ170" s="9">
        <f t="shared" si="47"/>
        <v>37.942700000000002</v>
      </c>
      <c r="AK170">
        <v>17</v>
      </c>
      <c r="AL170" s="7">
        <f t="shared" si="48"/>
        <v>29.524899999999999</v>
      </c>
      <c r="AM170">
        <v>10</v>
      </c>
      <c r="AN170">
        <f t="shared" si="53"/>
        <v>15.417789757412399</v>
      </c>
      <c r="AO170">
        <f t="shared" si="54"/>
        <v>14.1071102425876</v>
      </c>
      <c r="AP170">
        <f t="shared" si="55"/>
        <v>14.1071102425876</v>
      </c>
      <c r="AQ170" s="7"/>
      <c r="AR170" s="7"/>
      <c r="AS170" s="7"/>
      <c r="AT170" s="7"/>
      <c r="AU170" s="7"/>
      <c r="AV170" s="6">
        <f t="shared" si="49"/>
        <v>37.942700000000002</v>
      </c>
      <c r="AW170">
        <v>31</v>
      </c>
      <c r="AX170">
        <v>29.524899999999999</v>
      </c>
      <c r="AY170">
        <v>33</v>
      </c>
      <c r="AZ170">
        <f t="shared" si="56"/>
        <v>24.676125848241828</v>
      </c>
      <c r="BA170">
        <f t="shared" si="57"/>
        <v>4.8487741517581711</v>
      </c>
      <c r="BB170">
        <f t="shared" si="58"/>
        <v>4.8487741517581711</v>
      </c>
      <c r="BC170" s="7">
        <f t="shared" si="59"/>
        <v>6.9427000000000021</v>
      </c>
      <c r="BD170" s="7"/>
      <c r="BE170" s="7"/>
      <c r="BF170" s="7"/>
      <c r="BG170" s="7"/>
      <c r="BH170" s="7"/>
    </row>
    <row r="171" spans="3:60" x14ac:dyDescent="0.25">
      <c r="C171">
        <f t="shared" si="43"/>
        <v>166</v>
      </c>
      <c r="D171">
        <v>1124</v>
      </c>
      <c r="E171">
        <f t="shared" si="40"/>
        <v>22.435699999999997</v>
      </c>
      <c r="F171">
        <v>28.0746</v>
      </c>
      <c r="G171">
        <v>72.945999999999998</v>
      </c>
      <c r="H171">
        <v>2</v>
      </c>
      <c r="I171" s="7">
        <v>50.510300000000001</v>
      </c>
      <c r="J171">
        <v>12.210699999999999</v>
      </c>
      <c r="K171">
        <f t="shared" si="41"/>
        <v>1050</v>
      </c>
      <c r="L171">
        <v>85</v>
      </c>
      <c r="M171" s="7">
        <f t="shared" si="42"/>
        <v>21.3566</v>
      </c>
      <c r="Q171" s="1"/>
      <c r="X171" s="9">
        <f t="shared" si="50"/>
        <v>9</v>
      </c>
      <c r="Y171">
        <v>18.298200000000001</v>
      </c>
      <c r="Z171" s="7">
        <f t="shared" si="51"/>
        <v>15</v>
      </c>
      <c r="AA171">
        <f t="shared" si="52"/>
        <v>27.82258556</v>
      </c>
      <c r="AB171">
        <v>25.247599999999998</v>
      </c>
      <c r="AC171">
        <f t="shared" si="44"/>
        <v>-10.247599999999998</v>
      </c>
      <c r="AD171">
        <f t="shared" si="45"/>
        <v>10.247599999999998</v>
      </c>
      <c r="AE171" s="7">
        <f t="shared" si="46"/>
        <v>9.2982000000000014</v>
      </c>
      <c r="AF171" s="7"/>
      <c r="AG171" s="7"/>
      <c r="AH171" s="7"/>
      <c r="AI171" s="7"/>
      <c r="AJ171" s="9">
        <f t="shared" si="47"/>
        <v>9</v>
      </c>
      <c r="AK171">
        <v>11</v>
      </c>
      <c r="AL171" s="7">
        <f t="shared" si="48"/>
        <v>15</v>
      </c>
      <c r="AM171">
        <v>20</v>
      </c>
      <c r="AN171">
        <f t="shared" si="53"/>
        <v>28.894878706199464</v>
      </c>
      <c r="AO171">
        <f t="shared" si="54"/>
        <v>-13.894878706199464</v>
      </c>
      <c r="AP171">
        <f t="shared" si="55"/>
        <v>13.894878706199464</v>
      </c>
      <c r="AQ171" s="7"/>
      <c r="AR171" s="7"/>
      <c r="AS171" s="7"/>
      <c r="AT171" s="7"/>
      <c r="AU171" s="7"/>
      <c r="AV171" s="6">
        <f t="shared" si="49"/>
        <v>9</v>
      </c>
      <c r="AW171">
        <v>32</v>
      </c>
      <c r="AX171">
        <v>15</v>
      </c>
      <c r="AY171">
        <v>12</v>
      </c>
      <c r="AZ171">
        <f t="shared" si="56"/>
        <v>-7.711289327575571</v>
      </c>
      <c r="BA171">
        <f t="shared" si="57"/>
        <v>22.711289327575571</v>
      </c>
      <c r="BB171">
        <f t="shared" si="58"/>
        <v>22.711289327575571</v>
      </c>
      <c r="BC171" s="7">
        <f t="shared" si="59"/>
        <v>23</v>
      </c>
      <c r="BD171" s="7"/>
      <c r="BE171" s="7"/>
      <c r="BF171" s="7"/>
      <c r="BG171" s="7"/>
      <c r="BH171" s="7"/>
    </row>
    <row r="172" spans="3:60" x14ac:dyDescent="0.25">
      <c r="C172">
        <f t="shared" si="43"/>
        <v>167</v>
      </c>
      <c r="D172">
        <v>429</v>
      </c>
      <c r="E172">
        <f t="shared" si="40"/>
        <v>3.9808999999999983</v>
      </c>
      <c r="F172">
        <v>65.283500000000004</v>
      </c>
      <c r="G172">
        <v>73.2453</v>
      </c>
      <c r="H172">
        <v>1</v>
      </c>
      <c r="I172" s="7">
        <v>69.264399999999995</v>
      </c>
      <c r="J172">
        <v>2.1666099999999999</v>
      </c>
      <c r="K172">
        <f t="shared" si="41"/>
        <v>1051</v>
      </c>
      <c r="L172">
        <v>86</v>
      </c>
      <c r="M172" s="7">
        <f t="shared" si="42"/>
        <v>64</v>
      </c>
      <c r="Q172" s="1"/>
      <c r="X172" s="9">
        <f t="shared" si="50"/>
        <v>50</v>
      </c>
      <c r="Y172">
        <v>56.007599999999996</v>
      </c>
      <c r="Z172" s="7">
        <f t="shared" si="51"/>
        <v>3.0146700000000002</v>
      </c>
      <c r="AA172">
        <f t="shared" si="52"/>
        <v>5.999812736</v>
      </c>
      <c r="AB172">
        <v>-1.7574399999999999</v>
      </c>
      <c r="AC172">
        <f t="shared" si="44"/>
        <v>4.7721099999999996</v>
      </c>
      <c r="AD172">
        <f t="shared" si="45"/>
        <v>4.7721099999999996</v>
      </c>
      <c r="AE172" s="7">
        <f t="shared" si="46"/>
        <v>6.0075999999999965</v>
      </c>
      <c r="AF172" s="7"/>
      <c r="AG172" s="7"/>
      <c r="AH172" s="7"/>
      <c r="AI172" s="7"/>
      <c r="AJ172" s="9">
        <f t="shared" si="47"/>
        <v>50</v>
      </c>
      <c r="AK172">
        <v>53</v>
      </c>
      <c r="AL172" s="7">
        <f t="shared" si="48"/>
        <v>3.0146700000000002</v>
      </c>
      <c r="AM172">
        <v>6</v>
      </c>
      <c r="AN172">
        <f t="shared" si="53"/>
        <v>10.026954177897574</v>
      </c>
      <c r="AO172">
        <f t="shared" si="54"/>
        <v>-7.0122841778975733</v>
      </c>
      <c r="AP172">
        <f t="shared" si="55"/>
        <v>7.0122841778975733</v>
      </c>
      <c r="AQ172" s="7"/>
      <c r="AR172" s="7"/>
      <c r="AS172" s="7"/>
      <c r="AT172" s="7"/>
      <c r="AU172" s="7"/>
      <c r="AV172" s="6">
        <f t="shared" si="49"/>
        <v>50</v>
      </c>
      <c r="AW172">
        <v>38</v>
      </c>
      <c r="AX172">
        <v>3.0146700000000002</v>
      </c>
      <c r="AY172">
        <v>10</v>
      </c>
      <c r="AZ172">
        <f t="shared" si="56"/>
        <v>-10.795805058605799</v>
      </c>
      <c r="BA172">
        <f t="shared" si="57"/>
        <v>13.8104750586058</v>
      </c>
      <c r="BB172">
        <f t="shared" si="58"/>
        <v>13.8104750586058</v>
      </c>
      <c r="BC172" s="7">
        <f t="shared" si="59"/>
        <v>12</v>
      </c>
      <c r="BD172" s="7"/>
      <c r="BE172" s="7"/>
      <c r="BF172" s="7"/>
      <c r="BG172" s="7"/>
      <c r="BH172" s="7"/>
    </row>
    <row r="173" spans="3:60" x14ac:dyDescent="0.25">
      <c r="C173">
        <f t="shared" si="43"/>
        <v>168</v>
      </c>
      <c r="D173">
        <v>455</v>
      </c>
      <c r="E173">
        <f t="shared" si="40"/>
        <v>5.7804499999999983</v>
      </c>
      <c r="F173">
        <v>27.9726</v>
      </c>
      <c r="G173">
        <v>39.533499999999997</v>
      </c>
      <c r="H173">
        <v>1</v>
      </c>
      <c r="I173" s="7">
        <v>33.753100000000003</v>
      </c>
      <c r="J173">
        <v>3.14601</v>
      </c>
      <c r="K173">
        <f t="shared" si="41"/>
        <v>1052</v>
      </c>
      <c r="L173">
        <v>87</v>
      </c>
      <c r="M173" s="7">
        <f t="shared" si="42"/>
        <v>25.727599999999999</v>
      </c>
      <c r="Q173" s="1"/>
      <c r="X173" s="9">
        <f t="shared" si="50"/>
        <v>39.255899999999997</v>
      </c>
      <c r="Y173">
        <v>35.409999999999997</v>
      </c>
      <c r="Z173" s="7">
        <f t="shared" si="51"/>
        <v>29</v>
      </c>
      <c r="AA173">
        <f t="shared" si="52"/>
        <v>35.263408740000003</v>
      </c>
      <c r="AB173">
        <v>34.455399999999997</v>
      </c>
      <c r="AC173">
        <f t="shared" si="44"/>
        <v>-5.4553999999999974</v>
      </c>
      <c r="AD173">
        <f t="shared" si="45"/>
        <v>5.4553999999999974</v>
      </c>
      <c r="AE173" s="7">
        <f t="shared" si="46"/>
        <v>3.8459000000000003</v>
      </c>
      <c r="AF173" s="7"/>
      <c r="AG173" s="7"/>
      <c r="AH173" s="7"/>
      <c r="AI173" s="7"/>
      <c r="AJ173" s="9">
        <f t="shared" si="47"/>
        <v>39.255899999999997</v>
      </c>
      <c r="AK173">
        <v>15</v>
      </c>
      <c r="AL173" s="7">
        <f t="shared" si="48"/>
        <v>29</v>
      </c>
      <c r="AM173">
        <v>23</v>
      </c>
      <c r="AN173">
        <f t="shared" si="53"/>
        <v>32.938005390835585</v>
      </c>
      <c r="AO173">
        <f t="shared" si="54"/>
        <v>-3.9380053908355848</v>
      </c>
      <c r="AP173">
        <f t="shared" si="55"/>
        <v>3.9380053908355848</v>
      </c>
      <c r="AQ173" s="7"/>
      <c r="AR173" s="7"/>
      <c r="AS173" s="7"/>
      <c r="AT173" s="7"/>
      <c r="AU173" s="7"/>
      <c r="AV173" s="6">
        <f t="shared" si="49"/>
        <v>39.255899999999997</v>
      </c>
      <c r="AW173">
        <v>50</v>
      </c>
      <c r="AX173">
        <v>29</v>
      </c>
      <c r="AY173">
        <v>36</v>
      </c>
      <c r="AZ173">
        <f t="shared" si="56"/>
        <v>29.302899444787169</v>
      </c>
      <c r="BA173">
        <f t="shared" si="57"/>
        <v>-0.3028994447871689</v>
      </c>
      <c r="BB173">
        <f t="shared" si="58"/>
        <v>0.3028994447871689</v>
      </c>
      <c r="BC173" s="7">
        <f t="shared" si="59"/>
        <v>10.744100000000003</v>
      </c>
      <c r="BD173" s="7"/>
      <c r="BE173" s="7"/>
      <c r="BF173" s="7"/>
      <c r="BG173" s="7"/>
      <c r="BH173" s="7"/>
    </row>
    <row r="174" spans="3:60" x14ac:dyDescent="0.25">
      <c r="C174">
        <f t="shared" si="43"/>
        <v>169</v>
      </c>
      <c r="D174">
        <v>749</v>
      </c>
      <c r="E174">
        <f t="shared" si="40"/>
        <v>4.0231499999999976</v>
      </c>
      <c r="F174">
        <v>49.194400000000002</v>
      </c>
      <c r="G174">
        <v>57.240699999999997</v>
      </c>
      <c r="H174">
        <v>1</v>
      </c>
      <c r="I174" s="7">
        <v>53.217500000000001</v>
      </c>
      <c r="J174">
        <v>2.1895799999999999</v>
      </c>
      <c r="K174">
        <f t="shared" si="41"/>
        <v>1053</v>
      </c>
      <c r="L174">
        <v>88</v>
      </c>
      <c r="M174" s="7">
        <f t="shared" si="42"/>
        <v>29</v>
      </c>
      <c r="Q174" s="1"/>
      <c r="X174" s="9">
        <f t="shared" si="50"/>
        <v>21.3566</v>
      </c>
      <c r="Y174">
        <v>24.510300000000001</v>
      </c>
      <c r="Z174" s="7">
        <f t="shared" si="51"/>
        <v>44.533799999999999</v>
      </c>
      <c r="AA174">
        <f t="shared" si="52"/>
        <v>42.373557400000003</v>
      </c>
      <c r="AB174">
        <v>43.253999999999998</v>
      </c>
      <c r="AC174">
        <f t="shared" si="44"/>
        <v>1.2798000000000016</v>
      </c>
      <c r="AD174">
        <f t="shared" si="45"/>
        <v>1.2798000000000016</v>
      </c>
      <c r="AE174" s="7">
        <f t="shared" si="46"/>
        <v>3.1537000000000006</v>
      </c>
      <c r="AF174" s="7"/>
      <c r="AG174" s="7"/>
      <c r="AH174" s="7"/>
      <c r="AI174" s="7"/>
      <c r="AJ174" s="9">
        <f t="shared" si="47"/>
        <v>21.3566</v>
      </c>
      <c r="AK174">
        <v>13</v>
      </c>
      <c r="AL174" s="7">
        <f t="shared" si="48"/>
        <v>44.533799999999999</v>
      </c>
      <c r="AM174">
        <v>26</v>
      </c>
      <c r="AN174">
        <f t="shared" si="53"/>
        <v>36.981132075471699</v>
      </c>
      <c r="AO174">
        <f t="shared" si="54"/>
        <v>7.5526679245283006</v>
      </c>
      <c r="AP174">
        <f t="shared" si="55"/>
        <v>7.5526679245283006</v>
      </c>
      <c r="AQ174" s="7"/>
      <c r="AR174" s="7"/>
      <c r="AS174" s="7"/>
      <c r="AT174" s="7"/>
      <c r="AU174" s="7"/>
      <c r="AV174" s="6">
        <f t="shared" si="49"/>
        <v>21.3566</v>
      </c>
      <c r="AW174">
        <v>24</v>
      </c>
      <c r="AX174">
        <v>44.533799999999999</v>
      </c>
      <c r="AY174">
        <v>46</v>
      </c>
      <c r="AZ174">
        <f t="shared" si="56"/>
        <v>44.725478099938314</v>
      </c>
      <c r="BA174">
        <f t="shared" si="57"/>
        <v>-0.19167809993831497</v>
      </c>
      <c r="BB174">
        <f t="shared" si="58"/>
        <v>0.19167809993831497</v>
      </c>
      <c r="BC174" s="7">
        <f t="shared" si="59"/>
        <v>2.6433999999999997</v>
      </c>
      <c r="BD174" s="7"/>
      <c r="BE174" s="7"/>
      <c r="BF174" s="7"/>
      <c r="BG174" s="7"/>
      <c r="BH174" s="7"/>
    </row>
    <row r="175" spans="3:60" x14ac:dyDescent="0.25">
      <c r="C175">
        <f t="shared" si="43"/>
        <v>170</v>
      </c>
      <c r="D175">
        <v>1157</v>
      </c>
      <c r="E175">
        <f t="shared" si="40"/>
        <v>4.1285499999999988</v>
      </c>
      <c r="F175">
        <v>30.582100000000001</v>
      </c>
      <c r="G175">
        <v>38.839199999999998</v>
      </c>
      <c r="H175">
        <v>2</v>
      </c>
      <c r="I175" s="7">
        <v>34.710599999999999</v>
      </c>
      <c r="J175">
        <v>2.2469700000000001</v>
      </c>
      <c r="K175">
        <f t="shared" si="41"/>
        <v>1054</v>
      </c>
      <c r="L175">
        <v>89</v>
      </c>
      <c r="M175" s="7">
        <f t="shared" si="42"/>
        <v>34.696800000000003</v>
      </c>
      <c r="Q175" s="1"/>
      <c r="X175" s="9">
        <f t="shared" si="50"/>
        <v>64</v>
      </c>
      <c r="Y175">
        <v>66.627399999999994</v>
      </c>
      <c r="Z175" s="7">
        <f t="shared" si="51"/>
        <v>54.091799999999999</v>
      </c>
      <c r="AA175">
        <f t="shared" si="52"/>
        <v>49.295095520000004</v>
      </c>
      <c r="AB175">
        <v>51.819200000000002</v>
      </c>
      <c r="AC175">
        <f t="shared" si="44"/>
        <v>2.2725999999999971</v>
      </c>
      <c r="AD175">
        <f t="shared" si="45"/>
        <v>2.2725999999999971</v>
      </c>
      <c r="AE175" s="7">
        <f t="shared" si="46"/>
        <v>2.6273999999999944</v>
      </c>
      <c r="AF175" s="7"/>
      <c r="AG175" s="7"/>
      <c r="AH175" s="7"/>
      <c r="AI175" s="7"/>
      <c r="AJ175" s="9">
        <f t="shared" si="47"/>
        <v>64</v>
      </c>
      <c r="AK175">
        <v>58</v>
      </c>
      <c r="AL175" s="7">
        <f t="shared" si="48"/>
        <v>54.091799999999999</v>
      </c>
      <c r="AM175">
        <v>41</v>
      </c>
      <c r="AN175">
        <f t="shared" si="53"/>
        <v>57.19676549865229</v>
      </c>
      <c r="AO175">
        <f t="shared" si="54"/>
        <v>-3.104965498652291</v>
      </c>
      <c r="AP175">
        <f t="shared" si="55"/>
        <v>3.104965498652291</v>
      </c>
      <c r="AQ175" s="7"/>
      <c r="AR175" s="7"/>
      <c r="AS175" s="7"/>
      <c r="AT175" s="7"/>
      <c r="AU175" s="7"/>
      <c r="AV175" s="6">
        <f t="shared" si="49"/>
        <v>64</v>
      </c>
      <c r="AW175">
        <v>51</v>
      </c>
      <c r="AX175">
        <v>54.091799999999999</v>
      </c>
      <c r="AY175">
        <v>55</v>
      </c>
      <c r="AZ175">
        <f t="shared" si="56"/>
        <v>58.605798889574338</v>
      </c>
      <c r="BA175">
        <f t="shared" si="57"/>
        <v>-4.5139988895743386</v>
      </c>
      <c r="BB175">
        <f t="shared" si="58"/>
        <v>4.5139988895743386</v>
      </c>
      <c r="BC175" s="7">
        <f t="shared" si="59"/>
        <v>13</v>
      </c>
      <c r="BD175" s="7"/>
      <c r="BE175" s="7"/>
      <c r="BF175" s="7"/>
      <c r="BG175" s="7"/>
      <c r="BH175" s="7"/>
    </row>
    <row r="176" spans="3:60" x14ac:dyDescent="0.25">
      <c r="C176">
        <f t="shared" si="43"/>
        <v>171</v>
      </c>
      <c r="D176">
        <v>465</v>
      </c>
      <c r="E176">
        <f t="shared" si="40"/>
        <v>10.638199999999999</v>
      </c>
      <c r="F176">
        <v>21.918299999999999</v>
      </c>
      <c r="G176">
        <v>43.194699999999997</v>
      </c>
      <c r="H176">
        <v>1</v>
      </c>
      <c r="I176" s="7">
        <v>32.5565</v>
      </c>
      <c r="J176">
        <v>5.7898500000000004</v>
      </c>
      <c r="K176">
        <f t="shared" si="41"/>
        <v>1055</v>
      </c>
      <c r="L176">
        <v>90</v>
      </c>
      <c r="M176" s="7">
        <f t="shared" si="42"/>
        <v>34.529800000000002</v>
      </c>
      <c r="Q176" s="1"/>
      <c r="X176" s="9">
        <f t="shared" si="50"/>
        <v>25.727599999999999</v>
      </c>
      <c r="Y176">
        <v>25.119900000000001</v>
      </c>
      <c r="Z176" s="7">
        <f t="shared" si="51"/>
        <v>30.363399999999999</v>
      </c>
      <c r="AA176">
        <f t="shared" si="52"/>
        <v>32.772440490000001</v>
      </c>
      <c r="AB176">
        <v>31.372900000000001</v>
      </c>
      <c r="AC176">
        <f t="shared" si="44"/>
        <v>-1.0095000000000027</v>
      </c>
      <c r="AD176">
        <f t="shared" si="45"/>
        <v>1.0095000000000027</v>
      </c>
      <c r="AE176" s="7">
        <f t="shared" si="46"/>
        <v>0.60769999999999769</v>
      </c>
      <c r="AF176" s="7"/>
      <c r="AG176" s="7"/>
      <c r="AH176" s="7"/>
      <c r="AI176" s="7"/>
      <c r="AJ176" s="9">
        <f t="shared" si="47"/>
        <v>25.727599999999999</v>
      </c>
      <c r="AK176">
        <v>7</v>
      </c>
      <c r="AL176" s="7">
        <f t="shared" si="48"/>
        <v>30.363399999999999</v>
      </c>
      <c r="AM176">
        <v>27</v>
      </c>
      <c r="AN176">
        <f t="shared" si="53"/>
        <v>38.328840970350406</v>
      </c>
      <c r="AO176">
        <f t="shared" si="54"/>
        <v>-7.9654409703504072</v>
      </c>
      <c r="AP176">
        <f t="shared" si="55"/>
        <v>7.9654409703504072</v>
      </c>
      <c r="AQ176" s="7"/>
      <c r="AR176" s="7"/>
      <c r="AS176" s="7"/>
      <c r="AT176" s="7"/>
      <c r="AU176" s="7"/>
      <c r="AV176" s="6">
        <f t="shared" si="49"/>
        <v>25.727599999999999</v>
      </c>
      <c r="AW176">
        <v>36</v>
      </c>
      <c r="AX176">
        <v>30.363399999999999</v>
      </c>
      <c r="AY176">
        <v>43</v>
      </c>
      <c r="AZ176">
        <f t="shared" si="56"/>
        <v>40.098704503392966</v>
      </c>
      <c r="BA176">
        <f t="shared" si="57"/>
        <v>-9.7353045033929675</v>
      </c>
      <c r="BB176">
        <f t="shared" si="58"/>
        <v>9.7353045033929675</v>
      </c>
      <c r="BC176" s="7">
        <f t="shared" si="59"/>
        <v>10.272400000000001</v>
      </c>
      <c r="BD176" s="7"/>
      <c r="BE176" s="7"/>
      <c r="BF176" s="7"/>
      <c r="BG176" s="7"/>
      <c r="BH176" s="7"/>
    </row>
    <row r="177" spans="3:60" x14ac:dyDescent="0.25">
      <c r="C177">
        <f t="shared" si="43"/>
        <v>172</v>
      </c>
      <c r="D177">
        <v>88</v>
      </c>
      <c r="E177">
        <f t="shared" si="40"/>
        <v>15.8264</v>
      </c>
      <c r="F177">
        <v>24.939399999999999</v>
      </c>
      <c r="G177">
        <v>56.592199999999998</v>
      </c>
      <c r="H177">
        <v>1</v>
      </c>
      <c r="I177" s="7">
        <v>40.765799999999999</v>
      </c>
      <c r="J177">
        <v>8.6135400000000004</v>
      </c>
      <c r="K177">
        <f t="shared" si="41"/>
        <v>1056</v>
      </c>
      <c r="L177">
        <v>91</v>
      </c>
      <c r="M177" s="7">
        <f t="shared" si="42"/>
        <v>15</v>
      </c>
      <c r="Q177" s="1"/>
      <c r="X177" s="9">
        <f t="shared" si="50"/>
        <v>29</v>
      </c>
      <c r="Y177">
        <v>36.358699999999999</v>
      </c>
      <c r="Z177" s="7">
        <f t="shared" si="51"/>
        <v>31.098800000000001</v>
      </c>
      <c r="AA177">
        <f t="shared" si="52"/>
        <v>32.51304039</v>
      </c>
      <c r="AB177">
        <v>31.0519</v>
      </c>
      <c r="AC177">
        <f t="shared" si="44"/>
        <v>4.690000000000083E-2</v>
      </c>
      <c r="AD177">
        <f t="shared" si="45"/>
        <v>4.690000000000083E-2</v>
      </c>
      <c r="AE177" s="7">
        <f t="shared" si="46"/>
        <v>7.3586999999999989</v>
      </c>
      <c r="AF177" s="7"/>
      <c r="AG177" s="7"/>
      <c r="AH177" s="7"/>
      <c r="AI177" s="7"/>
      <c r="AJ177" s="9">
        <f t="shared" si="47"/>
        <v>29</v>
      </c>
      <c r="AK177">
        <v>24</v>
      </c>
      <c r="AL177" s="7">
        <f t="shared" si="48"/>
        <v>31.098800000000001</v>
      </c>
      <c r="AM177">
        <v>20</v>
      </c>
      <c r="AN177">
        <f t="shared" si="53"/>
        <v>28.894878706199464</v>
      </c>
      <c r="AO177">
        <f t="shared" si="54"/>
        <v>2.203921293800537</v>
      </c>
      <c r="AP177">
        <f t="shared" si="55"/>
        <v>2.203921293800537</v>
      </c>
      <c r="AQ177" s="7"/>
      <c r="AR177" s="7"/>
      <c r="AS177" s="7"/>
      <c r="AT177" s="7"/>
      <c r="AU177" s="7"/>
      <c r="AV177" s="6">
        <f t="shared" si="49"/>
        <v>29</v>
      </c>
      <c r="AW177">
        <v>33</v>
      </c>
      <c r="AX177">
        <v>31.098800000000001</v>
      </c>
      <c r="AY177">
        <v>35</v>
      </c>
      <c r="AZ177">
        <f t="shared" si="56"/>
        <v>27.760641579272054</v>
      </c>
      <c r="BA177">
        <f t="shared" si="57"/>
        <v>3.3381584207279467</v>
      </c>
      <c r="BB177">
        <f t="shared" si="58"/>
        <v>3.3381584207279467</v>
      </c>
      <c r="BC177" s="7">
        <f t="shared" si="59"/>
        <v>4</v>
      </c>
      <c r="BD177" s="7"/>
      <c r="BE177" s="7"/>
      <c r="BF177" s="7"/>
      <c r="BG177" s="7"/>
      <c r="BH177" s="7"/>
    </row>
    <row r="178" spans="3:60" x14ac:dyDescent="0.25">
      <c r="C178">
        <f t="shared" si="43"/>
        <v>173</v>
      </c>
      <c r="D178">
        <v>714</v>
      </c>
      <c r="E178">
        <f t="shared" si="40"/>
        <v>6.1772000000000027</v>
      </c>
      <c r="F178">
        <v>34.745199999999997</v>
      </c>
      <c r="G178">
        <v>47.099600000000002</v>
      </c>
      <c r="H178">
        <v>1</v>
      </c>
      <c r="I178" s="7">
        <v>40.922400000000003</v>
      </c>
      <c r="J178">
        <v>3.3619400000000002</v>
      </c>
      <c r="K178">
        <f t="shared" si="41"/>
        <v>1057</v>
      </c>
      <c r="L178">
        <v>92</v>
      </c>
      <c r="M178" s="7">
        <f t="shared" si="42"/>
        <v>29.827400000000001</v>
      </c>
      <c r="Q178" s="1"/>
      <c r="X178" s="9">
        <f t="shared" si="50"/>
        <v>34.696800000000003</v>
      </c>
      <c r="Y178">
        <v>31.398399999999999</v>
      </c>
      <c r="Z178" s="7">
        <f t="shared" si="51"/>
        <v>45.713299999999997</v>
      </c>
      <c r="AA178">
        <f t="shared" si="52"/>
        <v>43.78239894</v>
      </c>
      <c r="AB178">
        <v>44.997399999999999</v>
      </c>
      <c r="AC178">
        <f t="shared" si="44"/>
        <v>0.71589999999999776</v>
      </c>
      <c r="AD178">
        <f t="shared" si="45"/>
        <v>0.71589999999999776</v>
      </c>
      <c r="AE178" s="7">
        <f t="shared" si="46"/>
        <v>3.2984000000000044</v>
      </c>
      <c r="AF178" s="7"/>
      <c r="AG178" s="7"/>
      <c r="AH178" s="7"/>
      <c r="AI178" s="7"/>
      <c r="AJ178" s="9">
        <f t="shared" si="47"/>
        <v>34.696800000000003</v>
      </c>
      <c r="AK178">
        <v>12</v>
      </c>
      <c r="AL178" s="7">
        <f t="shared" si="48"/>
        <v>45.713299999999997</v>
      </c>
      <c r="AM178">
        <v>31</v>
      </c>
      <c r="AN178">
        <f t="shared" si="53"/>
        <v>43.719676549865227</v>
      </c>
      <c r="AO178">
        <f t="shared" si="54"/>
        <v>1.9936234501347698</v>
      </c>
      <c r="AP178">
        <f t="shared" si="55"/>
        <v>1.9936234501347698</v>
      </c>
      <c r="AQ178" s="7"/>
      <c r="AR178" s="7"/>
      <c r="AS178" s="7"/>
      <c r="AT178" s="7"/>
      <c r="AU178" s="7"/>
      <c r="AV178" s="6">
        <f t="shared" si="49"/>
        <v>34.696800000000003</v>
      </c>
      <c r="AW178">
        <v>35</v>
      </c>
      <c r="AX178">
        <v>45.713299999999997</v>
      </c>
      <c r="AY178">
        <v>45</v>
      </c>
      <c r="AZ178">
        <f t="shared" si="56"/>
        <v>43.183220234423196</v>
      </c>
      <c r="BA178">
        <f t="shared" si="57"/>
        <v>2.5300797655768008</v>
      </c>
      <c r="BB178">
        <f t="shared" si="58"/>
        <v>2.5300797655768008</v>
      </c>
      <c r="BC178" s="7">
        <f t="shared" si="59"/>
        <v>0.30319999999999681</v>
      </c>
      <c r="BD178" s="7"/>
      <c r="BE178" s="7"/>
      <c r="BF178" s="7"/>
      <c r="BG178" s="7"/>
      <c r="BH178" s="7"/>
    </row>
    <row r="179" spans="3:60" x14ac:dyDescent="0.25">
      <c r="C179">
        <f t="shared" si="43"/>
        <v>174</v>
      </c>
      <c r="D179">
        <v>739</v>
      </c>
      <c r="E179">
        <f t="shared" si="40"/>
        <v>5.4961000000000002</v>
      </c>
      <c r="F179">
        <v>30.525200000000002</v>
      </c>
      <c r="G179">
        <v>41.517400000000002</v>
      </c>
      <c r="H179">
        <v>1</v>
      </c>
      <c r="I179" s="7">
        <v>36.021299999999997</v>
      </c>
      <c r="J179">
        <v>2.99125</v>
      </c>
      <c r="K179">
        <f t="shared" si="41"/>
        <v>1058</v>
      </c>
      <c r="L179">
        <v>93</v>
      </c>
      <c r="M179" s="7">
        <f t="shared" si="42"/>
        <v>53.186599999999999</v>
      </c>
      <c r="Q179" s="1"/>
      <c r="X179" s="9">
        <f t="shared" si="50"/>
        <v>34.529800000000002</v>
      </c>
      <c r="Y179">
        <v>32.022100000000002</v>
      </c>
      <c r="Z179" s="7">
        <f t="shared" si="51"/>
        <v>33.970399999999998</v>
      </c>
      <c r="AA179">
        <f t="shared" si="52"/>
        <v>33.633390229999996</v>
      </c>
      <c r="AB179">
        <v>32.438299999999998</v>
      </c>
      <c r="AC179">
        <f t="shared" si="44"/>
        <v>1.5320999999999998</v>
      </c>
      <c r="AD179">
        <f t="shared" si="45"/>
        <v>1.5320999999999998</v>
      </c>
      <c r="AE179" s="7">
        <f t="shared" si="46"/>
        <v>2.5076999999999998</v>
      </c>
      <c r="AF179" s="7"/>
      <c r="AG179" s="7"/>
      <c r="AH179" s="7"/>
      <c r="AI179" s="7"/>
      <c r="AJ179" s="9">
        <f t="shared" si="47"/>
        <v>34.529800000000002</v>
      </c>
      <c r="AK179">
        <v>29</v>
      </c>
      <c r="AL179" s="7">
        <f t="shared" si="48"/>
        <v>33.970399999999998</v>
      </c>
      <c r="AM179">
        <v>20</v>
      </c>
      <c r="AN179">
        <f t="shared" si="53"/>
        <v>28.894878706199464</v>
      </c>
      <c r="AO179">
        <f t="shared" si="54"/>
        <v>5.0755212938005343</v>
      </c>
      <c r="AP179">
        <f t="shared" si="55"/>
        <v>5.0755212938005343</v>
      </c>
      <c r="AQ179" s="7"/>
      <c r="AR179" s="7"/>
      <c r="AS179" s="7"/>
      <c r="AT179" s="7"/>
      <c r="AU179" s="7"/>
      <c r="AV179" s="6">
        <f t="shared" si="49"/>
        <v>34.529800000000002</v>
      </c>
      <c r="AW179">
        <v>34</v>
      </c>
      <c r="AX179">
        <v>33.970399999999998</v>
      </c>
      <c r="AY179">
        <v>42</v>
      </c>
      <c r="AZ179">
        <f t="shared" si="56"/>
        <v>38.556446637877855</v>
      </c>
      <c r="BA179">
        <f t="shared" si="57"/>
        <v>-4.5860466378778568</v>
      </c>
      <c r="BB179">
        <f t="shared" si="58"/>
        <v>4.5860466378778568</v>
      </c>
      <c r="BC179" s="7">
        <f t="shared" si="59"/>
        <v>0.5298000000000016</v>
      </c>
      <c r="BD179" s="7"/>
      <c r="BE179" s="7"/>
      <c r="BF179" s="7"/>
      <c r="BG179" s="7"/>
      <c r="BH179" s="7"/>
    </row>
    <row r="180" spans="3:60" x14ac:dyDescent="0.25">
      <c r="C180">
        <f t="shared" si="43"/>
        <v>175</v>
      </c>
      <c r="D180">
        <v>616</v>
      </c>
      <c r="E180">
        <f t="shared" si="40"/>
        <v>4.9622000000000002</v>
      </c>
      <c r="F180">
        <v>12.909599999999999</v>
      </c>
      <c r="G180">
        <v>22.834</v>
      </c>
      <c r="H180">
        <v>1</v>
      </c>
      <c r="I180" s="7">
        <v>17.8718</v>
      </c>
      <c r="J180">
        <v>2.7006800000000002</v>
      </c>
      <c r="K180">
        <f t="shared" si="41"/>
        <v>1059</v>
      </c>
      <c r="L180">
        <v>94</v>
      </c>
      <c r="M180" s="7">
        <f t="shared" si="42"/>
        <v>43.638800000000003</v>
      </c>
      <c r="Q180" s="1"/>
      <c r="X180" s="9">
        <f t="shared" si="50"/>
        <v>15</v>
      </c>
      <c r="Y180">
        <v>31.819099999999999</v>
      </c>
      <c r="Z180" s="7">
        <f t="shared" si="51"/>
        <v>28</v>
      </c>
      <c r="AA180">
        <f t="shared" si="52"/>
        <v>31.883530489999998</v>
      </c>
      <c r="AB180">
        <v>30.2729</v>
      </c>
      <c r="AC180">
        <f t="shared" si="44"/>
        <v>-2.2728999999999999</v>
      </c>
      <c r="AD180">
        <f t="shared" si="45"/>
        <v>2.2728999999999999</v>
      </c>
      <c r="AE180" s="7">
        <f t="shared" si="46"/>
        <v>16.819099999999999</v>
      </c>
      <c r="AF180" s="7"/>
      <c r="AG180" s="7"/>
      <c r="AH180" s="7"/>
      <c r="AI180" s="7"/>
      <c r="AJ180" s="9">
        <f t="shared" si="47"/>
        <v>15</v>
      </c>
      <c r="AK180">
        <v>22</v>
      </c>
      <c r="AL180" s="7">
        <f t="shared" si="48"/>
        <v>28</v>
      </c>
      <c r="AM180">
        <v>28</v>
      </c>
      <c r="AN180">
        <f t="shared" si="53"/>
        <v>39.676549865229113</v>
      </c>
      <c r="AO180">
        <f t="shared" si="54"/>
        <v>-11.676549865229113</v>
      </c>
      <c r="AP180">
        <f t="shared" si="55"/>
        <v>11.676549865229113</v>
      </c>
      <c r="AQ180" s="7"/>
      <c r="AR180" s="7"/>
      <c r="AS180" s="7"/>
      <c r="AT180" s="7"/>
      <c r="AU180" s="7"/>
      <c r="AV180" s="6">
        <f t="shared" si="49"/>
        <v>15</v>
      </c>
      <c r="AW180">
        <v>22</v>
      </c>
      <c r="AX180">
        <v>28</v>
      </c>
      <c r="AY180">
        <v>24</v>
      </c>
      <c r="AZ180">
        <f t="shared" si="56"/>
        <v>10.795805058605799</v>
      </c>
      <c r="BA180">
        <f t="shared" si="57"/>
        <v>17.204194941394199</v>
      </c>
      <c r="BB180">
        <f t="shared" si="58"/>
        <v>17.204194941394199</v>
      </c>
      <c r="BC180" s="7">
        <f t="shared" si="59"/>
        <v>7</v>
      </c>
      <c r="BD180" s="7"/>
      <c r="BE180" s="7"/>
      <c r="BF180" s="7"/>
      <c r="BG180" s="7"/>
      <c r="BH180" s="7"/>
    </row>
    <row r="181" spans="3:60" x14ac:dyDescent="0.25">
      <c r="C181">
        <f t="shared" si="43"/>
        <v>176</v>
      </c>
      <c r="D181">
        <v>175</v>
      </c>
      <c r="E181">
        <f t="shared" si="40"/>
        <v>7.6100000000000012</v>
      </c>
      <c r="F181">
        <v>12.242699999999999</v>
      </c>
      <c r="G181">
        <v>27.462700000000002</v>
      </c>
      <c r="H181">
        <v>1</v>
      </c>
      <c r="I181" s="7">
        <v>19.852699999999999</v>
      </c>
      <c r="J181">
        <v>4.1417700000000002</v>
      </c>
      <c r="K181">
        <f t="shared" si="41"/>
        <v>1060</v>
      </c>
      <c r="L181">
        <v>95</v>
      </c>
      <c r="M181" s="7">
        <f t="shared" si="42"/>
        <v>5.1759599999999999</v>
      </c>
      <c r="Q181" s="1"/>
      <c r="X181" s="9">
        <f t="shared" si="50"/>
        <v>29.827400000000001</v>
      </c>
      <c r="Y181">
        <v>29.5228</v>
      </c>
      <c r="Z181" s="7">
        <f t="shared" si="51"/>
        <v>11.618600000000001</v>
      </c>
      <c r="AA181">
        <f t="shared" si="52"/>
        <v>14.605568633000001</v>
      </c>
      <c r="AB181">
        <v>8.8919300000000003</v>
      </c>
      <c r="AC181">
        <f t="shared" si="44"/>
        <v>2.7266700000000004</v>
      </c>
      <c r="AD181">
        <f t="shared" si="45"/>
        <v>2.7266700000000004</v>
      </c>
      <c r="AE181" s="7">
        <f t="shared" si="46"/>
        <v>0.30460000000000065</v>
      </c>
      <c r="AF181" s="7"/>
      <c r="AG181" s="7"/>
      <c r="AH181" s="7"/>
      <c r="AI181" s="7"/>
      <c r="AJ181" s="9">
        <f t="shared" si="47"/>
        <v>29.827400000000001</v>
      </c>
      <c r="AK181">
        <v>25</v>
      </c>
      <c r="AL181" s="7">
        <f t="shared" si="48"/>
        <v>11.618600000000001</v>
      </c>
      <c r="AM181">
        <v>9</v>
      </c>
      <c r="AN181">
        <f t="shared" si="53"/>
        <v>14.070080862533692</v>
      </c>
      <c r="AO181">
        <f t="shared" si="54"/>
        <v>-2.4514808625336908</v>
      </c>
      <c r="AP181">
        <f t="shared" si="55"/>
        <v>2.4514808625336908</v>
      </c>
      <c r="AQ181" s="7"/>
      <c r="AR181" s="7"/>
      <c r="AS181" s="7"/>
      <c r="AT181" s="7"/>
      <c r="AU181" s="7"/>
      <c r="AV181" s="6">
        <f t="shared" si="49"/>
        <v>29.827400000000001</v>
      </c>
      <c r="AW181">
        <v>41</v>
      </c>
      <c r="AX181">
        <v>11.618600000000001</v>
      </c>
      <c r="AY181">
        <v>26</v>
      </c>
      <c r="AZ181">
        <f t="shared" si="56"/>
        <v>13.880320789636027</v>
      </c>
      <c r="BA181">
        <f t="shared" si="57"/>
        <v>-2.2617207896360263</v>
      </c>
      <c r="BB181">
        <f t="shared" si="58"/>
        <v>2.2617207896360263</v>
      </c>
      <c r="BC181" s="7">
        <f t="shared" si="59"/>
        <v>11.172599999999999</v>
      </c>
      <c r="BD181" s="7"/>
      <c r="BE181" s="7"/>
      <c r="BF181" s="7"/>
      <c r="BG181" s="7"/>
      <c r="BH181" s="7"/>
    </row>
    <row r="182" spans="3:60" x14ac:dyDescent="0.25">
      <c r="C182">
        <f t="shared" si="43"/>
        <v>177</v>
      </c>
      <c r="D182">
        <v>495</v>
      </c>
      <c r="E182">
        <f t="shared" si="40"/>
        <v>9.7220499999999994</v>
      </c>
      <c r="F182">
        <v>21.5137</v>
      </c>
      <c r="G182">
        <v>40.957799999999999</v>
      </c>
      <c r="H182">
        <v>1</v>
      </c>
      <c r="I182" s="7">
        <v>31.235700000000001</v>
      </c>
      <c r="J182">
        <v>5.2912600000000003</v>
      </c>
      <c r="K182">
        <f t="shared" si="41"/>
        <v>1061</v>
      </c>
      <c r="L182">
        <v>96</v>
      </c>
      <c r="M182" s="7">
        <f t="shared" si="42"/>
        <v>23.537400000000002</v>
      </c>
      <c r="Q182" s="1"/>
      <c r="X182" s="9">
        <f t="shared" si="50"/>
        <v>53.186599999999999</v>
      </c>
      <c r="Y182">
        <v>46.730499999999999</v>
      </c>
      <c r="Z182" s="7">
        <f t="shared" si="51"/>
        <v>23.359300000000001</v>
      </c>
      <c r="AA182">
        <f t="shared" si="52"/>
        <v>22.699150750000001</v>
      </c>
      <c r="AB182">
        <v>18.907499999999999</v>
      </c>
      <c r="AC182">
        <f t="shared" si="44"/>
        <v>4.4518000000000022</v>
      </c>
      <c r="AD182">
        <f t="shared" si="45"/>
        <v>4.4518000000000022</v>
      </c>
      <c r="AE182" s="7">
        <f t="shared" si="46"/>
        <v>6.4560999999999993</v>
      </c>
      <c r="AF182" s="7"/>
      <c r="AG182" s="7"/>
      <c r="AH182" s="7"/>
      <c r="AI182" s="7"/>
      <c r="AJ182" s="9">
        <f t="shared" si="47"/>
        <v>53.186599999999999</v>
      </c>
      <c r="AK182">
        <v>23</v>
      </c>
      <c r="AL182" s="7">
        <f t="shared" si="48"/>
        <v>23.359300000000001</v>
      </c>
      <c r="AM182">
        <v>7</v>
      </c>
      <c r="AN182">
        <f t="shared" si="53"/>
        <v>11.374663072776279</v>
      </c>
      <c r="AO182">
        <f t="shared" si="54"/>
        <v>11.984636927223722</v>
      </c>
      <c r="AP182">
        <f t="shared" si="55"/>
        <v>11.984636927223722</v>
      </c>
      <c r="AQ182" s="7"/>
      <c r="AR182" s="7"/>
      <c r="AS182" s="7"/>
      <c r="AT182" s="7"/>
      <c r="AU182" s="7"/>
      <c r="AV182" s="6">
        <f t="shared" si="49"/>
        <v>53.186599999999999</v>
      </c>
      <c r="AW182">
        <v>37</v>
      </c>
      <c r="AX182">
        <v>23.359300000000001</v>
      </c>
      <c r="AY182">
        <v>32</v>
      </c>
      <c r="AZ182">
        <f t="shared" si="56"/>
        <v>23.133867982726713</v>
      </c>
      <c r="BA182">
        <f t="shared" si="57"/>
        <v>0.22543201727328821</v>
      </c>
      <c r="BB182">
        <f t="shared" si="58"/>
        <v>0.22543201727328821</v>
      </c>
      <c r="BC182" s="7">
        <f t="shared" si="59"/>
        <v>16.186599999999999</v>
      </c>
      <c r="BD182" s="7"/>
      <c r="BE182" s="7"/>
      <c r="BF182" s="7"/>
      <c r="BG182" s="7"/>
      <c r="BH182" s="7"/>
    </row>
    <row r="183" spans="3:60" x14ac:dyDescent="0.25">
      <c r="C183">
        <f t="shared" si="43"/>
        <v>178</v>
      </c>
      <c r="D183">
        <v>1303</v>
      </c>
      <c r="E183" t="str">
        <f t="shared" si="40"/>
        <v/>
      </c>
      <c r="F183">
        <v>18</v>
      </c>
      <c r="G183">
        <v>18</v>
      </c>
      <c r="H183">
        <v>3</v>
      </c>
      <c r="I183" s="7">
        <v>18</v>
      </c>
      <c r="J183">
        <v>0</v>
      </c>
      <c r="K183">
        <f t="shared" si="41"/>
        <v>1062</v>
      </c>
      <c r="L183">
        <v>97</v>
      </c>
      <c r="M183" s="7">
        <f t="shared" si="42"/>
        <v>58.698099999999997</v>
      </c>
      <c r="Q183" s="1"/>
      <c r="X183" s="9">
        <f t="shared" si="50"/>
        <v>43.638800000000003</v>
      </c>
      <c r="Y183">
        <v>44.028300000000002</v>
      </c>
      <c r="Z183" s="7">
        <f t="shared" si="51"/>
        <v>32</v>
      </c>
      <c r="AA183">
        <f t="shared" si="52"/>
        <v>36.137530510000005</v>
      </c>
      <c r="AB183">
        <v>35.537100000000002</v>
      </c>
      <c r="AC183">
        <f t="shared" si="44"/>
        <v>-3.5371000000000024</v>
      </c>
      <c r="AD183">
        <f t="shared" si="45"/>
        <v>3.5371000000000024</v>
      </c>
      <c r="AE183" s="7">
        <f t="shared" si="46"/>
        <v>0.38949999999999818</v>
      </c>
      <c r="AF183" s="7"/>
      <c r="AG183" s="7"/>
      <c r="AH183" s="7"/>
      <c r="AI183" s="7"/>
      <c r="AJ183" s="9">
        <f t="shared" si="47"/>
        <v>43.638800000000003</v>
      </c>
      <c r="AK183">
        <v>27</v>
      </c>
      <c r="AL183" s="7">
        <f t="shared" si="48"/>
        <v>32</v>
      </c>
      <c r="AM183">
        <v>28</v>
      </c>
      <c r="AN183">
        <f t="shared" si="53"/>
        <v>39.676549865229113</v>
      </c>
      <c r="AO183">
        <f t="shared" si="54"/>
        <v>-7.6765498652291129</v>
      </c>
      <c r="AP183">
        <f t="shared" si="55"/>
        <v>7.6765498652291129</v>
      </c>
      <c r="AQ183" s="7"/>
      <c r="AR183" s="7"/>
      <c r="AS183" s="7"/>
      <c r="AT183" s="7"/>
      <c r="AU183" s="7"/>
      <c r="AV183" s="6">
        <f t="shared" si="49"/>
        <v>43.638800000000003</v>
      </c>
      <c r="AW183">
        <v>51</v>
      </c>
      <c r="AX183">
        <v>32</v>
      </c>
      <c r="AY183">
        <v>37</v>
      </c>
      <c r="AZ183">
        <f t="shared" si="56"/>
        <v>30.845157310302284</v>
      </c>
      <c r="BA183">
        <f t="shared" si="57"/>
        <v>1.1548426896977162</v>
      </c>
      <c r="BB183">
        <f t="shared" si="58"/>
        <v>1.1548426896977162</v>
      </c>
      <c r="BC183" s="7">
        <f t="shared" si="59"/>
        <v>7.3611999999999966</v>
      </c>
      <c r="BD183" s="7"/>
      <c r="BE183" s="7"/>
      <c r="BF183" s="7"/>
      <c r="BG183" s="7"/>
      <c r="BH183" s="7"/>
    </row>
    <row r="184" spans="3:60" x14ac:dyDescent="0.25">
      <c r="C184">
        <f t="shared" si="43"/>
        <v>179</v>
      </c>
      <c r="D184">
        <v>815</v>
      </c>
      <c r="E184">
        <f t="shared" si="40"/>
        <v>14.761800000000004</v>
      </c>
      <c r="F184">
        <v>39.315199999999997</v>
      </c>
      <c r="G184">
        <v>68.838800000000006</v>
      </c>
      <c r="H184">
        <v>2</v>
      </c>
      <c r="I184" s="7">
        <v>54.076999999999998</v>
      </c>
      <c r="J184">
        <v>8.0341400000000007</v>
      </c>
      <c r="K184">
        <f t="shared" si="41"/>
        <v>1063</v>
      </c>
      <c r="L184">
        <v>98</v>
      </c>
      <c r="M184" s="7">
        <f t="shared" si="42"/>
        <v>15.9078</v>
      </c>
      <c r="Q184" s="1"/>
      <c r="X184" s="9">
        <f t="shared" si="50"/>
        <v>5.1759599999999999</v>
      </c>
      <c r="Y184">
        <v>12.6493</v>
      </c>
      <c r="Z184" s="7">
        <f t="shared" si="51"/>
        <v>45</v>
      </c>
      <c r="AA184">
        <f t="shared" si="52"/>
        <v>51.559795770000001</v>
      </c>
      <c r="AB184">
        <v>54.621699999999997</v>
      </c>
      <c r="AC184">
        <f t="shared" si="44"/>
        <v>-9.621699999999997</v>
      </c>
      <c r="AD184">
        <f t="shared" si="45"/>
        <v>9.621699999999997</v>
      </c>
      <c r="AE184" s="7">
        <f t="shared" si="46"/>
        <v>7.4733400000000003</v>
      </c>
      <c r="AF184" s="7"/>
      <c r="AG184" s="7"/>
      <c r="AH184" s="7"/>
      <c r="AI184" s="7"/>
      <c r="AJ184" s="9">
        <f t="shared" si="47"/>
        <v>5.1759599999999999</v>
      </c>
      <c r="AK184">
        <v>19</v>
      </c>
      <c r="AL184" s="7">
        <f t="shared" si="48"/>
        <v>45</v>
      </c>
      <c r="AM184">
        <v>52</v>
      </c>
      <c r="AN184">
        <f t="shared" si="53"/>
        <v>72.021563342318061</v>
      </c>
      <c r="AO184">
        <f t="shared" si="54"/>
        <v>-27.021563342318061</v>
      </c>
      <c r="AP184">
        <f t="shared" si="55"/>
        <v>27.021563342318061</v>
      </c>
      <c r="AQ184" s="7"/>
      <c r="AR184" s="7"/>
      <c r="AS184" s="7"/>
      <c r="AT184" s="7"/>
      <c r="AU184" s="7"/>
      <c r="AV184" s="6">
        <f t="shared" si="49"/>
        <v>5.1759599999999999</v>
      </c>
      <c r="AW184">
        <v>7</v>
      </c>
      <c r="AX184">
        <v>45</v>
      </c>
      <c r="AY184">
        <v>44</v>
      </c>
      <c r="AZ184">
        <f t="shared" si="56"/>
        <v>41.640962368908085</v>
      </c>
      <c r="BA184">
        <f t="shared" si="57"/>
        <v>3.3590376310919154</v>
      </c>
      <c r="BB184">
        <f t="shared" si="58"/>
        <v>3.3590376310919154</v>
      </c>
      <c r="BC184" s="7">
        <f t="shared" si="59"/>
        <v>1.8240400000000001</v>
      </c>
      <c r="BD184" s="7"/>
      <c r="BE184" s="7"/>
      <c r="BF184" s="7"/>
      <c r="BG184" s="7"/>
      <c r="BH184" s="7"/>
    </row>
    <row r="185" spans="3:60" x14ac:dyDescent="0.25">
      <c r="C185">
        <f t="shared" si="43"/>
        <v>180</v>
      </c>
      <c r="D185">
        <v>604</v>
      </c>
      <c r="E185">
        <f t="shared" si="40"/>
        <v>7.4121999999999986</v>
      </c>
      <c r="F185">
        <v>71.218299999999999</v>
      </c>
      <c r="G185">
        <v>86.042699999999996</v>
      </c>
      <c r="H185">
        <v>1</v>
      </c>
      <c r="I185" s="7">
        <v>78.630499999999998</v>
      </c>
      <c r="J185">
        <v>4.0340999999999996</v>
      </c>
      <c r="K185">
        <f t="shared" si="41"/>
        <v>1064</v>
      </c>
      <c r="L185">
        <v>99</v>
      </c>
      <c r="M185" s="7">
        <f t="shared" si="42"/>
        <v>16.8948</v>
      </c>
      <c r="Q185" s="1"/>
      <c r="X185" s="9">
        <f t="shared" si="50"/>
        <v>23.537400000000002</v>
      </c>
      <c r="Y185">
        <v>28.387599999999999</v>
      </c>
      <c r="Z185" s="7">
        <f t="shared" si="51"/>
        <v>41.463299999999997</v>
      </c>
      <c r="AA185">
        <f t="shared" si="52"/>
        <v>30.735543630000002</v>
      </c>
      <c r="AB185">
        <v>28.8523</v>
      </c>
      <c r="AC185">
        <f t="shared" si="44"/>
        <v>12.610999999999997</v>
      </c>
      <c r="AD185">
        <f t="shared" si="45"/>
        <v>12.610999999999997</v>
      </c>
      <c r="AE185" s="7">
        <f t="shared" si="46"/>
        <v>4.8501999999999974</v>
      </c>
      <c r="AF185" s="7"/>
      <c r="AG185" s="7"/>
      <c r="AH185" s="7"/>
      <c r="AI185" s="7"/>
      <c r="AJ185" s="9">
        <f t="shared" si="47"/>
        <v>23.537400000000002</v>
      </c>
      <c r="AK185">
        <v>18</v>
      </c>
      <c r="AL185" s="7">
        <f t="shared" si="48"/>
        <v>41.463299999999997</v>
      </c>
      <c r="AM185">
        <v>11</v>
      </c>
      <c r="AN185">
        <f t="shared" si="53"/>
        <v>16.765498652291104</v>
      </c>
      <c r="AO185">
        <f t="shared" si="54"/>
        <v>24.697801347708893</v>
      </c>
      <c r="AP185">
        <f t="shared" si="55"/>
        <v>24.697801347708893</v>
      </c>
      <c r="AQ185" s="7"/>
      <c r="AR185" s="7"/>
      <c r="AS185" s="7"/>
      <c r="AT185" s="7"/>
      <c r="AU185" s="7"/>
      <c r="AV185" s="6">
        <f t="shared" si="49"/>
        <v>23.537400000000002</v>
      </c>
      <c r="AW185">
        <v>38</v>
      </c>
      <c r="AX185">
        <v>41.463299999999997</v>
      </c>
      <c r="AY185">
        <v>47</v>
      </c>
      <c r="AZ185">
        <f t="shared" si="56"/>
        <v>46.267735965453426</v>
      </c>
      <c r="BA185">
        <f t="shared" si="57"/>
        <v>-4.804435965453429</v>
      </c>
      <c r="BB185">
        <f t="shared" si="58"/>
        <v>4.804435965453429</v>
      </c>
      <c r="BC185" s="7">
        <f t="shared" si="59"/>
        <v>14.462599999999998</v>
      </c>
      <c r="BD185" s="7"/>
      <c r="BE185" s="7"/>
      <c r="BF185" s="7"/>
      <c r="BG185" s="7"/>
      <c r="BH185" s="7"/>
    </row>
    <row r="186" spans="3:60" x14ac:dyDescent="0.25">
      <c r="C186">
        <f t="shared" si="43"/>
        <v>181</v>
      </c>
      <c r="D186">
        <v>160</v>
      </c>
      <c r="E186">
        <f t="shared" si="40"/>
        <v>2.1646000000000001</v>
      </c>
      <c r="F186">
        <v>15.104900000000001</v>
      </c>
      <c r="G186">
        <v>19.434100000000001</v>
      </c>
      <c r="H186">
        <v>1</v>
      </c>
      <c r="I186" s="7">
        <v>17.269500000000001</v>
      </c>
      <c r="J186">
        <v>1.17807</v>
      </c>
      <c r="K186">
        <f t="shared" si="41"/>
        <v>1065</v>
      </c>
      <c r="L186">
        <v>100</v>
      </c>
      <c r="M186" s="7">
        <f t="shared" si="42"/>
        <v>43</v>
      </c>
      <c r="Q186" s="1"/>
      <c r="X186" s="9">
        <f t="shared" si="50"/>
        <v>58.698099999999997</v>
      </c>
      <c r="Y186">
        <v>58.633899999999997</v>
      </c>
      <c r="Z186" s="7">
        <f t="shared" si="51"/>
        <v>23</v>
      </c>
      <c r="AA186">
        <f t="shared" si="52"/>
        <v>6.8196124078000002</v>
      </c>
      <c r="AB186">
        <v>-0.74296200000000001</v>
      </c>
      <c r="AC186">
        <f t="shared" si="44"/>
        <v>23.742961999999999</v>
      </c>
      <c r="AD186">
        <f t="shared" si="45"/>
        <v>23.742961999999999</v>
      </c>
      <c r="AE186" s="7">
        <f t="shared" si="46"/>
        <v>6.4199999999999591E-2</v>
      </c>
      <c r="AF186" s="7"/>
      <c r="AG186" s="7"/>
      <c r="AH186" s="7"/>
      <c r="AI186" s="7"/>
      <c r="AJ186" s="9">
        <f t="shared" si="47"/>
        <v>58.698099999999997</v>
      </c>
      <c r="AK186">
        <v>41</v>
      </c>
      <c r="AL186" s="7">
        <f t="shared" si="48"/>
        <v>23</v>
      </c>
      <c r="AM186">
        <v>21</v>
      </c>
      <c r="AN186">
        <f t="shared" si="53"/>
        <v>30.242587601078171</v>
      </c>
      <c r="AO186">
        <f t="shared" si="54"/>
        <v>-7.2425876010781707</v>
      </c>
      <c r="AP186">
        <f t="shared" si="55"/>
        <v>7.2425876010781707</v>
      </c>
      <c r="AQ186" s="7"/>
      <c r="AR186" s="7"/>
      <c r="AS186" s="7"/>
      <c r="AT186" s="7"/>
      <c r="AU186" s="7"/>
      <c r="AV186" s="6">
        <f t="shared" si="49"/>
        <v>58.698099999999997</v>
      </c>
      <c r="AW186">
        <v>61</v>
      </c>
      <c r="AX186">
        <v>23</v>
      </c>
      <c r="AY186">
        <v>23</v>
      </c>
      <c r="AZ186">
        <f t="shared" si="56"/>
        <v>9.2535471930906859</v>
      </c>
      <c r="BA186">
        <f t="shared" si="57"/>
        <v>13.746452806909314</v>
      </c>
      <c r="BB186">
        <f t="shared" si="58"/>
        <v>13.746452806909314</v>
      </c>
      <c r="BC186" s="7">
        <f t="shared" si="59"/>
        <v>2.3019000000000034</v>
      </c>
      <c r="BD186" s="7"/>
      <c r="BE186" s="7"/>
      <c r="BF186" s="7"/>
      <c r="BG186" s="7"/>
      <c r="BH186" s="7"/>
    </row>
    <row r="187" spans="3:60" x14ac:dyDescent="0.25">
      <c r="C187">
        <f t="shared" si="43"/>
        <v>182</v>
      </c>
      <c r="D187">
        <v>1378</v>
      </c>
      <c r="E187" t="str">
        <f t="shared" si="40"/>
        <v/>
      </c>
      <c r="F187">
        <v>59</v>
      </c>
      <c r="G187">
        <v>59</v>
      </c>
      <c r="H187">
        <v>3</v>
      </c>
      <c r="I187" s="7">
        <v>59</v>
      </c>
      <c r="J187">
        <v>0</v>
      </c>
      <c r="K187">
        <f t="shared" si="41"/>
        <v>1066</v>
      </c>
      <c r="L187">
        <v>101</v>
      </c>
      <c r="M187" s="7">
        <f t="shared" si="42"/>
        <v>17.843900000000001</v>
      </c>
      <c r="Q187" s="1"/>
      <c r="X187" s="9">
        <f t="shared" si="50"/>
        <v>15.9078</v>
      </c>
      <c r="Y187">
        <v>30.965299999999999</v>
      </c>
      <c r="Z187" s="7">
        <f t="shared" si="51"/>
        <v>32.420099999999998</v>
      </c>
      <c r="AA187">
        <f t="shared" si="52"/>
        <v>29.800087070000004</v>
      </c>
      <c r="AB187">
        <v>27.694700000000001</v>
      </c>
      <c r="AC187">
        <f t="shared" si="44"/>
        <v>4.7253999999999969</v>
      </c>
      <c r="AD187">
        <f t="shared" si="45"/>
        <v>4.7253999999999969</v>
      </c>
      <c r="AE187" s="7">
        <f t="shared" si="46"/>
        <v>15.057499999999999</v>
      </c>
      <c r="AF187" s="7"/>
      <c r="AG187" s="7"/>
      <c r="AH187" s="7"/>
      <c r="AI187" s="7"/>
      <c r="AJ187" s="9">
        <f t="shared" si="47"/>
        <v>15.9078</v>
      </c>
      <c r="AK187">
        <v>16</v>
      </c>
      <c r="AL187" s="7">
        <f t="shared" si="48"/>
        <v>32.420099999999998</v>
      </c>
      <c r="AM187">
        <v>19</v>
      </c>
      <c r="AN187">
        <f t="shared" si="53"/>
        <v>27.547169811320757</v>
      </c>
      <c r="AO187">
        <f t="shared" si="54"/>
        <v>4.8729301886792413</v>
      </c>
      <c r="AP187">
        <f t="shared" si="55"/>
        <v>4.8729301886792413</v>
      </c>
      <c r="AQ187" s="7"/>
      <c r="AR187" s="7"/>
      <c r="AS187" s="7"/>
      <c r="AT187" s="7"/>
      <c r="AU187" s="7"/>
      <c r="AV187" s="6">
        <f t="shared" si="49"/>
        <v>15.9078</v>
      </c>
      <c r="AW187">
        <v>23</v>
      </c>
      <c r="AX187">
        <v>32.420099999999998</v>
      </c>
      <c r="AY187">
        <v>51</v>
      </c>
      <c r="AZ187">
        <f t="shared" si="56"/>
        <v>52.436767427513885</v>
      </c>
      <c r="BA187">
        <f t="shared" si="57"/>
        <v>-20.016667427513887</v>
      </c>
      <c r="BB187">
        <f t="shared" si="58"/>
        <v>20.016667427513887</v>
      </c>
      <c r="BC187" s="7">
        <f t="shared" si="59"/>
        <v>7.0922000000000001</v>
      </c>
      <c r="BD187" s="7"/>
      <c r="BE187" s="7"/>
      <c r="BF187" s="7"/>
      <c r="BG187" s="7"/>
      <c r="BH187" s="7"/>
    </row>
    <row r="188" spans="3:60" x14ac:dyDescent="0.25">
      <c r="C188">
        <f t="shared" si="43"/>
        <v>183</v>
      </c>
      <c r="D188">
        <v>300</v>
      </c>
      <c r="E188">
        <f t="shared" si="40"/>
        <v>5.7033000000000023</v>
      </c>
      <c r="F188">
        <v>51.432099999999998</v>
      </c>
      <c r="G188">
        <v>62.838700000000003</v>
      </c>
      <c r="H188">
        <v>1</v>
      </c>
      <c r="I188" s="7">
        <v>57.135399999999997</v>
      </c>
      <c r="J188">
        <v>3.1040199999999998</v>
      </c>
      <c r="K188">
        <f t="shared" si="41"/>
        <v>1067</v>
      </c>
      <c r="L188">
        <v>102</v>
      </c>
      <c r="M188" s="7">
        <f t="shared" si="42"/>
        <v>5</v>
      </c>
      <c r="Q188" s="1"/>
      <c r="X188" s="9">
        <f t="shared" si="50"/>
        <v>16.8948</v>
      </c>
      <c r="Y188">
        <v>18.643599999999999</v>
      </c>
      <c r="Z188" s="7">
        <f t="shared" si="51"/>
        <v>49.755000000000003</v>
      </c>
      <c r="AA188">
        <f t="shared" si="52"/>
        <v>46.948453930000007</v>
      </c>
      <c r="AB188">
        <v>48.915300000000002</v>
      </c>
      <c r="AC188">
        <f t="shared" si="44"/>
        <v>0.83970000000000056</v>
      </c>
      <c r="AD188">
        <f t="shared" si="45"/>
        <v>0.83970000000000056</v>
      </c>
      <c r="AE188" s="7">
        <f t="shared" si="46"/>
        <v>1.7487999999999992</v>
      </c>
      <c r="AF188" s="7"/>
      <c r="AG188" s="7"/>
      <c r="AH188" s="7"/>
      <c r="AI188" s="7"/>
      <c r="AJ188" s="9">
        <f t="shared" si="47"/>
        <v>16.8948</v>
      </c>
      <c r="AK188">
        <v>12</v>
      </c>
      <c r="AL188" s="7">
        <f t="shared" si="48"/>
        <v>49.755000000000003</v>
      </c>
      <c r="AM188">
        <v>36</v>
      </c>
      <c r="AN188">
        <f t="shared" si="53"/>
        <v>50.458221024258755</v>
      </c>
      <c r="AO188">
        <f t="shared" si="54"/>
        <v>-0.70322102425875244</v>
      </c>
      <c r="AP188">
        <f t="shared" si="55"/>
        <v>0.70322102425875244</v>
      </c>
      <c r="AQ188" s="7"/>
      <c r="AR188" s="7"/>
      <c r="AS188" s="7"/>
      <c r="AT188" s="7"/>
      <c r="AU188" s="7"/>
      <c r="AV188" s="6">
        <f t="shared" si="49"/>
        <v>16.8948</v>
      </c>
      <c r="AW188">
        <v>23</v>
      </c>
      <c r="AX188">
        <v>49.755000000000003</v>
      </c>
      <c r="AY188">
        <v>43</v>
      </c>
      <c r="AZ188">
        <f t="shared" si="56"/>
        <v>40.098704503392966</v>
      </c>
      <c r="BA188">
        <f t="shared" si="57"/>
        <v>9.6562954966070365</v>
      </c>
      <c r="BB188">
        <f t="shared" si="58"/>
        <v>9.6562954966070365</v>
      </c>
      <c r="BC188" s="7">
        <f t="shared" si="59"/>
        <v>6.1052</v>
      </c>
      <c r="BD188" s="7"/>
      <c r="BE188" s="7"/>
      <c r="BF188" s="7"/>
      <c r="BG188" s="7"/>
      <c r="BH188" s="7"/>
    </row>
    <row r="189" spans="3:60" x14ac:dyDescent="0.25">
      <c r="C189">
        <f t="shared" si="43"/>
        <v>184</v>
      </c>
      <c r="D189">
        <v>145</v>
      </c>
      <c r="E189">
        <f t="shared" si="40"/>
        <v>6.6103699999999996</v>
      </c>
      <c r="F189">
        <v>2.99776</v>
      </c>
      <c r="G189">
        <v>16.218499999999999</v>
      </c>
      <c r="H189">
        <v>1</v>
      </c>
      <c r="I189" s="7">
        <v>9.6081400000000006</v>
      </c>
      <c r="J189">
        <v>3.5977100000000002</v>
      </c>
      <c r="K189">
        <f t="shared" si="41"/>
        <v>1068</v>
      </c>
      <c r="L189">
        <v>103</v>
      </c>
      <c r="M189" s="7">
        <f t="shared" si="42"/>
        <v>50</v>
      </c>
      <c r="Q189" s="1"/>
      <c r="X189" s="9">
        <f t="shared" si="50"/>
        <v>43</v>
      </c>
      <c r="Y189">
        <v>49.325499999999998</v>
      </c>
      <c r="Z189" s="7">
        <f t="shared" si="51"/>
        <v>18.436800000000002</v>
      </c>
      <c r="AA189">
        <f t="shared" si="52"/>
        <v>20.10038196</v>
      </c>
      <c r="AB189">
        <v>15.691599999999999</v>
      </c>
      <c r="AC189">
        <f t="shared" si="44"/>
        <v>2.7452000000000023</v>
      </c>
      <c r="AD189">
        <f t="shared" si="45"/>
        <v>2.7452000000000023</v>
      </c>
      <c r="AE189" s="7">
        <f t="shared" si="46"/>
        <v>6.3254999999999981</v>
      </c>
      <c r="AF189" s="7"/>
      <c r="AG189" s="7"/>
      <c r="AH189" s="7"/>
      <c r="AI189" s="7"/>
      <c r="AJ189" s="9">
        <f t="shared" si="47"/>
        <v>43</v>
      </c>
      <c r="AK189">
        <v>40</v>
      </c>
      <c r="AL189" s="7">
        <f t="shared" si="48"/>
        <v>18.436800000000002</v>
      </c>
      <c r="AM189">
        <v>12</v>
      </c>
      <c r="AN189">
        <f t="shared" si="53"/>
        <v>18.113207547169811</v>
      </c>
      <c r="AO189">
        <f t="shared" si="54"/>
        <v>0.32359245283019078</v>
      </c>
      <c r="AP189">
        <f t="shared" si="55"/>
        <v>0.32359245283019078</v>
      </c>
      <c r="AQ189" s="7"/>
      <c r="AR189" s="7"/>
      <c r="AS189" s="7"/>
      <c r="AT189" s="7"/>
      <c r="AU189" s="7"/>
      <c r="AV189" s="6">
        <f t="shared" si="49"/>
        <v>43</v>
      </c>
      <c r="AW189">
        <v>41</v>
      </c>
      <c r="AX189">
        <v>18.436800000000002</v>
      </c>
      <c r="AY189">
        <v>21</v>
      </c>
      <c r="AZ189">
        <f t="shared" si="56"/>
        <v>6.1690314620604569</v>
      </c>
      <c r="BA189">
        <f t="shared" si="57"/>
        <v>12.267768537939546</v>
      </c>
      <c r="BB189">
        <f t="shared" si="58"/>
        <v>12.267768537939546</v>
      </c>
      <c r="BC189" s="7">
        <f t="shared" si="59"/>
        <v>2</v>
      </c>
      <c r="BD189" s="7"/>
      <c r="BE189" s="7"/>
      <c r="BF189" s="7"/>
      <c r="BG189" s="7"/>
      <c r="BH189" s="7"/>
    </row>
    <row r="190" spans="3:60" x14ac:dyDescent="0.25">
      <c r="C190">
        <f t="shared" si="43"/>
        <v>185</v>
      </c>
      <c r="D190">
        <v>856</v>
      </c>
      <c r="E190">
        <f t="shared" si="40"/>
        <v>22.053549999999998</v>
      </c>
      <c r="F190">
        <v>39.169800000000002</v>
      </c>
      <c r="G190">
        <v>83.276899999999998</v>
      </c>
      <c r="H190">
        <v>2</v>
      </c>
      <c r="I190" s="7">
        <v>61.223399999999998</v>
      </c>
      <c r="J190">
        <v>12.002700000000001</v>
      </c>
      <c r="K190">
        <f t="shared" si="41"/>
        <v>1069</v>
      </c>
      <c r="L190">
        <v>104</v>
      </c>
      <c r="M190" s="7">
        <f t="shared" si="42"/>
        <v>14</v>
      </c>
      <c r="Q190" s="1"/>
      <c r="X190" s="9">
        <f t="shared" si="50"/>
        <v>17.843900000000001</v>
      </c>
      <c r="Y190">
        <v>19.626899999999999</v>
      </c>
      <c r="Z190" s="7">
        <f t="shared" si="51"/>
        <v>39.656599999999997</v>
      </c>
      <c r="AA190">
        <f t="shared" si="52"/>
        <v>40.074593710000002</v>
      </c>
      <c r="AB190">
        <v>40.409100000000002</v>
      </c>
      <c r="AC190">
        <f t="shared" si="44"/>
        <v>-0.75250000000000483</v>
      </c>
      <c r="AD190">
        <f t="shared" si="45"/>
        <v>0.75250000000000483</v>
      </c>
      <c r="AE190" s="7">
        <f t="shared" si="46"/>
        <v>1.7829999999999977</v>
      </c>
      <c r="AF190" s="7"/>
      <c r="AG190" s="7"/>
      <c r="AH190" s="7"/>
      <c r="AI190" s="7"/>
      <c r="AJ190" s="9">
        <f t="shared" si="47"/>
        <v>17.843900000000001</v>
      </c>
      <c r="AK190">
        <v>9</v>
      </c>
      <c r="AL190" s="7">
        <f t="shared" si="48"/>
        <v>39.656599999999997</v>
      </c>
      <c r="AM190">
        <v>32</v>
      </c>
      <c r="AN190">
        <f t="shared" si="53"/>
        <v>45.067385444743934</v>
      </c>
      <c r="AO190">
        <f t="shared" si="54"/>
        <v>-5.4107854447439365</v>
      </c>
      <c r="AP190">
        <f t="shared" si="55"/>
        <v>5.4107854447439365</v>
      </c>
      <c r="AQ190" s="7"/>
      <c r="AR190" s="7"/>
      <c r="AS190" s="7"/>
      <c r="AT190" s="7"/>
      <c r="AU190" s="7"/>
      <c r="AV190" s="6">
        <f t="shared" si="49"/>
        <v>17.843900000000001</v>
      </c>
      <c r="AW190">
        <v>36</v>
      </c>
      <c r="AX190">
        <v>39.656599999999997</v>
      </c>
      <c r="AY190">
        <v>45</v>
      </c>
      <c r="AZ190">
        <f t="shared" si="56"/>
        <v>43.183220234423196</v>
      </c>
      <c r="BA190">
        <f t="shared" si="57"/>
        <v>-3.5266202344231985</v>
      </c>
      <c r="BB190">
        <f t="shared" si="58"/>
        <v>3.5266202344231985</v>
      </c>
      <c r="BC190" s="7">
        <f t="shared" si="59"/>
        <v>18.156099999999999</v>
      </c>
      <c r="BD190" s="7"/>
      <c r="BE190" s="7"/>
      <c r="BF190" s="7"/>
      <c r="BG190" s="7"/>
      <c r="BH190" s="7"/>
    </row>
    <row r="191" spans="3:60" x14ac:dyDescent="0.25">
      <c r="C191">
        <f t="shared" si="43"/>
        <v>186</v>
      </c>
      <c r="D191">
        <v>328</v>
      </c>
      <c r="E191">
        <f t="shared" si="40"/>
        <v>7.06175</v>
      </c>
      <c r="F191">
        <v>52.165100000000002</v>
      </c>
      <c r="G191">
        <v>66.288600000000002</v>
      </c>
      <c r="H191">
        <v>1</v>
      </c>
      <c r="I191" s="7">
        <v>59.226799999999997</v>
      </c>
      <c r="J191">
        <v>3.8433600000000001</v>
      </c>
      <c r="K191">
        <f t="shared" si="41"/>
        <v>1070</v>
      </c>
      <c r="L191">
        <v>105</v>
      </c>
      <c r="M191" s="7">
        <f t="shared" si="42"/>
        <v>15.9253</v>
      </c>
      <c r="Q191" s="1"/>
      <c r="X191" s="9">
        <f t="shared" si="50"/>
        <v>5</v>
      </c>
      <c r="Y191">
        <v>6.1533300000000004</v>
      </c>
      <c r="Z191" s="7">
        <f t="shared" si="51"/>
        <v>36.213999999999999</v>
      </c>
      <c r="AA191">
        <f t="shared" si="52"/>
        <v>36.997025670000006</v>
      </c>
      <c r="AB191">
        <v>36.600700000000003</v>
      </c>
      <c r="AC191">
        <f t="shared" si="44"/>
        <v>-0.38670000000000471</v>
      </c>
      <c r="AD191">
        <f t="shared" si="45"/>
        <v>0.38670000000000471</v>
      </c>
      <c r="AE191" s="7">
        <f t="shared" si="46"/>
        <v>1.1533300000000004</v>
      </c>
      <c r="AF191" s="7"/>
      <c r="AG191" s="7"/>
      <c r="AH191" s="7"/>
      <c r="AI191" s="7"/>
      <c r="AJ191" s="9">
        <f t="shared" si="47"/>
        <v>5</v>
      </c>
      <c r="AK191">
        <v>4</v>
      </c>
      <c r="AL191" s="7">
        <f t="shared" si="48"/>
        <v>36.213999999999999</v>
      </c>
      <c r="AM191">
        <v>25</v>
      </c>
      <c r="AN191">
        <f t="shared" si="53"/>
        <v>35.633423180592992</v>
      </c>
      <c r="AO191">
        <f t="shared" si="54"/>
        <v>0.58057681940700689</v>
      </c>
      <c r="AP191">
        <f t="shared" si="55"/>
        <v>0.58057681940700689</v>
      </c>
      <c r="AQ191" s="7"/>
      <c r="AR191" s="7"/>
      <c r="AS191" s="7"/>
      <c r="AT191" s="7"/>
      <c r="AU191" s="7"/>
      <c r="AV191" s="6">
        <f t="shared" si="49"/>
        <v>5</v>
      </c>
      <c r="AW191">
        <v>23</v>
      </c>
      <c r="AX191">
        <v>36.213999999999999</v>
      </c>
      <c r="AY191">
        <v>44</v>
      </c>
      <c r="AZ191">
        <f t="shared" si="56"/>
        <v>41.640962368908085</v>
      </c>
      <c r="BA191">
        <f t="shared" si="57"/>
        <v>-5.4269623689080859</v>
      </c>
      <c r="BB191">
        <f t="shared" si="58"/>
        <v>5.4269623689080859</v>
      </c>
      <c r="BC191" s="7">
        <f t="shared" si="59"/>
        <v>18</v>
      </c>
      <c r="BD191" s="7"/>
      <c r="BE191" s="7"/>
      <c r="BF191" s="7"/>
      <c r="BG191" s="7"/>
      <c r="BH191" s="7"/>
    </row>
    <row r="192" spans="3:60" x14ac:dyDescent="0.25">
      <c r="C192">
        <f t="shared" si="43"/>
        <v>187</v>
      </c>
      <c r="D192">
        <v>298</v>
      </c>
      <c r="E192">
        <f t="shared" si="40"/>
        <v>10.918399999999998</v>
      </c>
      <c r="F192">
        <v>58.982799999999997</v>
      </c>
      <c r="G192">
        <v>80.819599999999994</v>
      </c>
      <c r="H192">
        <v>1</v>
      </c>
      <c r="I192" s="7">
        <v>69.901200000000003</v>
      </c>
      <c r="J192">
        <v>5.9423700000000004</v>
      </c>
      <c r="K192">
        <f t="shared" si="41"/>
        <v>1071</v>
      </c>
      <c r="L192">
        <v>106</v>
      </c>
      <c r="M192" s="7">
        <f t="shared" si="42"/>
        <v>6</v>
      </c>
      <c r="Q192" s="1"/>
      <c r="X192" s="9">
        <f t="shared" si="50"/>
        <v>50</v>
      </c>
      <c r="Y192">
        <v>53.055399999999999</v>
      </c>
      <c r="Z192" s="7">
        <f t="shared" si="51"/>
        <v>17.848099999999999</v>
      </c>
      <c r="AA192">
        <f t="shared" si="52"/>
        <v>22.686948440000002</v>
      </c>
      <c r="AB192">
        <v>18.892399999999999</v>
      </c>
      <c r="AC192">
        <f t="shared" si="44"/>
        <v>-1.0442999999999998</v>
      </c>
      <c r="AD192">
        <f t="shared" si="45"/>
        <v>1.0442999999999998</v>
      </c>
      <c r="AE192" s="7">
        <f t="shared" si="46"/>
        <v>3.0553999999999988</v>
      </c>
      <c r="AF192" s="7"/>
      <c r="AG192" s="7"/>
      <c r="AH192" s="7"/>
      <c r="AI192" s="7"/>
      <c r="AJ192" s="9">
        <f t="shared" si="47"/>
        <v>50</v>
      </c>
      <c r="AK192">
        <v>48</v>
      </c>
      <c r="AL192" s="7">
        <f t="shared" si="48"/>
        <v>17.848099999999999</v>
      </c>
      <c r="AM192">
        <v>9</v>
      </c>
      <c r="AN192">
        <f t="shared" si="53"/>
        <v>14.070080862533692</v>
      </c>
      <c r="AO192">
        <f t="shared" si="54"/>
        <v>3.7780191374663072</v>
      </c>
      <c r="AP192">
        <f t="shared" si="55"/>
        <v>3.7780191374663072</v>
      </c>
      <c r="AQ192" s="7"/>
      <c r="AR192" s="7"/>
      <c r="AS192" s="7"/>
      <c r="AT192" s="7"/>
      <c r="AU192" s="7"/>
      <c r="AV192" s="6">
        <f t="shared" si="49"/>
        <v>50</v>
      </c>
      <c r="AW192">
        <v>50</v>
      </c>
      <c r="AX192">
        <v>17.848099999999999</v>
      </c>
      <c r="AY192">
        <v>25</v>
      </c>
      <c r="AZ192">
        <f t="shared" si="56"/>
        <v>12.338062924120914</v>
      </c>
      <c r="BA192">
        <f t="shared" si="57"/>
        <v>5.5100370758790849</v>
      </c>
      <c r="BB192">
        <f t="shared" si="58"/>
        <v>5.5100370758790849</v>
      </c>
      <c r="BC192" s="7">
        <f t="shared" si="59"/>
        <v>0</v>
      </c>
      <c r="BD192" s="7"/>
      <c r="BE192" s="7"/>
      <c r="BF192" s="7"/>
      <c r="BG192" s="7"/>
      <c r="BH192" s="7"/>
    </row>
    <row r="193" spans="3:60" x14ac:dyDescent="0.25">
      <c r="C193">
        <f t="shared" si="43"/>
        <v>188</v>
      </c>
      <c r="D193">
        <v>93</v>
      </c>
      <c r="E193">
        <f t="shared" si="40"/>
        <v>7.3292000000000002</v>
      </c>
      <c r="F193">
        <v>35.685699999999997</v>
      </c>
      <c r="G193">
        <v>50.344099999999997</v>
      </c>
      <c r="H193">
        <v>1</v>
      </c>
      <c r="I193" s="7">
        <v>43.014899999999997</v>
      </c>
      <c r="J193">
        <v>3.9889299999999999</v>
      </c>
      <c r="K193">
        <f t="shared" si="41"/>
        <v>1072</v>
      </c>
      <c r="L193">
        <v>107</v>
      </c>
      <c r="M193" s="7">
        <f t="shared" si="42"/>
        <v>10</v>
      </c>
      <c r="Q193" s="1"/>
      <c r="X193" s="9">
        <f t="shared" si="50"/>
        <v>14</v>
      </c>
      <c r="Y193">
        <v>15.215</v>
      </c>
      <c r="Z193" s="7">
        <f t="shared" si="51"/>
        <v>34.375700000000002</v>
      </c>
      <c r="AA193">
        <f t="shared" si="52"/>
        <v>32.478615330000004</v>
      </c>
      <c r="AB193">
        <v>31.0093</v>
      </c>
      <c r="AC193">
        <f t="shared" si="44"/>
        <v>3.3664000000000023</v>
      </c>
      <c r="AD193">
        <f t="shared" si="45"/>
        <v>3.3664000000000023</v>
      </c>
      <c r="AE193" s="7">
        <f t="shared" si="46"/>
        <v>1.2149999999999999</v>
      </c>
      <c r="AF193" s="7"/>
      <c r="AG193" s="7"/>
      <c r="AH193" s="7"/>
      <c r="AI193" s="7"/>
      <c r="AJ193" s="9">
        <f t="shared" si="47"/>
        <v>14</v>
      </c>
      <c r="AK193">
        <v>8</v>
      </c>
      <c r="AL193" s="7">
        <f t="shared" si="48"/>
        <v>34.375700000000002</v>
      </c>
      <c r="AM193">
        <v>19</v>
      </c>
      <c r="AN193">
        <f t="shared" si="53"/>
        <v>27.547169811320757</v>
      </c>
      <c r="AO193">
        <f t="shared" si="54"/>
        <v>6.8285301886792453</v>
      </c>
      <c r="AP193">
        <f t="shared" si="55"/>
        <v>6.8285301886792453</v>
      </c>
      <c r="AQ193" s="7"/>
      <c r="AR193" s="7"/>
      <c r="AS193" s="7"/>
      <c r="AT193" s="7"/>
      <c r="AU193" s="7"/>
      <c r="AV193" s="6">
        <f t="shared" si="49"/>
        <v>14</v>
      </c>
      <c r="AW193">
        <v>23</v>
      </c>
      <c r="AX193">
        <v>34.375700000000002</v>
      </c>
      <c r="AY193">
        <v>35</v>
      </c>
      <c r="AZ193">
        <f t="shared" si="56"/>
        <v>27.760641579272054</v>
      </c>
      <c r="BA193">
        <f t="shared" si="57"/>
        <v>6.6150584207279479</v>
      </c>
      <c r="BB193">
        <f t="shared" si="58"/>
        <v>6.6150584207279479</v>
      </c>
      <c r="BC193" s="7">
        <f t="shared" si="59"/>
        <v>9</v>
      </c>
      <c r="BD193" s="7"/>
      <c r="BE193" s="7"/>
      <c r="BF193" s="7"/>
      <c r="BG193" s="7"/>
      <c r="BH193" s="7"/>
    </row>
    <row r="194" spans="3:60" x14ac:dyDescent="0.25">
      <c r="C194">
        <f t="shared" si="43"/>
        <v>189</v>
      </c>
      <c r="D194">
        <v>887</v>
      </c>
      <c r="E194">
        <f t="shared" si="40"/>
        <v>3.7659999999999982</v>
      </c>
      <c r="F194">
        <v>33.024900000000002</v>
      </c>
      <c r="G194">
        <v>40.556899999999999</v>
      </c>
      <c r="H194">
        <v>2</v>
      </c>
      <c r="I194" s="7">
        <v>36.790900000000001</v>
      </c>
      <c r="J194">
        <v>2.0496400000000001</v>
      </c>
      <c r="K194">
        <f t="shared" si="41"/>
        <v>1073</v>
      </c>
      <c r="L194">
        <v>108</v>
      </c>
      <c r="M194" s="7">
        <f t="shared" si="42"/>
        <v>49</v>
      </c>
      <c r="Q194" s="1"/>
      <c r="X194" s="9">
        <f t="shared" si="50"/>
        <v>15.9253</v>
      </c>
      <c r="Y194">
        <v>17.968299999999999</v>
      </c>
      <c r="Z194" s="7">
        <f t="shared" si="51"/>
        <v>44.335900000000002</v>
      </c>
      <c r="AA194">
        <f t="shared" si="52"/>
        <v>51.601978590000009</v>
      </c>
      <c r="AB194">
        <v>54.673900000000003</v>
      </c>
      <c r="AC194">
        <f t="shared" si="44"/>
        <v>-10.338000000000001</v>
      </c>
      <c r="AD194">
        <f t="shared" si="45"/>
        <v>10.338000000000001</v>
      </c>
      <c r="AE194" s="7">
        <f t="shared" si="46"/>
        <v>2.0429999999999993</v>
      </c>
      <c r="AF194" s="7"/>
      <c r="AG194" s="7"/>
      <c r="AH194" s="7"/>
      <c r="AI194" s="7"/>
      <c r="AJ194" s="9">
        <f t="shared" si="47"/>
        <v>15.9253</v>
      </c>
      <c r="AK194">
        <v>12</v>
      </c>
      <c r="AL194" s="7">
        <f t="shared" si="48"/>
        <v>44.335900000000002</v>
      </c>
      <c r="AM194">
        <v>32</v>
      </c>
      <c r="AN194">
        <f t="shared" si="53"/>
        <v>45.067385444743934</v>
      </c>
      <c r="AO194">
        <f t="shared" si="54"/>
        <v>-0.73148544474393162</v>
      </c>
      <c r="AP194">
        <f t="shared" si="55"/>
        <v>0.73148544474393162</v>
      </c>
      <c r="AQ194" s="7"/>
      <c r="AR194" s="7"/>
      <c r="AS194" s="7"/>
      <c r="AT194" s="7"/>
      <c r="AU194" s="7"/>
      <c r="AV194" s="6">
        <f t="shared" si="49"/>
        <v>15.9253</v>
      </c>
      <c r="AW194">
        <v>17</v>
      </c>
      <c r="AX194">
        <v>44.335900000000002</v>
      </c>
      <c r="AY194">
        <v>49</v>
      </c>
      <c r="AZ194">
        <f t="shared" si="56"/>
        <v>49.352251696483656</v>
      </c>
      <c r="BA194">
        <f t="shared" si="57"/>
        <v>-5.0163516964836532</v>
      </c>
      <c r="BB194">
        <f t="shared" si="58"/>
        <v>5.0163516964836532</v>
      </c>
      <c r="BC194" s="7">
        <f t="shared" si="59"/>
        <v>1.0747</v>
      </c>
      <c r="BD194" s="7"/>
      <c r="BE194" s="7"/>
      <c r="BF194" s="7"/>
      <c r="BG194" s="7"/>
      <c r="BH194" s="7"/>
    </row>
    <row r="195" spans="3:60" x14ac:dyDescent="0.25">
      <c r="C195">
        <f t="shared" si="43"/>
        <v>190</v>
      </c>
      <c r="D195">
        <v>1453</v>
      </c>
      <c r="E195" t="str">
        <f t="shared" si="40"/>
        <v/>
      </c>
      <c r="F195">
        <v>10</v>
      </c>
      <c r="G195">
        <v>10</v>
      </c>
      <c r="H195">
        <v>3</v>
      </c>
      <c r="I195" s="7">
        <v>10</v>
      </c>
      <c r="J195">
        <v>0</v>
      </c>
      <c r="K195">
        <f t="shared" si="41"/>
        <v>1074</v>
      </c>
      <c r="L195">
        <v>109</v>
      </c>
      <c r="M195" s="7">
        <f t="shared" si="42"/>
        <v>31.939800000000002</v>
      </c>
      <c r="Q195" s="1"/>
      <c r="X195" s="9">
        <f t="shared" si="50"/>
        <v>6</v>
      </c>
      <c r="Y195">
        <v>12.043200000000001</v>
      </c>
      <c r="Z195" s="7">
        <f t="shared" si="51"/>
        <v>47</v>
      </c>
      <c r="AA195">
        <f t="shared" si="52"/>
        <v>37.274688830000002</v>
      </c>
      <c r="AB195">
        <v>36.944299999999998</v>
      </c>
      <c r="AC195">
        <f t="shared" si="44"/>
        <v>10.055700000000002</v>
      </c>
      <c r="AD195">
        <f t="shared" si="45"/>
        <v>10.055700000000002</v>
      </c>
      <c r="AE195" s="7">
        <f t="shared" si="46"/>
        <v>6.0432000000000006</v>
      </c>
      <c r="AF195" s="7"/>
      <c r="AG195" s="7"/>
      <c r="AH195" s="7"/>
      <c r="AI195" s="7"/>
      <c r="AJ195" s="9">
        <f t="shared" si="47"/>
        <v>6</v>
      </c>
      <c r="AK195">
        <v>10</v>
      </c>
      <c r="AL195" s="7">
        <f t="shared" si="48"/>
        <v>47</v>
      </c>
      <c r="AM195">
        <v>33</v>
      </c>
      <c r="AN195">
        <f t="shared" si="53"/>
        <v>46.415094339622641</v>
      </c>
      <c r="AO195">
        <f t="shared" si="54"/>
        <v>0.58490566037735903</v>
      </c>
      <c r="AP195">
        <f t="shared" si="55"/>
        <v>0.58490566037735903</v>
      </c>
      <c r="AQ195" s="7"/>
      <c r="AR195" s="7"/>
      <c r="AS195" s="7"/>
      <c r="AT195" s="7"/>
      <c r="AU195" s="7"/>
      <c r="AV195" s="6">
        <f t="shared" si="49"/>
        <v>6</v>
      </c>
      <c r="AW195">
        <v>36</v>
      </c>
      <c r="AX195">
        <v>47</v>
      </c>
      <c r="AY195">
        <v>56</v>
      </c>
      <c r="AZ195">
        <f t="shared" si="56"/>
        <v>60.148056755089456</v>
      </c>
      <c r="BA195">
        <f t="shared" si="57"/>
        <v>-13.148056755089456</v>
      </c>
      <c r="BB195">
        <f t="shared" si="58"/>
        <v>13.148056755089456</v>
      </c>
      <c r="BC195" s="7">
        <f t="shared" si="59"/>
        <v>30</v>
      </c>
      <c r="BD195" s="7"/>
      <c r="BE195" s="7"/>
      <c r="BF195" s="7"/>
      <c r="BG195" s="7"/>
      <c r="BH195" s="7"/>
    </row>
    <row r="196" spans="3:60" x14ac:dyDescent="0.25">
      <c r="C196">
        <f t="shared" si="43"/>
        <v>191</v>
      </c>
      <c r="D196">
        <v>1233</v>
      </c>
      <c r="E196" t="str">
        <f t="shared" si="40"/>
        <v/>
      </c>
      <c r="F196">
        <v>6</v>
      </c>
      <c r="G196">
        <v>6</v>
      </c>
      <c r="H196">
        <v>3</v>
      </c>
      <c r="I196" s="7">
        <v>6</v>
      </c>
      <c r="J196">
        <v>0</v>
      </c>
      <c r="K196">
        <f t="shared" si="41"/>
        <v>1075</v>
      </c>
      <c r="L196">
        <v>110</v>
      </c>
      <c r="M196" s="7">
        <f t="shared" si="42"/>
        <v>14.8818</v>
      </c>
      <c r="Q196" s="1"/>
      <c r="X196" s="9">
        <f t="shared" si="50"/>
        <v>10</v>
      </c>
      <c r="Y196">
        <v>26.5396</v>
      </c>
      <c r="Z196" s="7">
        <f t="shared" si="51"/>
        <v>16.4848</v>
      </c>
      <c r="AA196">
        <f t="shared" si="52"/>
        <v>19.790637230000002</v>
      </c>
      <c r="AB196">
        <v>15.308299999999999</v>
      </c>
      <c r="AC196">
        <f t="shared" si="44"/>
        <v>1.1765000000000008</v>
      </c>
      <c r="AD196">
        <f t="shared" si="45"/>
        <v>1.1765000000000008</v>
      </c>
      <c r="AE196" s="7">
        <f t="shared" si="46"/>
        <v>16.5396</v>
      </c>
      <c r="AF196" s="7"/>
      <c r="AG196" s="7"/>
      <c r="AH196" s="7"/>
      <c r="AI196" s="7"/>
      <c r="AJ196" s="9">
        <f t="shared" si="47"/>
        <v>10</v>
      </c>
      <c r="AK196">
        <v>15</v>
      </c>
      <c r="AL196" s="7">
        <f t="shared" si="48"/>
        <v>16.4848</v>
      </c>
      <c r="AM196">
        <v>9</v>
      </c>
      <c r="AN196">
        <f t="shared" si="53"/>
        <v>14.070080862533692</v>
      </c>
      <c r="AO196">
        <f t="shared" si="54"/>
        <v>2.4147191374663084</v>
      </c>
      <c r="AP196">
        <f t="shared" si="55"/>
        <v>2.4147191374663084</v>
      </c>
      <c r="AQ196" s="7"/>
      <c r="AR196" s="7"/>
      <c r="AS196" s="7"/>
      <c r="AT196" s="7"/>
      <c r="AU196" s="7"/>
      <c r="AV196" s="6">
        <f t="shared" si="49"/>
        <v>10</v>
      </c>
      <c r="AW196">
        <v>23</v>
      </c>
      <c r="AX196">
        <v>16.4848</v>
      </c>
      <c r="AY196">
        <v>14</v>
      </c>
      <c r="AZ196">
        <f t="shared" si="56"/>
        <v>-4.6267735965453429</v>
      </c>
      <c r="BA196">
        <f t="shared" si="57"/>
        <v>21.111573596545341</v>
      </c>
      <c r="BB196">
        <f t="shared" si="58"/>
        <v>21.111573596545341</v>
      </c>
      <c r="BC196" s="7">
        <f t="shared" si="59"/>
        <v>13</v>
      </c>
      <c r="BD196" s="7"/>
      <c r="BE196" s="7"/>
      <c r="BF196" s="7"/>
      <c r="BG196" s="7"/>
      <c r="BH196" s="7"/>
    </row>
    <row r="197" spans="3:60" x14ac:dyDescent="0.25">
      <c r="C197">
        <f t="shared" si="43"/>
        <v>192</v>
      </c>
      <c r="D197">
        <v>1227</v>
      </c>
      <c r="E197" t="str">
        <f t="shared" ref="E197:E260" si="60">IF(H197=3,"",ABS((F197-G197)/2))</f>
        <v/>
      </c>
      <c r="F197">
        <v>8</v>
      </c>
      <c r="G197">
        <v>8</v>
      </c>
      <c r="H197">
        <v>3</v>
      </c>
      <c r="I197" s="7">
        <v>8</v>
      </c>
      <c r="J197">
        <v>0</v>
      </c>
      <c r="K197">
        <f t="shared" ref="K197:K260" si="61">K196+1</f>
        <v>1076</v>
      </c>
      <c r="L197">
        <v>111</v>
      </c>
      <c r="M197" s="7">
        <f t="shared" si="42"/>
        <v>17</v>
      </c>
      <c r="Q197" s="1"/>
      <c r="X197" s="9">
        <f t="shared" si="50"/>
        <v>49</v>
      </c>
      <c r="Y197">
        <v>49.758600000000001</v>
      </c>
      <c r="Z197" s="7">
        <f t="shared" si="51"/>
        <v>28.6172</v>
      </c>
      <c r="AA197">
        <f t="shared" si="52"/>
        <v>28.25677769</v>
      </c>
      <c r="AB197">
        <v>25.7849</v>
      </c>
      <c r="AC197">
        <f t="shared" si="44"/>
        <v>2.8323</v>
      </c>
      <c r="AD197">
        <f t="shared" si="45"/>
        <v>2.8323</v>
      </c>
      <c r="AE197" s="7">
        <f t="shared" si="46"/>
        <v>0.75860000000000127</v>
      </c>
      <c r="AF197" s="7"/>
      <c r="AG197" s="7"/>
      <c r="AH197" s="7"/>
      <c r="AI197" s="7"/>
      <c r="AJ197" s="9">
        <f t="shared" si="47"/>
        <v>49</v>
      </c>
      <c r="AK197">
        <v>43</v>
      </c>
      <c r="AL197" s="7">
        <f t="shared" si="48"/>
        <v>28.6172</v>
      </c>
      <c r="AM197">
        <v>5</v>
      </c>
      <c r="AN197">
        <f t="shared" si="53"/>
        <v>8.6792452830188669</v>
      </c>
      <c r="AO197">
        <f t="shared" si="54"/>
        <v>19.937954716981132</v>
      </c>
      <c r="AP197">
        <f t="shared" si="55"/>
        <v>19.937954716981132</v>
      </c>
      <c r="AQ197" s="7"/>
      <c r="AR197" s="7"/>
      <c r="AS197" s="7"/>
      <c r="AT197" s="7"/>
      <c r="AU197" s="7"/>
      <c r="AV197" s="6">
        <f t="shared" si="49"/>
        <v>49</v>
      </c>
      <c r="AW197">
        <v>46</v>
      </c>
      <c r="AX197">
        <v>28.6172</v>
      </c>
      <c r="AY197">
        <v>39</v>
      </c>
      <c r="AZ197">
        <f t="shared" si="56"/>
        <v>33.929673041332514</v>
      </c>
      <c r="BA197">
        <f t="shared" si="57"/>
        <v>-5.3124730413325132</v>
      </c>
      <c r="BB197">
        <f t="shared" si="58"/>
        <v>5.3124730413325132</v>
      </c>
      <c r="BC197" s="7">
        <f t="shared" si="59"/>
        <v>3</v>
      </c>
      <c r="BD197" s="7"/>
      <c r="BE197" s="7"/>
      <c r="BF197" s="7"/>
      <c r="BG197" s="7"/>
      <c r="BH197" s="7"/>
    </row>
    <row r="198" spans="3:60" x14ac:dyDescent="0.25">
      <c r="C198">
        <f t="shared" si="43"/>
        <v>193</v>
      </c>
      <c r="D198">
        <v>803</v>
      </c>
      <c r="E198">
        <f t="shared" si="60"/>
        <v>15.533550000000002</v>
      </c>
      <c r="F198">
        <v>21.6113</v>
      </c>
      <c r="G198">
        <v>52.678400000000003</v>
      </c>
      <c r="H198">
        <v>2</v>
      </c>
      <c r="I198" s="7">
        <v>37.144799999999996</v>
      </c>
      <c r="J198">
        <v>8.4541500000000003</v>
      </c>
      <c r="K198">
        <f t="shared" si="61"/>
        <v>1077</v>
      </c>
      <c r="L198">
        <v>112</v>
      </c>
      <c r="M198" s="7">
        <f t="shared" ref="M198:M261" si="62">I1082</f>
        <v>9.8090299999999999</v>
      </c>
      <c r="Q198" s="1"/>
      <c r="X198" s="9">
        <f t="shared" si="50"/>
        <v>31.939800000000002</v>
      </c>
      <c r="Y198">
        <v>34.6372</v>
      </c>
      <c r="Z198" s="7">
        <f t="shared" si="51"/>
        <v>39</v>
      </c>
      <c r="AA198">
        <f t="shared" si="52"/>
        <v>43.339964190000003</v>
      </c>
      <c r="AB198">
        <v>44.4499</v>
      </c>
      <c r="AC198">
        <f t="shared" si="44"/>
        <v>-5.4498999999999995</v>
      </c>
      <c r="AD198">
        <f t="shared" si="45"/>
        <v>5.4498999999999995</v>
      </c>
      <c r="AE198" s="7">
        <f t="shared" si="46"/>
        <v>2.6973999999999982</v>
      </c>
      <c r="AF198" s="7"/>
      <c r="AG198" s="7"/>
      <c r="AH198" s="7"/>
      <c r="AI198" s="7"/>
      <c r="AJ198" s="9">
        <f t="shared" si="47"/>
        <v>31.939800000000002</v>
      </c>
      <c r="AK198">
        <v>26</v>
      </c>
      <c r="AL198" s="7">
        <f t="shared" si="48"/>
        <v>39</v>
      </c>
      <c r="AM198">
        <v>28</v>
      </c>
      <c r="AN198">
        <f t="shared" si="53"/>
        <v>39.676549865229113</v>
      </c>
      <c r="AO198">
        <f t="shared" si="54"/>
        <v>-0.67654986522911287</v>
      </c>
      <c r="AP198">
        <f t="shared" si="55"/>
        <v>0.67654986522911287</v>
      </c>
      <c r="AQ198" s="7"/>
      <c r="AR198" s="7"/>
      <c r="AS198" s="7"/>
      <c r="AT198" s="7"/>
      <c r="AU198" s="7"/>
      <c r="AV198" s="6">
        <f t="shared" si="49"/>
        <v>31.939800000000002</v>
      </c>
      <c r="AW198">
        <v>52</v>
      </c>
      <c r="AX198">
        <v>39</v>
      </c>
      <c r="AY198">
        <v>47</v>
      </c>
      <c r="AZ198">
        <f t="shared" si="56"/>
        <v>46.267735965453426</v>
      </c>
      <c r="BA198">
        <f t="shared" si="57"/>
        <v>-7.2677359654534257</v>
      </c>
      <c r="BB198">
        <f t="shared" si="58"/>
        <v>7.2677359654534257</v>
      </c>
      <c r="BC198" s="7">
        <f t="shared" si="59"/>
        <v>20.060199999999998</v>
      </c>
      <c r="BD198" s="7"/>
      <c r="BE198" s="7"/>
      <c r="BF198" s="7"/>
      <c r="BG198" s="7"/>
      <c r="BH198" s="7"/>
    </row>
    <row r="199" spans="3:60" x14ac:dyDescent="0.25">
      <c r="C199">
        <f t="shared" ref="C199:C262" si="63">C198+1</f>
        <v>194</v>
      </c>
      <c r="D199">
        <v>576</v>
      </c>
      <c r="E199">
        <f t="shared" si="60"/>
        <v>6.2103500000000018</v>
      </c>
      <c r="F199">
        <v>35.275399999999998</v>
      </c>
      <c r="G199">
        <v>47.696100000000001</v>
      </c>
      <c r="H199">
        <v>1</v>
      </c>
      <c r="I199" s="7">
        <v>41.485700000000001</v>
      </c>
      <c r="J199">
        <v>3.3799899999999998</v>
      </c>
      <c r="K199">
        <f t="shared" si="61"/>
        <v>1078</v>
      </c>
      <c r="L199">
        <v>113</v>
      </c>
      <c r="M199" s="7">
        <f t="shared" si="62"/>
        <v>60.400700000000001</v>
      </c>
      <c r="Q199" s="1"/>
      <c r="X199" s="9">
        <f t="shared" si="50"/>
        <v>14.8818</v>
      </c>
      <c r="Y199">
        <v>17.442399999999999</v>
      </c>
      <c r="Z199" s="7">
        <f t="shared" si="51"/>
        <v>68.202500000000001</v>
      </c>
      <c r="AA199">
        <f t="shared" si="52"/>
        <v>66.244427349999995</v>
      </c>
      <c r="AB199">
        <v>72.793499999999995</v>
      </c>
      <c r="AC199">
        <f t="shared" si="44"/>
        <v>-4.590999999999994</v>
      </c>
      <c r="AD199">
        <f t="shared" si="45"/>
        <v>4.590999999999994</v>
      </c>
      <c r="AE199" s="7">
        <f t="shared" si="46"/>
        <v>2.5605999999999991</v>
      </c>
      <c r="AF199" s="7"/>
      <c r="AG199" s="7"/>
      <c r="AH199" s="7"/>
      <c r="AI199" s="7"/>
      <c r="AJ199" s="9">
        <f t="shared" si="47"/>
        <v>14.8818</v>
      </c>
      <c r="AK199">
        <v>11</v>
      </c>
      <c r="AL199" s="7">
        <f t="shared" si="48"/>
        <v>68.202500000000001</v>
      </c>
      <c r="AM199">
        <v>57</v>
      </c>
      <c r="AN199">
        <f t="shared" si="53"/>
        <v>78.760107816711582</v>
      </c>
      <c r="AO199">
        <f t="shared" si="54"/>
        <v>-10.557607816711581</v>
      </c>
      <c r="AP199">
        <f t="shared" si="55"/>
        <v>10.557607816711581</v>
      </c>
      <c r="AQ199" s="7"/>
      <c r="AR199" s="7"/>
      <c r="AS199" s="7"/>
      <c r="AT199" s="7"/>
      <c r="AU199" s="7"/>
      <c r="AV199" s="6">
        <f t="shared" si="49"/>
        <v>14.8818</v>
      </c>
      <c r="AW199">
        <v>22</v>
      </c>
      <c r="AX199">
        <v>68.202500000000001</v>
      </c>
      <c r="AY199">
        <v>64</v>
      </c>
      <c r="AZ199">
        <f t="shared" si="56"/>
        <v>72.486119679210361</v>
      </c>
      <c r="BA199">
        <f t="shared" si="57"/>
        <v>-4.2836196792103607</v>
      </c>
      <c r="BB199">
        <f t="shared" si="58"/>
        <v>4.2836196792103607</v>
      </c>
      <c r="BC199" s="7">
        <f t="shared" si="59"/>
        <v>7.1181999999999999</v>
      </c>
      <c r="BD199" s="7"/>
      <c r="BE199" s="7"/>
      <c r="BF199" s="7"/>
      <c r="BG199" s="7"/>
      <c r="BH199" s="7"/>
    </row>
    <row r="200" spans="3:60" x14ac:dyDescent="0.25">
      <c r="C200">
        <f t="shared" si="63"/>
        <v>195</v>
      </c>
      <c r="D200">
        <v>1109</v>
      </c>
      <c r="E200">
        <f t="shared" si="60"/>
        <v>10.832650000000001</v>
      </c>
      <c r="F200">
        <v>35.074300000000001</v>
      </c>
      <c r="G200">
        <v>56.739600000000003</v>
      </c>
      <c r="H200">
        <v>2</v>
      </c>
      <c r="I200" s="7">
        <v>45.9069</v>
      </c>
      <c r="J200">
        <v>5.8956900000000001</v>
      </c>
      <c r="K200">
        <f t="shared" si="61"/>
        <v>1079</v>
      </c>
      <c r="L200">
        <v>114</v>
      </c>
      <c r="M200" s="7">
        <f t="shared" si="62"/>
        <v>53.110900000000001</v>
      </c>
      <c r="Q200" s="1"/>
      <c r="X200" s="9">
        <f t="shared" si="50"/>
        <v>17</v>
      </c>
      <c r="Y200">
        <v>22.997</v>
      </c>
      <c r="Z200" s="7">
        <f t="shared" si="51"/>
        <v>58.035899999999998</v>
      </c>
      <c r="AA200">
        <f t="shared" si="52"/>
        <v>50.891012210000007</v>
      </c>
      <c r="AB200">
        <v>53.7941</v>
      </c>
      <c r="AC200">
        <f t="shared" ref="AC200:AC263" si="64">Z200-AB200</f>
        <v>4.2417999999999978</v>
      </c>
      <c r="AD200">
        <f t="shared" ref="AD200:AD263" si="65">ABS(AC200)</f>
        <v>4.2417999999999978</v>
      </c>
      <c r="AE200" s="7">
        <f t="shared" ref="AE200:AE263" si="66">ABS(Y200-X200)</f>
        <v>5.9969999999999999</v>
      </c>
      <c r="AF200" s="7"/>
      <c r="AG200" s="7"/>
      <c r="AH200" s="7"/>
      <c r="AI200" s="7"/>
      <c r="AJ200" s="9">
        <f t="shared" ref="AJ200:AJ263" si="67">I1081</f>
        <v>17</v>
      </c>
      <c r="AK200">
        <v>4</v>
      </c>
      <c r="AL200" s="7">
        <f t="shared" ref="AL200:AL263" si="68">I1376</f>
        <v>58.035899999999998</v>
      </c>
      <c r="AM200">
        <v>33</v>
      </c>
      <c r="AN200">
        <f t="shared" si="53"/>
        <v>46.415094339622641</v>
      </c>
      <c r="AO200">
        <f t="shared" si="54"/>
        <v>11.620805660377357</v>
      </c>
      <c r="AP200">
        <f t="shared" si="55"/>
        <v>11.620805660377357</v>
      </c>
      <c r="AQ200" s="7"/>
      <c r="AR200" s="7"/>
      <c r="AS200" s="7"/>
      <c r="AT200" s="7"/>
      <c r="AU200" s="7"/>
      <c r="AV200" s="6">
        <f t="shared" ref="AV200:AV263" si="69">I1081</f>
        <v>17</v>
      </c>
      <c r="AW200">
        <v>25</v>
      </c>
      <c r="AX200">
        <v>58.035899999999998</v>
      </c>
      <c r="AY200">
        <v>57</v>
      </c>
      <c r="AZ200">
        <f t="shared" si="56"/>
        <v>61.690314620604568</v>
      </c>
      <c r="BA200">
        <f t="shared" si="57"/>
        <v>-3.6544146206045696</v>
      </c>
      <c r="BB200">
        <f t="shared" si="58"/>
        <v>3.6544146206045696</v>
      </c>
      <c r="BC200" s="7">
        <f t="shared" si="59"/>
        <v>8</v>
      </c>
      <c r="BD200" s="7"/>
      <c r="BE200" s="7"/>
      <c r="BF200" s="7"/>
      <c r="BG200" s="7"/>
      <c r="BH200" s="7"/>
    </row>
    <row r="201" spans="3:60" x14ac:dyDescent="0.25">
      <c r="C201">
        <f t="shared" si="63"/>
        <v>196</v>
      </c>
      <c r="D201">
        <v>114</v>
      </c>
      <c r="E201">
        <f t="shared" si="60"/>
        <v>6.0947999999999993</v>
      </c>
      <c r="F201">
        <v>47.523600000000002</v>
      </c>
      <c r="G201">
        <v>59.713200000000001</v>
      </c>
      <c r="H201">
        <v>1</v>
      </c>
      <c r="I201" s="7">
        <v>53.618400000000001</v>
      </c>
      <c r="J201">
        <v>3.3171300000000001</v>
      </c>
      <c r="K201">
        <f t="shared" si="61"/>
        <v>1080</v>
      </c>
      <c r="L201">
        <v>115</v>
      </c>
      <c r="M201" s="7">
        <f t="shared" si="62"/>
        <v>49.911700000000003</v>
      </c>
      <c r="Q201" s="1"/>
      <c r="X201" s="9">
        <f t="shared" ref="X201:X264" si="70">$I1082</f>
        <v>9.8090299999999999</v>
      </c>
      <c r="Y201">
        <v>12.551500000000001</v>
      </c>
      <c r="Z201" s="7">
        <f t="shared" ref="Z201:Z264" si="71">I1377</f>
        <v>54</v>
      </c>
      <c r="AA201">
        <f t="shared" ref="AA201:AA264" si="72">AB201*0.8081 + 7.42</f>
        <v>55.868504160000008</v>
      </c>
      <c r="AB201">
        <v>59.953600000000002</v>
      </c>
      <c r="AC201">
        <f t="shared" si="64"/>
        <v>-5.9536000000000016</v>
      </c>
      <c r="AD201">
        <f t="shared" si="65"/>
        <v>5.9536000000000016</v>
      </c>
      <c r="AE201" s="7">
        <f t="shared" si="66"/>
        <v>2.7424700000000009</v>
      </c>
      <c r="AF201" s="7"/>
      <c r="AG201" s="7"/>
      <c r="AH201" s="7"/>
      <c r="AI201" s="7"/>
      <c r="AJ201" s="9">
        <f t="shared" si="67"/>
        <v>9.8090299999999999</v>
      </c>
      <c r="AK201">
        <v>7</v>
      </c>
      <c r="AL201" s="7">
        <f t="shared" si="68"/>
        <v>54</v>
      </c>
      <c r="AM201">
        <v>46</v>
      </c>
      <c r="AN201">
        <f t="shared" ref="AN201:AN264" si="73">(AM201+1.44)/0.742</f>
        <v>63.935309973045818</v>
      </c>
      <c r="AO201">
        <f t="shared" ref="AO201:AO264" si="74">AL201-AN201</f>
        <v>-9.9353099730458183</v>
      </c>
      <c r="AP201">
        <f t="shared" ref="AP201:AP264" si="75">ABS(AO201)</f>
        <v>9.9353099730458183</v>
      </c>
      <c r="AQ201" s="7"/>
      <c r="AR201" s="7"/>
      <c r="AS201" s="7"/>
      <c r="AT201" s="7"/>
      <c r="AU201" s="7"/>
      <c r="AV201" s="6">
        <f t="shared" si="69"/>
        <v>9.8090299999999999</v>
      </c>
      <c r="AW201">
        <v>18</v>
      </c>
      <c r="AX201">
        <v>54</v>
      </c>
      <c r="AY201">
        <v>44</v>
      </c>
      <c r="AZ201">
        <f t="shared" ref="AZ201:AZ264" si="76">(AY201-17)/0.6484</f>
        <v>41.640962368908085</v>
      </c>
      <c r="BA201">
        <f t="shared" ref="BA201:BA264" si="77">AX201-AZ201</f>
        <v>12.359037631091915</v>
      </c>
      <c r="BB201">
        <f t="shared" ref="BB201:BB264" si="78">ABS(BA201)</f>
        <v>12.359037631091915</v>
      </c>
      <c r="BC201" s="7">
        <f t="shared" ref="BC201:BC264" si="79">ABS(AW201-AV201)</f>
        <v>8.1909700000000001</v>
      </c>
      <c r="BD201" s="7"/>
      <c r="BE201" s="7"/>
      <c r="BF201" s="7"/>
      <c r="BG201" s="7"/>
      <c r="BH201" s="7"/>
    </row>
    <row r="202" spans="3:60" x14ac:dyDescent="0.25">
      <c r="C202">
        <f t="shared" si="63"/>
        <v>197</v>
      </c>
      <c r="D202">
        <v>112</v>
      </c>
      <c r="E202">
        <f t="shared" si="60"/>
        <v>8.7015499999999975</v>
      </c>
      <c r="F202">
        <v>46.928100000000001</v>
      </c>
      <c r="G202">
        <v>64.331199999999995</v>
      </c>
      <c r="H202">
        <v>1</v>
      </c>
      <c r="I202" s="7">
        <v>55.6297</v>
      </c>
      <c r="J202">
        <v>4.73583</v>
      </c>
      <c r="K202">
        <f t="shared" si="61"/>
        <v>1081</v>
      </c>
      <c r="L202">
        <v>116</v>
      </c>
      <c r="M202" s="7">
        <f t="shared" si="62"/>
        <v>43.836100000000002</v>
      </c>
      <c r="Q202" s="1"/>
      <c r="X202" s="9">
        <f t="shared" si="70"/>
        <v>60.400700000000001</v>
      </c>
      <c r="Y202">
        <v>61.485900000000001</v>
      </c>
      <c r="Z202" s="7">
        <f t="shared" si="71"/>
        <v>45.152299999999997</v>
      </c>
      <c r="AA202">
        <f t="shared" si="72"/>
        <v>46.376642370000006</v>
      </c>
      <c r="AB202">
        <v>48.207700000000003</v>
      </c>
      <c r="AC202">
        <f t="shared" si="64"/>
        <v>-3.0554000000000059</v>
      </c>
      <c r="AD202">
        <f t="shared" si="65"/>
        <v>3.0554000000000059</v>
      </c>
      <c r="AE202" s="7">
        <f t="shared" si="66"/>
        <v>1.0852000000000004</v>
      </c>
      <c r="AF202" s="7"/>
      <c r="AG202" s="7"/>
      <c r="AH202" s="7"/>
      <c r="AI202" s="7"/>
      <c r="AJ202" s="9">
        <f t="shared" si="67"/>
        <v>60.400700000000001</v>
      </c>
      <c r="AK202">
        <v>55</v>
      </c>
      <c r="AL202" s="7">
        <f t="shared" si="68"/>
        <v>45.152299999999997</v>
      </c>
      <c r="AM202">
        <v>29</v>
      </c>
      <c r="AN202">
        <f t="shared" si="73"/>
        <v>41.02425876010782</v>
      </c>
      <c r="AO202">
        <f t="shared" si="74"/>
        <v>4.1280412398921769</v>
      </c>
      <c r="AP202">
        <f t="shared" si="75"/>
        <v>4.1280412398921769</v>
      </c>
      <c r="AQ202" s="7"/>
      <c r="AR202" s="7"/>
      <c r="AS202" s="7"/>
      <c r="AT202" s="7"/>
      <c r="AU202" s="7"/>
      <c r="AV202" s="6">
        <f t="shared" si="69"/>
        <v>60.400700000000001</v>
      </c>
      <c r="AW202">
        <v>70</v>
      </c>
      <c r="AX202">
        <v>45.152299999999997</v>
      </c>
      <c r="AY202">
        <v>31</v>
      </c>
      <c r="AZ202">
        <f t="shared" si="76"/>
        <v>21.591610117211598</v>
      </c>
      <c r="BA202">
        <f t="shared" si="77"/>
        <v>23.560689882788399</v>
      </c>
      <c r="BB202">
        <f t="shared" si="78"/>
        <v>23.560689882788399</v>
      </c>
      <c r="BC202" s="7">
        <f t="shared" si="79"/>
        <v>9.5992999999999995</v>
      </c>
      <c r="BD202" s="7"/>
      <c r="BE202" s="7"/>
      <c r="BF202" s="7"/>
      <c r="BG202" s="7"/>
      <c r="BH202" s="7"/>
    </row>
    <row r="203" spans="3:60" x14ac:dyDescent="0.25">
      <c r="C203">
        <f t="shared" si="63"/>
        <v>198</v>
      </c>
      <c r="D203">
        <v>905</v>
      </c>
      <c r="E203">
        <f t="shared" si="60"/>
        <v>25.309849999999997</v>
      </c>
      <c r="F203">
        <v>16.015799999999999</v>
      </c>
      <c r="G203">
        <v>66.635499999999993</v>
      </c>
      <c r="H203">
        <v>2</v>
      </c>
      <c r="I203" s="7">
        <v>41.325699999999998</v>
      </c>
      <c r="J203">
        <v>13.774900000000001</v>
      </c>
      <c r="K203">
        <f t="shared" si="61"/>
        <v>1082</v>
      </c>
      <c r="L203">
        <v>117</v>
      </c>
      <c r="M203" s="7">
        <f t="shared" si="62"/>
        <v>14.269600000000001</v>
      </c>
      <c r="Q203" s="1"/>
      <c r="X203" s="9">
        <f t="shared" si="70"/>
        <v>53.110900000000001</v>
      </c>
      <c r="Y203">
        <v>49.24</v>
      </c>
      <c r="Z203" s="7">
        <f t="shared" si="71"/>
        <v>67.925200000000004</v>
      </c>
      <c r="AA203">
        <f t="shared" si="72"/>
        <v>74.985483430000002</v>
      </c>
      <c r="AB203">
        <v>83.610299999999995</v>
      </c>
      <c r="AC203">
        <f t="shared" si="64"/>
        <v>-15.685099999999991</v>
      </c>
      <c r="AD203">
        <f t="shared" si="65"/>
        <v>15.685099999999991</v>
      </c>
      <c r="AE203" s="7">
        <f t="shared" si="66"/>
        <v>3.8708999999999989</v>
      </c>
      <c r="AF203" s="7"/>
      <c r="AG203" s="7"/>
      <c r="AH203" s="7"/>
      <c r="AI203" s="7"/>
      <c r="AJ203" s="9">
        <f t="shared" si="67"/>
        <v>53.110900000000001</v>
      </c>
      <c r="AK203">
        <v>36</v>
      </c>
      <c r="AL203" s="7">
        <f t="shared" si="68"/>
        <v>67.925200000000004</v>
      </c>
      <c r="AM203">
        <v>35</v>
      </c>
      <c r="AN203">
        <f t="shared" si="73"/>
        <v>49.110512129380048</v>
      </c>
      <c r="AO203">
        <f t="shared" si="74"/>
        <v>18.814687870619956</v>
      </c>
      <c r="AP203">
        <f t="shared" si="75"/>
        <v>18.814687870619956</v>
      </c>
      <c r="AQ203" s="7"/>
      <c r="AR203" s="7"/>
      <c r="AS203" s="7"/>
      <c r="AT203" s="7"/>
      <c r="AU203" s="7"/>
      <c r="AV203" s="6">
        <f t="shared" si="69"/>
        <v>53.110900000000001</v>
      </c>
      <c r="AW203">
        <v>68</v>
      </c>
      <c r="AX203">
        <v>67.925200000000004</v>
      </c>
      <c r="AY203">
        <v>63</v>
      </c>
      <c r="AZ203">
        <f t="shared" si="76"/>
        <v>70.94386181369525</v>
      </c>
      <c r="BA203">
        <f t="shared" si="77"/>
        <v>-3.0186618136952461</v>
      </c>
      <c r="BB203">
        <f t="shared" si="78"/>
        <v>3.0186618136952461</v>
      </c>
      <c r="BC203" s="7">
        <f t="shared" si="79"/>
        <v>14.889099999999999</v>
      </c>
      <c r="BD203" s="7"/>
      <c r="BE203" s="7"/>
      <c r="BF203" s="7"/>
      <c r="BG203" s="7"/>
      <c r="BH203" s="7"/>
    </row>
    <row r="204" spans="3:60" x14ac:dyDescent="0.25">
      <c r="C204">
        <f t="shared" si="63"/>
        <v>199</v>
      </c>
      <c r="D204">
        <v>620</v>
      </c>
      <c r="E204">
        <f t="shared" si="60"/>
        <v>0.50079999999999991</v>
      </c>
      <c r="F204">
        <v>15.5473</v>
      </c>
      <c r="G204">
        <v>16.5489</v>
      </c>
      <c r="H204">
        <v>1</v>
      </c>
      <c r="I204" s="7">
        <v>16.048100000000002</v>
      </c>
      <c r="J204">
        <v>0.27256200000000003</v>
      </c>
      <c r="K204">
        <f t="shared" si="61"/>
        <v>1083</v>
      </c>
      <c r="L204">
        <v>118</v>
      </c>
      <c r="M204" s="7">
        <f t="shared" si="62"/>
        <v>67</v>
      </c>
      <c r="Q204" s="1"/>
      <c r="X204" s="9">
        <f t="shared" si="70"/>
        <v>49.911700000000003</v>
      </c>
      <c r="Y204">
        <v>49.048299999999998</v>
      </c>
      <c r="Z204" s="7">
        <f t="shared" si="71"/>
        <v>9.9219200000000001</v>
      </c>
      <c r="AA204">
        <f t="shared" si="72"/>
        <v>14.315630433999999</v>
      </c>
      <c r="AB204">
        <v>8.5331399999999995</v>
      </c>
      <c r="AC204">
        <f t="shared" si="64"/>
        <v>1.3887800000000006</v>
      </c>
      <c r="AD204">
        <f t="shared" si="65"/>
        <v>1.3887800000000006</v>
      </c>
      <c r="AE204" s="7">
        <f t="shared" si="66"/>
        <v>0.86340000000000572</v>
      </c>
      <c r="AF204" s="7"/>
      <c r="AG204" s="7"/>
      <c r="AH204" s="7"/>
      <c r="AI204" s="7"/>
      <c r="AJ204" s="9">
        <f t="shared" si="67"/>
        <v>49.911700000000003</v>
      </c>
      <c r="AK204">
        <v>34</v>
      </c>
      <c r="AL204" s="7">
        <f t="shared" si="68"/>
        <v>9.9219200000000001</v>
      </c>
      <c r="AM204">
        <v>9</v>
      </c>
      <c r="AN204">
        <f t="shared" si="73"/>
        <v>14.070080862533692</v>
      </c>
      <c r="AO204">
        <f t="shared" si="74"/>
        <v>-4.1481608625336914</v>
      </c>
      <c r="AP204">
        <f t="shared" si="75"/>
        <v>4.1481608625336914</v>
      </c>
      <c r="AQ204" s="7"/>
      <c r="AR204" s="7"/>
      <c r="AS204" s="7"/>
      <c r="AT204" s="7"/>
      <c r="AU204" s="7"/>
      <c r="AV204" s="6">
        <f t="shared" si="69"/>
        <v>49.911700000000003</v>
      </c>
      <c r="AW204">
        <v>41</v>
      </c>
      <c r="AX204">
        <v>9.9219200000000001</v>
      </c>
      <c r="AY204">
        <v>25</v>
      </c>
      <c r="AZ204">
        <f t="shared" si="76"/>
        <v>12.338062924120914</v>
      </c>
      <c r="BA204">
        <f t="shared" si="77"/>
        <v>-2.4161429241209138</v>
      </c>
      <c r="BB204">
        <f t="shared" si="78"/>
        <v>2.4161429241209138</v>
      </c>
      <c r="BC204" s="7">
        <f t="shared" si="79"/>
        <v>8.9117000000000033</v>
      </c>
      <c r="BD204" s="7"/>
      <c r="BE204" s="7"/>
      <c r="BF204" s="7"/>
      <c r="BG204" s="7"/>
      <c r="BH204" s="7"/>
    </row>
    <row r="205" spans="3:60" x14ac:dyDescent="0.25">
      <c r="C205">
        <f t="shared" si="63"/>
        <v>200</v>
      </c>
      <c r="D205">
        <v>508</v>
      </c>
      <c r="E205">
        <f t="shared" si="60"/>
        <v>4.0448000000000022</v>
      </c>
      <c r="F205">
        <v>53.834499999999998</v>
      </c>
      <c r="G205">
        <v>61.924100000000003</v>
      </c>
      <c r="H205">
        <v>1</v>
      </c>
      <c r="I205" s="7">
        <v>57.879300000000001</v>
      </c>
      <c r="J205">
        <v>2.2013799999999999</v>
      </c>
      <c r="K205">
        <f t="shared" si="61"/>
        <v>1084</v>
      </c>
      <c r="L205">
        <v>119</v>
      </c>
      <c r="M205" s="7">
        <f t="shared" si="62"/>
        <v>35.174100000000003</v>
      </c>
      <c r="Q205" s="1"/>
      <c r="X205" s="9">
        <f t="shared" si="70"/>
        <v>43.836100000000002</v>
      </c>
      <c r="Y205">
        <v>44.599600000000002</v>
      </c>
      <c r="Z205" s="7">
        <f t="shared" si="71"/>
        <v>20.6205</v>
      </c>
      <c r="AA205">
        <f t="shared" si="72"/>
        <v>24.0555466</v>
      </c>
      <c r="AB205">
        <v>20.585999999999999</v>
      </c>
      <c r="AC205">
        <f t="shared" si="64"/>
        <v>3.4500000000001307E-2</v>
      </c>
      <c r="AD205">
        <f t="shared" si="65"/>
        <v>3.4500000000001307E-2</v>
      </c>
      <c r="AE205" s="7">
        <f t="shared" si="66"/>
        <v>0.76350000000000051</v>
      </c>
      <c r="AF205" s="7"/>
      <c r="AG205" s="7"/>
      <c r="AH205" s="7"/>
      <c r="AI205" s="7"/>
      <c r="AJ205" s="9">
        <f t="shared" si="67"/>
        <v>43.836100000000002</v>
      </c>
      <c r="AK205">
        <v>35</v>
      </c>
      <c r="AL205" s="7">
        <f t="shared" si="68"/>
        <v>20.6205</v>
      </c>
      <c r="AM205">
        <v>24</v>
      </c>
      <c r="AN205">
        <f t="shared" si="73"/>
        <v>34.285714285714285</v>
      </c>
      <c r="AO205">
        <f t="shared" si="74"/>
        <v>-13.665214285714285</v>
      </c>
      <c r="AP205">
        <f t="shared" si="75"/>
        <v>13.665214285714285</v>
      </c>
      <c r="AQ205" s="7"/>
      <c r="AR205" s="7"/>
      <c r="AS205" s="7"/>
      <c r="AT205" s="7"/>
      <c r="AU205" s="7"/>
      <c r="AV205" s="6">
        <f t="shared" si="69"/>
        <v>43.836100000000002</v>
      </c>
      <c r="AW205">
        <v>47</v>
      </c>
      <c r="AX205">
        <v>20.6205</v>
      </c>
      <c r="AY205">
        <v>17</v>
      </c>
      <c r="AZ205">
        <f t="shared" si="76"/>
        <v>0</v>
      </c>
      <c r="BA205">
        <f t="shared" si="77"/>
        <v>20.6205</v>
      </c>
      <c r="BB205">
        <f t="shared" si="78"/>
        <v>20.6205</v>
      </c>
      <c r="BC205" s="7">
        <f t="shared" si="79"/>
        <v>3.1638999999999982</v>
      </c>
      <c r="BD205" s="7"/>
      <c r="BE205" s="7"/>
      <c r="BF205" s="7"/>
      <c r="BG205" s="7"/>
      <c r="BH205" s="7"/>
    </row>
    <row r="206" spans="3:60" x14ac:dyDescent="0.25">
      <c r="C206">
        <f t="shared" si="63"/>
        <v>201</v>
      </c>
      <c r="D206">
        <v>1434</v>
      </c>
      <c r="E206" t="str">
        <f t="shared" si="60"/>
        <v/>
      </c>
      <c r="F206">
        <v>48</v>
      </c>
      <c r="G206">
        <v>48</v>
      </c>
      <c r="H206">
        <v>3</v>
      </c>
      <c r="I206" s="7">
        <v>48</v>
      </c>
      <c r="J206">
        <v>0</v>
      </c>
      <c r="K206">
        <f t="shared" si="61"/>
        <v>1085</v>
      </c>
      <c r="L206">
        <v>120</v>
      </c>
      <c r="M206" s="7">
        <f t="shared" si="62"/>
        <v>53.049199999999999</v>
      </c>
      <c r="Q206" s="1"/>
      <c r="X206" s="9">
        <f t="shared" si="70"/>
        <v>14.269600000000001</v>
      </c>
      <c r="Y206">
        <v>15.7461</v>
      </c>
      <c r="Z206" s="7">
        <f t="shared" si="71"/>
        <v>33.644300000000001</v>
      </c>
      <c r="AA206">
        <f t="shared" si="72"/>
        <v>37.228465509999999</v>
      </c>
      <c r="AB206">
        <v>36.887099999999997</v>
      </c>
      <c r="AC206">
        <f t="shared" si="64"/>
        <v>-3.2427999999999955</v>
      </c>
      <c r="AD206">
        <f t="shared" si="65"/>
        <v>3.2427999999999955</v>
      </c>
      <c r="AE206" s="7">
        <f t="shared" si="66"/>
        <v>1.4764999999999997</v>
      </c>
      <c r="AF206" s="7"/>
      <c r="AG206" s="7"/>
      <c r="AH206" s="7"/>
      <c r="AI206" s="7"/>
      <c r="AJ206" s="9">
        <f t="shared" si="67"/>
        <v>14.269600000000001</v>
      </c>
      <c r="AK206">
        <v>6</v>
      </c>
      <c r="AL206" s="7">
        <f t="shared" si="68"/>
        <v>33.644300000000001</v>
      </c>
      <c r="AM206">
        <v>13</v>
      </c>
      <c r="AN206">
        <f t="shared" si="73"/>
        <v>19.460916442048518</v>
      </c>
      <c r="AO206">
        <f t="shared" si="74"/>
        <v>14.183383557951483</v>
      </c>
      <c r="AP206">
        <f t="shared" si="75"/>
        <v>14.183383557951483</v>
      </c>
      <c r="AQ206" s="7"/>
      <c r="AR206" s="7"/>
      <c r="AS206" s="7"/>
      <c r="AT206" s="7"/>
      <c r="AU206" s="7"/>
      <c r="AV206" s="6">
        <f t="shared" si="69"/>
        <v>14.269600000000001</v>
      </c>
      <c r="AW206">
        <v>25</v>
      </c>
      <c r="AX206">
        <v>33.644300000000001</v>
      </c>
      <c r="AY206">
        <v>37</v>
      </c>
      <c r="AZ206">
        <f t="shared" si="76"/>
        <v>30.845157310302284</v>
      </c>
      <c r="BA206">
        <f t="shared" si="77"/>
        <v>2.7991426896977174</v>
      </c>
      <c r="BB206">
        <f t="shared" si="78"/>
        <v>2.7991426896977174</v>
      </c>
      <c r="BC206" s="7">
        <f t="shared" si="79"/>
        <v>10.730399999999999</v>
      </c>
      <c r="BD206" s="7"/>
      <c r="BE206" s="7"/>
      <c r="BF206" s="7"/>
      <c r="BG206" s="7"/>
      <c r="BH206" s="7"/>
    </row>
    <row r="207" spans="3:60" x14ac:dyDescent="0.25">
      <c r="C207">
        <f t="shared" si="63"/>
        <v>202</v>
      </c>
      <c r="D207">
        <v>857</v>
      </c>
      <c r="E207">
        <f t="shared" si="60"/>
        <v>21.4434</v>
      </c>
      <c r="F207">
        <v>37.548999999999999</v>
      </c>
      <c r="G207">
        <v>80.4358</v>
      </c>
      <c r="H207">
        <v>2</v>
      </c>
      <c r="I207" s="7">
        <v>58.992400000000004</v>
      </c>
      <c r="J207">
        <v>11.6706</v>
      </c>
      <c r="K207">
        <f t="shared" si="61"/>
        <v>1086</v>
      </c>
      <c r="L207">
        <v>121</v>
      </c>
      <c r="M207" s="7">
        <f t="shared" si="62"/>
        <v>59.884500000000003</v>
      </c>
      <c r="Q207" s="1"/>
      <c r="X207" s="9">
        <f t="shared" si="70"/>
        <v>67</v>
      </c>
      <c r="Y207">
        <v>33.0139</v>
      </c>
      <c r="Z207" s="7">
        <f t="shared" si="71"/>
        <v>43</v>
      </c>
      <c r="AA207">
        <f t="shared" si="72"/>
        <v>38.687005200000002</v>
      </c>
      <c r="AB207">
        <v>38.692</v>
      </c>
      <c r="AC207">
        <f t="shared" si="64"/>
        <v>4.3079999999999998</v>
      </c>
      <c r="AD207">
        <f t="shared" si="65"/>
        <v>4.3079999999999998</v>
      </c>
      <c r="AE207" s="7">
        <f t="shared" si="66"/>
        <v>33.9861</v>
      </c>
      <c r="AF207" s="7"/>
      <c r="AG207" s="7"/>
      <c r="AH207" s="7"/>
      <c r="AI207" s="7"/>
      <c r="AJ207" s="9">
        <f t="shared" si="67"/>
        <v>67</v>
      </c>
      <c r="AK207">
        <v>26</v>
      </c>
      <c r="AL207" s="7">
        <f t="shared" si="68"/>
        <v>43</v>
      </c>
      <c r="AM207">
        <v>18</v>
      </c>
      <c r="AN207">
        <f t="shared" si="73"/>
        <v>26.19946091644205</v>
      </c>
      <c r="AO207">
        <f t="shared" si="74"/>
        <v>16.80053908355795</v>
      </c>
      <c r="AP207">
        <f t="shared" si="75"/>
        <v>16.80053908355795</v>
      </c>
      <c r="AQ207" s="7"/>
      <c r="AR207" s="7"/>
      <c r="AS207" s="7"/>
      <c r="AT207" s="7"/>
      <c r="AU207" s="7"/>
      <c r="AV207" s="6">
        <f t="shared" si="69"/>
        <v>67</v>
      </c>
      <c r="AW207">
        <v>66</v>
      </c>
      <c r="AX207">
        <v>43</v>
      </c>
      <c r="AY207">
        <v>53</v>
      </c>
      <c r="AZ207">
        <f t="shared" si="76"/>
        <v>55.521283158544108</v>
      </c>
      <c r="BA207">
        <f t="shared" si="77"/>
        <v>-12.521283158544108</v>
      </c>
      <c r="BB207">
        <f t="shared" si="78"/>
        <v>12.521283158544108</v>
      </c>
      <c r="BC207" s="7">
        <f t="shared" si="79"/>
        <v>1</v>
      </c>
      <c r="BD207" s="7"/>
      <c r="BE207" s="7"/>
      <c r="BF207" s="7"/>
      <c r="BG207" s="7"/>
      <c r="BH207" s="7"/>
    </row>
    <row r="208" spans="3:60" x14ac:dyDescent="0.25">
      <c r="C208">
        <f t="shared" si="63"/>
        <v>203</v>
      </c>
      <c r="D208">
        <v>1028</v>
      </c>
      <c r="E208">
        <f t="shared" si="60"/>
        <v>7.6627499999999991</v>
      </c>
      <c r="F208">
        <v>29.321100000000001</v>
      </c>
      <c r="G208">
        <v>44.646599999999999</v>
      </c>
      <c r="H208">
        <v>2</v>
      </c>
      <c r="I208" s="7">
        <v>36.983800000000002</v>
      </c>
      <c r="J208">
        <v>4.1704499999999998</v>
      </c>
      <c r="K208">
        <f t="shared" si="61"/>
        <v>1087</v>
      </c>
      <c r="L208">
        <v>122</v>
      </c>
      <c r="M208" s="7">
        <f t="shared" si="62"/>
        <v>42.21</v>
      </c>
      <c r="Q208" s="1"/>
      <c r="X208" s="9">
        <f t="shared" si="70"/>
        <v>35.174100000000003</v>
      </c>
      <c r="Y208">
        <v>33.522799999999997</v>
      </c>
      <c r="Z208" s="7">
        <f t="shared" si="71"/>
        <v>56</v>
      </c>
      <c r="AA208">
        <f t="shared" si="72"/>
        <v>57.605030250000006</v>
      </c>
      <c r="AB208">
        <v>62.102499999999999</v>
      </c>
      <c r="AC208">
        <f t="shared" si="64"/>
        <v>-6.1024999999999991</v>
      </c>
      <c r="AD208">
        <f t="shared" si="65"/>
        <v>6.1024999999999991</v>
      </c>
      <c r="AE208" s="7">
        <f t="shared" si="66"/>
        <v>1.6513000000000062</v>
      </c>
      <c r="AF208" s="7"/>
      <c r="AG208" s="7"/>
      <c r="AH208" s="7"/>
      <c r="AI208" s="7"/>
      <c r="AJ208" s="9">
        <f t="shared" si="67"/>
        <v>35.174100000000003</v>
      </c>
      <c r="AK208">
        <v>21</v>
      </c>
      <c r="AL208" s="7">
        <f t="shared" si="68"/>
        <v>56</v>
      </c>
      <c r="AM208">
        <v>55</v>
      </c>
      <c r="AN208">
        <f t="shared" si="73"/>
        <v>76.064690026954182</v>
      </c>
      <c r="AO208">
        <f t="shared" si="74"/>
        <v>-20.064690026954182</v>
      </c>
      <c r="AP208">
        <f t="shared" si="75"/>
        <v>20.064690026954182</v>
      </c>
      <c r="AQ208" s="7"/>
      <c r="AR208" s="7"/>
      <c r="AS208" s="7"/>
      <c r="AT208" s="7"/>
      <c r="AU208" s="7"/>
      <c r="AV208" s="6">
        <f t="shared" si="69"/>
        <v>35.174100000000003</v>
      </c>
      <c r="AW208">
        <v>34</v>
      </c>
      <c r="AX208">
        <v>56</v>
      </c>
      <c r="AY208">
        <v>58</v>
      </c>
      <c r="AZ208">
        <f t="shared" si="76"/>
        <v>63.232572486119679</v>
      </c>
      <c r="BA208">
        <f t="shared" si="77"/>
        <v>-7.232572486119679</v>
      </c>
      <c r="BB208">
        <f t="shared" si="78"/>
        <v>7.232572486119679</v>
      </c>
      <c r="BC208" s="7">
        <f t="shared" si="79"/>
        <v>1.1741000000000028</v>
      </c>
      <c r="BD208" s="7"/>
      <c r="BE208" s="7"/>
      <c r="BF208" s="7"/>
      <c r="BG208" s="7"/>
      <c r="BH208" s="7"/>
    </row>
    <row r="209" spans="3:60" x14ac:dyDescent="0.25">
      <c r="C209">
        <f t="shared" si="63"/>
        <v>204</v>
      </c>
      <c r="D209">
        <v>997</v>
      </c>
      <c r="E209">
        <f t="shared" si="60"/>
        <v>8.9723500000000005</v>
      </c>
      <c r="F209">
        <v>15.774100000000001</v>
      </c>
      <c r="G209">
        <v>33.718800000000002</v>
      </c>
      <c r="H209">
        <v>2</v>
      </c>
      <c r="I209" s="7">
        <v>24.746400000000001</v>
      </c>
      <c r="J209">
        <v>4.8832100000000001</v>
      </c>
      <c r="K209">
        <f t="shared" si="61"/>
        <v>1088</v>
      </c>
      <c r="L209">
        <v>123</v>
      </c>
      <c r="M209" s="7">
        <f t="shared" si="62"/>
        <v>9.2301800000000007</v>
      </c>
      <c r="Q209" s="1"/>
      <c r="X209" s="9">
        <f t="shared" si="70"/>
        <v>53.049199999999999</v>
      </c>
      <c r="Y209">
        <v>46.425899999999999</v>
      </c>
      <c r="Z209" s="7">
        <f t="shared" si="71"/>
        <v>9.9238</v>
      </c>
      <c r="AA209">
        <f t="shared" si="72"/>
        <v>12.787085041000001</v>
      </c>
      <c r="AB209">
        <v>6.64161</v>
      </c>
      <c r="AC209">
        <f t="shared" si="64"/>
        <v>3.2821899999999999</v>
      </c>
      <c r="AD209">
        <f t="shared" si="65"/>
        <v>3.2821899999999999</v>
      </c>
      <c r="AE209" s="7">
        <f t="shared" si="66"/>
        <v>6.6233000000000004</v>
      </c>
      <c r="AF209" s="7"/>
      <c r="AG209" s="7"/>
      <c r="AH209" s="7"/>
      <c r="AI209" s="7"/>
      <c r="AJ209" s="9">
        <f t="shared" si="67"/>
        <v>53.049199999999999</v>
      </c>
      <c r="AK209">
        <v>34</v>
      </c>
      <c r="AL209" s="7">
        <f t="shared" si="68"/>
        <v>9.9238</v>
      </c>
      <c r="AM209">
        <v>8</v>
      </c>
      <c r="AN209">
        <f t="shared" si="73"/>
        <v>12.722371967654986</v>
      </c>
      <c r="AO209">
        <f t="shared" si="74"/>
        <v>-2.7985719676549863</v>
      </c>
      <c r="AP209">
        <f t="shared" si="75"/>
        <v>2.7985719676549863</v>
      </c>
      <c r="AQ209" s="7"/>
      <c r="AR209" s="7"/>
      <c r="AS209" s="7"/>
      <c r="AT209" s="7"/>
      <c r="AU209" s="7"/>
      <c r="AV209" s="6">
        <f t="shared" si="69"/>
        <v>53.049199999999999</v>
      </c>
      <c r="AW209">
        <v>45</v>
      </c>
      <c r="AX209">
        <v>9.9238</v>
      </c>
      <c r="AY209">
        <v>18</v>
      </c>
      <c r="AZ209">
        <f t="shared" si="76"/>
        <v>1.5422578655151142</v>
      </c>
      <c r="BA209">
        <f t="shared" si="77"/>
        <v>8.3815421344848851</v>
      </c>
      <c r="BB209">
        <f t="shared" si="78"/>
        <v>8.3815421344848851</v>
      </c>
      <c r="BC209" s="7">
        <f t="shared" si="79"/>
        <v>8.049199999999999</v>
      </c>
      <c r="BD209" s="7"/>
      <c r="BE209" s="7"/>
      <c r="BF209" s="7"/>
      <c r="BG209" s="7"/>
      <c r="BH209" s="7"/>
    </row>
    <row r="210" spans="3:60" x14ac:dyDescent="0.25">
      <c r="C210">
        <f t="shared" si="63"/>
        <v>205</v>
      </c>
      <c r="D210">
        <v>1183</v>
      </c>
      <c r="E210">
        <f t="shared" si="60"/>
        <v>17.589350000000003</v>
      </c>
      <c r="F210">
        <v>27.791399999999999</v>
      </c>
      <c r="G210">
        <v>62.970100000000002</v>
      </c>
      <c r="H210">
        <v>2</v>
      </c>
      <c r="I210" s="7">
        <v>45.380699999999997</v>
      </c>
      <c r="J210">
        <v>9.57301</v>
      </c>
      <c r="K210">
        <f t="shared" si="61"/>
        <v>1089</v>
      </c>
      <c r="L210">
        <v>124</v>
      </c>
      <c r="M210" s="7">
        <f t="shared" si="62"/>
        <v>4.3747600000000002</v>
      </c>
      <c r="Q210" s="1"/>
      <c r="X210" s="9">
        <f t="shared" si="70"/>
        <v>59.884500000000003</v>
      </c>
      <c r="Y210">
        <v>52.5032</v>
      </c>
      <c r="Z210" s="7">
        <f t="shared" si="71"/>
        <v>10.1181</v>
      </c>
      <c r="AA210">
        <f t="shared" si="72"/>
        <v>11.720376879</v>
      </c>
      <c r="AB210">
        <v>5.3215899999999996</v>
      </c>
      <c r="AC210">
        <f t="shared" si="64"/>
        <v>4.7965100000000005</v>
      </c>
      <c r="AD210">
        <f t="shared" si="65"/>
        <v>4.7965100000000005</v>
      </c>
      <c r="AE210" s="7">
        <f t="shared" si="66"/>
        <v>7.3813000000000031</v>
      </c>
      <c r="AF210" s="7"/>
      <c r="AG210" s="7"/>
      <c r="AH210" s="7"/>
      <c r="AI210" s="7"/>
      <c r="AJ210" s="9">
        <f t="shared" si="67"/>
        <v>59.884500000000003</v>
      </c>
      <c r="AK210">
        <v>43</v>
      </c>
      <c r="AL210" s="7">
        <f t="shared" si="68"/>
        <v>10.1181</v>
      </c>
      <c r="AM210">
        <v>6</v>
      </c>
      <c r="AN210">
        <f t="shared" si="73"/>
        <v>10.026954177897574</v>
      </c>
      <c r="AO210">
        <f t="shared" si="74"/>
        <v>9.1145822102426166E-2</v>
      </c>
      <c r="AP210">
        <f t="shared" si="75"/>
        <v>9.1145822102426166E-2</v>
      </c>
      <c r="AQ210" s="7"/>
      <c r="AR210" s="7"/>
      <c r="AS210" s="7"/>
      <c r="AT210" s="7"/>
      <c r="AU210" s="7"/>
      <c r="AV210" s="6">
        <f t="shared" si="69"/>
        <v>59.884500000000003</v>
      </c>
      <c r="AW210">
        <v>45</v>
      </c>
      <c r="AX210">
        <v>10.1181</v>
      </c>
      <c r="AY210">
        <v>22</v>
      </c>
      <c r="AZ210">
        <f t="shared" si="76"/>
        <v>7.711289327575571</v>
      </c>
      <c r="BA210">
        <f t="shared" si="77"/>
        <v>2.4068106724244291</v>
      </c>
      <c r="BB210">
        <f t="shared" si="78"/>
        <v>2.4068106724244291</v>
      </c>
      <c r="BC210" s="7">
        <f t="shared" si="79"/>
        <v>14.884500000000003</v>
      </c>
      <c r="BD210" s="7"/>
      <c r="BE210" s="7"/>
      <c r="BF210" s="7"/>
      <c r="BG210" s="7"/>
      <c r="BH210" s="7"/>
    </row>
    <row r="211" spans="3:60" x14ac:dyDescent="0.25">
      <c r="C211">
        <f t="shared" si="63"/>
        <v>206</v>
      </c>
      <c r="D211">
        <v>964</v>
      </c>
      <c r="E211">
        <f t="shared" si="60"/>
        <v>9.941200000000002</v>
      </c>
      <c r="F211">
        <v>27.79</v>
      </c>
      <c r="G211">
        <v>47.672400000000003</v>
      </c>
      <c r="H211">
        <v>2</v>
      </c>
      <c r="I211" s="7">
        <v>37.731200000000001</v>
      </c>
      <c r="J211">
        <v>5.4104999999999999</v>
      </c>
      <c r="K211">
        <f t="shared" si="61"/>
        <v>1090</v>
      </c>
      <c r="L211">
        <v>125</v>
      </c>
      <c r="M211" s="7">
        <f t="shared" si="62"/>
        <v>56.7059</v>
      </c>
      <c r="Q211" s="1"/>
      <c r="X211" s="9">
        <f t="shared" si="70"/>
        <v>42.21</v>
      </c>
      <c r="Y211">
        <v>42.997300000000003</v>
      </c>
      <c r="Z211" s="7">
        <f t="shared" si="71"/>
        <v>28.552499999999998</v>
      </c>
      <c r="AA211">
        <f t="shared" si="72"/>
        <v>28.497268249999998</v>
      </c>
      <c r="AB211">
        <v>26.0825</v>
      </c>
      <c r="AC211">
        <f t="shared" si="64"/>
        <v>2.4699999999999989</v>
      </c>
      <c r="AD211">
        <f t="shared" si="65"/>
        <v>2.4699999999999989</v>
      </c>
      <c r="AE211" s="7">
        <f t="shared" si="66"/>
        <v>0.78730000000000189</v>
      </c>
      <c r="AF211" s="7"/>
      <c r="AG211" s="7"/>
      <c r="AH211" s="7"/>
      <c r="AI211" s="7"/>
      <c r="AJ211" s="9">
        <f t="shared" si="67"/>
        <v>42.21</v>
      </c>
      <c r="AK211">
        <v>35</v>
      </c>
      <c r="AL211" s="7">
        <f t="shared" si="68"/>
        <v>28.552499999999998</v>
      </c>
      <c r="AM211">
        <v>11</v>
      </c>
      <c r="AN211">
        <f t="shared" si="73"/>
        <v>16.765498652291104</v>
      </c>
      <c r="AO211">
        <f t="shared" si="74"/>
        <v>11.787001347708895</v>
      </c>
      <c r="AP211">
        <f t="shared" si="75"/>
        <v>11.787001347708895</v>
      </c>
      <c r="AQ211" s="7"/>
      <c r="AR211" s="7"/>
      <c r="AS211" s="7"/>
      <c r="AT211" s="7"/>
      <c r="AU211" s="7"/>
      <c r="AV211" s="6">
        <f t="shared" si="69"/>
        <v>42.21</v>
      </c>
      <c r="AW211">
        <v>40</v>
      </c>
      <c r="AX211">
        <v>28.552499999999998</v>
      </c>
      <c r="AY211">
        <v>30</v>
      </c>
      <c r="AZ211">
        <f t="shared" si="76"/>
        <v>20.049352251696483</v>
      </c>
      <c r="BA211">
        <f t="shared" si="77"/>
        <v>8.5031477483035154</v>
      </c>
      <c r="BB211">
        <f t="shared" si="78"/>
        <v>8.5031477483035154</v>
      </c>
      <c r="BC211" s="7">
        <f t="shared" si="79"/>
        <v>2.2100000000000009</v>
      </c>
      <c r="BD211" s="7"/>
      <c r="BE211" s="7"/>
      <c r="BF211" s="7"/>
      <c r="BG211" s="7"/>
      <c r="BH211" s="7"/>
    </row>
    <row r="212" spans="3:60" x14ac:dyDescent="0.25">
      <c r="C212">
        <f t="shared" si="63"/>
        <v>207</v>
      </c>
      <c r="D212">
        <v>755</v>
      </c>
      <c r="E212">
        <f t="shared" si="60"/>
        <v>2.0766999999999998</v>
      </c>
      <c r="F212">
        <v>10.2553</v>
      </c>
      <c r="G212">
        <v>14.4087</v>
      </c>
      <c r="H212">
        <v>1</v>
      </c>
      <c r="I212" s="7">
        <v>12.332000000000001</v>
      </c>
      <c r="J212">
        <v>1.13026</v>
      </c>
      <c r="K212">
        <f t="shared" si="61"/>
        <v>1091</v>
      </c>
      <c r="L212">
        <v>126</v>
      </c>
      <c r="M212" s="7">
        <f t="shared" si="62"/>
        <v>15.5815</v>
      </c>
      <c r="Q212" s="1"/>
      <c r="X212" s="9">
        <f t="shared" si="70"/>
        <v>9.2301800000000007</v>
      </c>
      <c r="Y212">
        <v>13.881600000000001</v>
      </c>
      <c r="Z212" s="7">
        <f t="shared" si="71"/>
        <v>50</v>
      </c>
      <c r="AA212">
        <f t="shared" si="72"/>
        <v>33.158146620000004</v>
      </c>
      <c r="AB212">
        <v>31.850200000000001</v>
      </c>
      <c r="AC212">
        <f t="shared" si="64"/>
        <v>18.149799999999999</v>
      </c>
      <c r="AD212">
        <f t="shared" si="65"/>
        <v>18.149799999999999</v>
      </c>
      <c r="AE212" s="7">
        <f t="shared" si="66"/>
        <v>4.6514199999999999</v>
      </c>
      <c r="AF212" s="7"/>
      <c r="AG212" s="7"/>
      <c r="AH212" s="7"/>
      <c r="AI212" s="7"/>
      <c r="AJ212" s="9">
        <f t="shared" si="67"/>
        <v>9.2301800000000007</v>
      </c>
      <c r="AK212">
        <v>14</v>
      </c>
      <c r="AL212" s="7">
        <f t="shared" si="68"/>
        <v>50</v>
      </c>
      <c r="AM212">
        <v>34</v>
      </c>
      <c r="AN212">
        <f t="shared" si="73"/>
        <v>47.762803234501348</v>
      </c>
      <c r="AO212">
        <f t="shared" si="74"/>
        <v>2.237196765498652</v>
      </c>
      <c r="AP212">
        <f t="shared" si="75"/>
        <v>2.237196765498652</v>
      </c>
      <c r="AQ212" s="7"/>
      <c r="AR212" s="7"/>
      <c r="AS212" s="7"/>
      <c r="AT212" s="7"/>
      <c r="AU212" s="7"/>
      <c r="AV212" s="6">
        <f t="shared" si="69"/>
        <v>9.2301800000000007</v>
      </c>
      <c r="AW212">
        <v>31</v>
      </c>
      <c r="AX212">
        <v>50</v>
      </c>
      <c r="AY212">
        <v>61</v>
      </c>
      <c r="AZ212">
        <f t="shared" si="76"/>
        <v>67.859346082665027</v>
      </c>
      <c r="BA212">
        <f t="shared" si="77"/>
        <v>-17.859346082665027</v>
      </c>
      <c r="BB212">
        <f t="shared" si="78"/>
        <v>17.859346082665027</v>
      </c>
      <c r="BC212" s="7">
        <f t="shared" si="79"/>
        <v>21.769819999999999</v>
      </c>
      <c r="BD212" s="7"/>
      <c r="BE212" s="7"/>
      <c r="BF212" s="7"/>
      <c r="BG212" s="7"/>
      <c r="BH212" s="7"/>
    </row>
    <row r="213" spans="3:60" x14ac:dyDescent="0.25">
      <c r="C213">
        <f t="shared" si="63"/>
        <v>208</v>
      </c>
      <c r="D213">
        <v>879</v>
      </c>
      <c r="E213">
        <f t="shared" si="60"/>
        <v>11.0548</v>
      </c>
      <c r="F213">
        <v>38.651499999999999</v>
      </c>
      <c r="G213">
        <v>60.761099999999999</v>
      </c>
      <c r="H213">
        <v>2</v>
      </c>
      <c r="I213" s="7">
        <v>49.706299999999999</v>
      </c>
      <c r="J213">
        <v>6.0165899999999999</v>
      </c>
      <c r="K213">
        <f t="shared" si="61"/>
        <v>1092</v>
      </c>
      <c r="L213">
        <v>127</v>
      </c>
      <c r="M213" s="7">
        <f t="shared" si="62"/>
        <v>51.718800000000002</v>
      </c>
      <c r="Q213" s="1"/>
      <c r="X213" s="9">
        <f t="shared" si="70"/>
        <v>4.3747600000000002</v>
      </c>
      <c r="Y213">
        <v>9.0398300000000003</v>
      </c>
      <c r="Z213" s="7">
        <f t="shared" si="71"/>
        <v>40.2089</v>
      </c>
      <c r="AA213">
        <f t="shared" si="72"/>
        <v>36.59030894</v>
      </c>
      <c r="AB213">
        <v>36.0974</v>
      </c>
      <c r="AC213">
        <f t="shared" si="64"/>
        <v>4.1114999999999995</v>
      </c>
      <c r="AD213">
        <f t="shared" si="65"/>
        <v>4.1114999999999995</v>
      </c>
      <c r="AE213" s="7">
        <f t="shared" si="66"/>
        <v>4.6650700000000001</v>
      </c>
      <c r="AF213" s="7"/>
      <c r="AG213" s="7"/>
      <c r="AH213" s="7"/>
      <c r="AI213" s="7"/>
      <c r="AJ213" s="9">
        <f t="shared" si="67"/>
        <v>4.3747600000000002</v>
      </c>
      <c r="AK213">
        <v>2</v>
      </c>
      <c r="AL213" s="7">
        <f t="shared" si="68"/>
        <v>40.2089</v>
      </c>
      <c r="AM213">
        <v>29</v>
      </c>
      <c r="AN213">
        <f t="shared" si="73"/>
        <v>41.02425876010782</v>
      </c>
      <c r="AO213">
        <f t="shared" si="74"/>
        <v>-0.81535876010782005</v>
      </c>
      <c r="AP213">
        <f t="shared" si="75"/>
        <v>0.81535876010782005</v>
      </c>
      <c r="AQ213" s="7"/>
      <c r="AR213" s="7"/>
      <c r="AS213" s="7"/>
      <c r="AT213" s="7"/>
      <c r="AU213" s="7"/>
      <c r="AV213" s="6">
        <f t="shared" si="69"/>
        <v>4.3747600000000002</v>
      </c>
      <c r="AW213">
        <v>19</v>
      </c>
      <c r="AX213">
        <v>40.2089</v>
      </c>
      <c r="AY213">
        <v>44</v>
      </c>
      <c r="AZ213">
        <f t="shared" si="76"/>
        <v>41.640962368908085</v>
      </c>
      <c r="BA213">
        <f t="shared" si="77"/>
        <v>-1.4320623689080847</v>
      </c>
      <c r="BB213">
        <f t="shared" si="78"/>
        <v>1.4320623689080847</v>
      </c>
      <c r="BC213" s="7">
        <f t="shared" si="79"/>
        <v>14.62524</v>
      </c>
      <c r="BD213" s="7"/>
      <c r="BE213" s="7"/>
      <c r="BF213" s="7"/>
      <c r="BG213" s="7"/>
      <c r="BH213" s="7"/>
    </row>
    <row r="214" spans="3:60" x14ac:dyDescent="0.25">
      <c r="C214">
        <f t="shared" si="63"/>
        <v>209</v>
      </c>
      <c r="D214">
        <v>169</v>
      </c>
      <c r="E214">
        <f t="shared" si="60"/>
        <v>3.8175500000000007</v>
      </c>
      <c r="F214">
        <v>18.6572</v>
      </c>
      <c r="G214">
        <v>26.292300000000001</v>
      </c>
      <c r="H214">
        <v>1</v>
      </c>
      <c r="I214" s="7">
        <v>22.474699999999999</v>
      </c>
      <c r="J214">
        <v>2.07768</v>
      </c>
      <c r="K214">
        <f t="shared" si="61"/>
        <v>1093</v>
      </c>
      <c r="L214">
        <v>128</v>
      </c>
      <c r="M214" s="7">
        <f t="shared" si="62"/>
        <v>19.1433</v>
      </c>
      <c r="Q214" s="1"/>
      <c r="X214" s="9">
        <f t="shared" si="70"/>
        <v>56.7059</v>
      </c>
      <c r="Y214">
        <v>51.222299999999997</v>
      </c>
      <c r="Z214" s="7">
        <f t="shared" si="71"/>
        <v>33.634500000000003</v>
      </c>
      <c r="AA214">
        <f t="shared" si="72"/>
        <v>30.370120810000003</v>
      </c>
      <c r="AB214">
        <v>28.400099999999998</v>
      </c>
      <c r="AC214">
        <f t="shared" si="64"/>
        <v>5.2344000000000044</v>
      </c>
      <c r="AD214">
        <f t="shared" si="65"/>
        <v>5.2344000000000044</v>
      </c>
      <c r="AE214" s="7">
        <f t="shared" si="66"/>
        <v>5.4836000000000027</v>
      </c>
      <c r="AF214" s="7"/>
      <c r="AG214" s="7"/>
      <c r="AH214" s="7"/>
      <c r="AI214" s="7"/>
      <c r="AJ214" s="9">
        <f t="shared" si="67"/>
        <v>56.7059</v>
      </c>
      <c r="AK214">
        <v>38</v>
      </c>
      <c r="AL214" s="7">
        <f t="shared" si="68"/>
        <v>33.634500000000003</v>
      </c>
      <c r="AM214">
        <v>16</v>
      </c>
      <c r="AN214">
        <f t="shared" si="73"/>
        <v>23.504043126684639</v>
      </c>
      <c r="AO214">
        <f t="shared" si="74"/>
        <v>10.130456873315364</v>
      </c>
      <c r="AP214">
        <f t="shared" si="75"/>
        <v>10.130456873315364</v>
      </c>
      <c r="AQ214" s="7"/>
      <c r="AR214" s="7"/>
      <c r="AS214" s="7"/>
      <c r="AT214" s="7"/>
      <c r="AU214" s="7"/>
      <c r="AV214" s="6">
        <f t="shared" si="69"/>
        <v>56.7059</v>
      </c>
      <c r="AW214">
        <v>56</v>
      </c>
      <c r="AX214">
        <v>33.634500000000003</v>
      </c>
      <c r="AY214">
        <v>35</v>
      </c>
      <c r="AZ214">
        <f t="shared" si="76"/>
        <v>27.760641579272054</v>
      </c>
      <c r="BA214">
        <f t="shared" si="77"/>
        <v>5.8738584207279487</v>
      </c>
      <c r="BB214">
        <f t="shared" si="78"/>
        <v>5.8738584207279487</v>
      </c>
      <c r="BC214" s="7">
        <f t="shared" si="79"/>
        <v>0.70589999999999975</v>
      </c>
      <c r="BD214" s="7"/>
      <c r="BE214" s="7"/>
      <c r="BF214" s="7"/>
      <c r="BG214" s="7"/>
      <c r="BH214" s="7"/>
    </row>
    <row r="215" spans="3:60" x14ac:dyDescent="0.25">
      <c r="C215">
        <f t="shared" si="63"/>
        <v>210</v>
      </c>
      <c r="D215">
        <v>1228</v>
      </c>
      <c r="E215" t="str">
        <f t="shared" si="60"/>
        <v/>
      </c>
      <c r="F215">
        <v>4</v>
      </c>
      <c r="G215">
        <v>4</v>
      </c>
      <c r="H215">
        <v>3</v>
      </c>
      <c r="I215" s="7">
        <v>4</v>
      </c>
      <c r="J215">
        <v>0</v>
      </c>
      <c r="K215">
        <f t="shared" si="61"/>
        <v>1094</v>
      </c>
      <c r="L215">
        <v>129</v>
      </c>
      <c r="M215" s="7">
        <f t="shared" si="62"/>
        <v>51</v>
      </c>
      <c r="Q215" s="1"/>
      <c r="X215" s="9">
        <f t="shared" si="70"/>
        <v>15.5815</v>
      </c>
      <c r="Y215">
        <v>16.334299999999999</v>
      </c>
      <c r="Z215" s="7">
        <f t="shared" si="71"/>
        <v>56.890300000000003</v>
      </c>
      <c r="AA215">
        <f t="shared" si="72"/>
        <v>52.614608700000005</v>
      </c>
      <c r="AB215">
        <v>55.927</v>
      </c>
      <c r="AC215">
        <f t="shared" si="64"/>
        <v>0.96330000000000382</v>
      </c>
      <c r="AD215">
        <f t="shared" si="65"/>
        <v>0.96330000000000382</v>
      </c>
      <c r="AE215" s="7">
        <f t="shared" si="66"/>
        <v>0.7527999999999988</v>
      </c>
      <c r="AF215" s="7"/>
      <c r="AG215" s="7"/>
      <c r="AH215" s="7"/>
      <c r="AI215" s="7"/>
      <c r="AJ215" s="9">
        <f t="shared" si="67"/>
        <v>15.5815</v>
      </c>
      <c r="AK215">
        <v>9</v>
      </c>
      <c r="AL215" s="7">
        <f t="shared" si="68"/>
        <v>56.890300000000003</v>
      </c>
      <c r="AM215">
        <v>39</v>
      </c>
      <c r="AN215">
        <f t="shared" si="73"/>
        <v>54.501347708894876</v>
      </c>
      <c r="AO215">
        <f t="shared" si="74"/>
        <v>2.3889522911051273</v>
      </c>
      <c r="AP215">
        <f t="shared" si="75"/>
        <v>2.3889522911051273</v>
      </c>
      <c r="AQ215" s="7"/>
      <c r="AR215" s="7"/>
      <c r="AS215" s="7"/>
      <c r="AT215" s="7"/>
      <c r="AU215" s="7"/>
      <c r="AV215" s="6">
        <f t="shared" si="69"/>
        <v>15.5815</v>
      </c>
      <c r="AW215">
        <v>29</v>
      </c>
      <c r="AX215">
        <v>56.890300000000003</v>
      </c>
      <c r="AY215">
        <v>58</v>
      </c>
      <c r="AZ215">
        <f t="shared" si="76"/>
        <v>63.232572486119679</v>
      </c>
      <c r="BA215">
        <f t="shared" si="77"/>
        <v>-6.3422724861196755</v>
      </c>
      <c r="BB215">
        <f t="shared" si="78"/>
        <v>6.3422724861196755</v>
      </c>
      <c r="BC215" s="7">
        <f t="shared" si="79"/>
        <v>13.4185</v>
      </c>
      <c r="BD215" s="7"/>
      <c r="BE215" s="7"/>
      <c r="BF215" s="7"/>
      <c r="BG215" s="7"/>
      <c r="BH215" s="7"/>
    </row>
    <row r="216" spans="3:60" x14ac:dyDescent="0.25">
      <c r="C216">
        <f t="shared" si="63"/>
        <v>211</v>
      </c>
      <c r="D216">
        <v>436</v>
      </c>
      <c r="E216">
        <f t="shared" si="60"/>
        <v>8.2011499999999984</v>
      </c>
      <c r="F216">
        <v>43.563800000000001</v>
      </c>
      <c r="G216">
        <v>59.966099999999997</v>
      </c>
      <c r="H216">
        <v>1</v>
      </c>
      <c r="I216" s="7">
        <v>51.765000000000001</v>
      </c>
      <c r="J216">
        <v>4.4634799999999997</v>
      </c>
      <c r="K216">
        <f t="shared" si="61"/>
        <v>1095</v>
      </c>
      <c r="L216">
        <v>130</v>
      </c>
      <c r="M216" s="7">
        <f t="shared" si="62"/>
        <v>62.883200000000002</v>
      </c>
      <c r="Q216" s="1"/>
      <c r="X216" s="9">
        <f t="shared" si="70"/>
        <v>51.718800000000002</v>
      </c>
      <c r="Y216">
        <v>52.932299999999998</v>
      </c>
      <c r="Z216" s="7">
        <f t="shared" si="71"/>
        <v>3.62771</v>
      </c>
      <c r="AA216">
        <f t="shared" si="72"/>
        <v>12.134835207</v>
      </c>
      <c r="AB216">
        <v>5.8344699999999996</v>
      </c>
      <c r="AC216">
        <f t="shared" si="64"/>
        <v>-2.2067599999999996</v>
      </c>
      <c r="AD216">
        <f t="shared" si="65"/>
        <v>2.2067599999999996</v>
      </c>
      <c r="AE216" s="7">
        <f t="shared" si="66"/>
        <v>1.2134999999999962</v>
      </c>
      <c r="AF216" s="7"/>
      <c r="AG216" s="7"/>
      <c r="AH216" s="7"/>
      <c r="AI216" s="7"/>
      <c r="AJ216" s="9">
        <f t="shared" si="67"/>
        <v>51.718800000000002</v>
      </c>
      <c r="AK216">
        <v>27</v>
      </c>
      <c r="AL216" s="7">
        <f t="shared" si="68"/>
        <v>3.62771</v>
      </c>
      <c r="AM216">
        <v>3</v>
      </c>
      <c r="AN216">
        <f t="shared" si="73"/>
        <v>5.9838274932614546</v>
      </c>
      <c r="AO216">
        <f t="shared" si="74"/>
        <v>-2.3561174932614546</v>
      </c>
      <c r="AP216">
        <f t="shared" si="75"/>
        <v>2.3561174932614546</v>
      </c>
      <c r="AQ216" s="7"/>
      <c r="AR216" s="7"/>
      <c r="AS216" s="7"/>
      <c r="AT216" s="7"/>
      <c r="AU216" s="7"/>
      <c r="AV216" s="6">
        <f t="shared" si="69"/>
        <v>51.718800000000002</v>
      </c>
      <c r="AW216">
        <v>53</v>
      </c>
      <c r="AX216">
        <v>3.62771</v>
      </c>
      <c r="AY216">
        <v>22</v>
      </c>
      <c r="AZ216">
        <f t="shared" si="76"/>
        <v>7.711289327575571</v>
      </c>
      <c r="BA216">
        <f t="shared" si="77"/>
        <v>-4.0835793275755705</v>
      </c>
      <c r="BB216">
        <f t="shared" si="78"/>
        <v>4.0835793275755705</v>
      </c>
      <c r="BC216" s="7">
        <f t="shared" si="79"/>
        <v>1.2811999999999983</v>
      </c>
      <c r="BD216" s="7"/>
      <c r="BE216" s="7"/>
      <c r="BF216" s="7"/>
      <c r="BG216" s="7"/>
      <c r="BH216" s="7"/>
    </row>
    <row r="217" spans="3:60" x14ac:dyDescent="0.25">
      <c r="C217">
        <f t="shared" si="63"/>
        <v>212</v>
      </c>
      <c r="D217">
        <v>1038</v>
      </c>
      <c r="E217">
        <f t="shared" si="60"/>
        <v>4.097999999999999</v>
      </c>
      <c r="F217">
        <v>37.747500000000002</v>
      </c>
      <c r="G217">
        <v>45.9435</v>
      </c>
      <c r="H217">
        <v>2</v>
      </c>
      <c r="I217" s="7">
        <v>41.845500000000001</v>
      </c>
      <c r="J217">
        <v>2.23034</v>
      </c>
      <c r="K217">
        <f t="shared" si="61"/>
        <v>1096</v>
      </c>
      <c r="L217">
        <v>131</v>
      </c>
      <c r="M217" s="7">
        <f t="shared" si="62"/>
        <v>42.383499999999998</v>
      </c>
      <c r="Q217" s="1"/>
      <c r="X217" s="9">
        <f t="shared" si="70"/>
        <v>19.1433</v>
      </c>
      <c r="Y217">
        <v>21.428899999999999</v>
      </c>
      <c r="Z217" s="7">
        <f t="shared" si="71"/>
        <v>65</v>
      </c>
      <c r="AA217">
        <f t="shared" si="72"/>
        <v>57.394681820000002</v>
      </c>
      <c r="AB217">
        <v>61.842199999999998</v>
      </c>
      <c r="AC217">
        <f t="shared" si="64"/>
        <v>3.1578000000000017</v>
      </c>
      <c r="AD217">
        <f t="shared" si="65"/>
        <v>3.1578000000000017</v>
      </c>
      <c r="AE217" s="7">
        <f t="shared" si="66"/>
        <v>2.2855999999999987</v>
      </c>
      <c r="AF217" s="7"/>
      <c r="AG217" s="7"/>
      <c r="AH217" s="7"/>
      <c r="AI217" s="7"/>
      <c r="AJ217" s="9">
        <f t="shared" si="67"/>
        <v>19.1433</v>
      </c>
      <c r="AK217">
        <v>13</v>
      </c>
      <c r="AL217" s="7">
        <f t="shared" si="68"/>
        <v>65</v>
      </c>
      <c r="AM217">
        <v>52</v>
      </c>
      <c r="AN217">
        <f t="shared" si="73"/>
        <v>72.021563342318061</v>
      </c>
      <c r="AO217">
        <f t="shared" si="74"/>
        <v>-7.0215633423180606</v>
      </c>
      <c r="AP217">
        <f t="shared" si="75"/>
        <v>7.0215633423180606</v>
      </c>
      <c r="AQ217" s="7"/>
      <c r="AR217" s="7"/>
      <c r="AS217" s="7"/>
      <c r="AT217" s="7"/>
      <c r="AU217" s="7"/>
      <c r="AV217" s="6">
        <f t="shared" si="69"/>
        <v>19.1433</v>
      </c>
      <c r="AW217">
        <v>14</v>
      </c>
      <c r="AX217">
        <v>65</v>
      </c>
      <c r="AY217">
        <v>35</v>
      </c>
      <c r="AZ217">
        <f t="shared" si="76"/>
        <v>27.760641579272054</v>
      </c>
      <c r="BA217">
        <f t="shared" si="77"/>
        <v>37.239358420727946</v>
      </c>
      <c r="BB217">
        <f t="shared" si="78"/>
        <v>37.239358420727946</v>
      </c>
      <c r="BC217" s="7">
        <f t="shared" si="79"/>
        <v>5.1433</v>
      </c>
      <c r="BD217" s="7"/>
      <c r="BE217" s="7"/>
      <c r="BF217" s="7"/>
      <c r="BG217" s="7"/>
      <c r="BH217" s="7"/>
    </row>
    <row r="218" spans="3:60" x14ac:dyDescent="0.25">
      <c r="C218">
        <f t="shared" si="63"/>
        <v>213</v>
      </c>
      <c r="D218">
        <v>313</v>
      </c>
      <c r="E218">
        <f t="shared" si="60"/>
        <v>3.1664050000000001</v>
      </c>
      <c r="F218">
        <v>5.9954900000000002</v>
      </c>
      <c r="G218">
        <v>12.3283</v>
      </c>
      <c r="H218">
        <v>1</v>
      </c>
      <c r="I218" s="7">
        <v>9.1619200000000003</v>
      </c>
      <c r="J218">
        <v>1.72333</v>
      </c>
      <c r="K218">
        <f t="shared" si="61"/>
        <v>1097</v>
      </c>
      <c r="L218">
        <v>132</v>
      </c>
      <c r="M218" s="7">
        <f t="shared" si="62"/>
        <v>6.6528</v>
      </c>
      <c r="Q218" s="1"/>
      <c r="X218" s="9">
        <f t="shared" si="70"/>
        <v>51</v>
      </c>
      <c r="Y218">
        <v>37.160499999999999</v>
      </c>
      <c r="Z218" s="7">
        <f t="shared" si="71"/>
        <v>51.695</v>
      </c>
      <c r="AA218">
        <f t="shared" si="72"/>
        <v>54.409883660000006</v>
      </c>
      <c r="AB218">
        <v>58.148600000000002</v>
      </c>
      <c r="AC218">
        <f t="shared" si="64"/>
        <v>-6.4536000000000016</v>
      </c>
      <c r="AD218">
        <f t="shared" si="65"/>
        <v>6.4536000000000016</v>
      </c>
      <c r="AE218" s="7">
        <f t="shared" si="66"/>
        <v>13.839500000000001</v>
      </c>
      <c r="AF218" s="7"/>
      <c r="AG218" s="7"/>
      <c r="AH218" s="7"/>
      <c r="AI218" s="7"/>
      <c r="AJ218" s="9">
        <f t="shared" si="67"/>
        <v>51</v>
      </c>
      <c r="AK218">
        <v>31</v>
      </c>
      <c r="AL218" s="7">
        <f t="shared" si="68"/>
        <v>51.695</v>
      </c>
      <c r="AM218">
        <v>31</v>
      </c>
      <c r="AN218">
        <f t="shared" si="73"/>
        <v>43.719676549865227</v>
      </c>
      <c r="AO218">
        <f t="shared" si="74"/>
        <v>7.9753234501347734</v>
      </c>
      <c r="AP218">
        <f t="shared" si="75"/>
        <v>7.9753234501347734</v>
      </c>
      <c r="AQ218" s="7"/>
      <c r="AR218" s="7"/>
      <c r="AS218" s="7"/>
      <c r="AT218" s="7"/>
      <c r="AU218" s="7"/>
      <c r="AV218" s="6">
        <f t="shared" si="69"/>
        <v>51</v>
      </c>
      <c r="AW218">
        <v>51</v>
      </c>
      <c r="AX218">
        <v>51.695</v>
      </c>
      <c r="AY218">
        <v>63</v>
      </c>
      <c r="AZ218">
        <f t="shared" si="76"/>
        <v>70.94386181369525</v>
      </c>
      <c r="BA218">
        <f t="shared" si="77"/>
        <v>-19.24886181369525</v>
      </c>
      <c r="BB218">
        <f t="shared" si="78"/>
        <v>19.24886181369525</v>
      </c>
      <c r="BC218" s="7">
        <f t="shared" si="79"/>
        <v>0</v>
      </c>
      <c r="BD218" s="7"/>
      <c r="BE218" s="7"/>
      <c r="BF218" s="7"/>
      <c r="BG218" s="7"/>
      <c r="BH218" s="7"/>
    </row>
    <row r="219" spans="3:60" x14ac:dyDescent="0.25">
      <c r="C219">
        <f t="shared" si="63"/>
        <v>214</v>
      </c>
      <c r="D219">
        <v>889</v>
      </c>
      <c r="E219">
        <f t="shared" si="60"/>
        <v>5.5332499999999989</v>
      </c>
      <c r="F219">
        <v>35.450200000000002</v>
      </c>
      <c r="G219">
        <v>46.5167</v>
      </c>
      <c r="H219">
        <v>2</v>
      </c>
      <c r="I219" s="7">
        <v>40.983499999999999</v>
      </c>
      <c r="J219">
        <v>3.0114800000000002</v>
      </c>
      <c r="K219">
        <f t="shared" si="61"/>
        <v>1098</v>
      </c>
      <c r="L219">
        <v>133</v>
      </c>
      <c r="M219" s="7">
        <f t="shared" si="62"/>
        <v>12.287699999999999</v>
      </c>
      <c r="Q219" s="1"/>
      <c r="X219" s="9">
        <f t="shared" si="70"/>
        <v>62.883200000000002</v>
      </c>
      <c r="Y219">
        <v>61.682000000000002</v>
      </c>
      <c r="Z219" s="7">
        <f t="shared" si="71"/>
        <v>54.303400000000003</v>
      </c>
      <c r="AA219">
        <f t="shared" si="72"/>
        <v>52.266883270000001</v>
      </c>
      <c r="AB219">
        <v>55.496699999999997</v>
      </c>
      <c r="AC219">
        <f t="shared" si="64"/>
        <v>-1.1932999999999936</v>
      </c>
      <c r="AD219">
        <f t="shared" si="65"/>
        <v>1.1932999999999936</v>
      </c>
      <c r="AE219" s="7">
        <f t="shared" si="66"/>
        <v>1.2012</v>
      </c>
      <c r="AF219" s="7"/>
      <c r="AG219" s="7"/>
      <c r="AH219" s="7"/>
      <c r="AI219" s="7"/>
      <c r="AJ219" s="9">
        <f t="shared" si="67"/>
        <v>62.883200000000002</v>
      </c>
      <c r="AK219">
        <v>53</v>
      </c>
      <c r="AL219" s="7">
        <f t="shared" si="68"/>
        <v>54.303400000000003</v>
      </c>
      <c r="AM219">
        <v>51</v>
      </c>
      <c r="AN219">
        <f t="shared" si="73"/>
        <v>70.673854447439354</v>
      </c>
      <c r="AO219">
        <f t="shared" si="74"/>
        <v>-16.37045444743935</v>
      </c>
      <c r="AP219">
        <f t="shared" si="75"/>
        <v>16.37045444743935</v>
      </c>
      <c r="AQ219" s="7"/>
      <c r="AR219" s="7"/>
      <c r="AS219" s="7"/>
      <c r="AT219" s="7"/>
      <c r="AU219" s="7"/>
      <c r="AV219" s="6">
        <f t="shared" si="69"/>
        <v>62.883200000000002</v>
      </c>
      <c r="AW219">
        <v>38</v>
      </c>
      <c r="AX219">
        <v>54.303400000000003</v>
      </c>
      <c r="AY219">
        <v>51</v>
      </c>
      <c r="AZ219">
        <f t="shared" si="76"/>
        <v>52.436767427513885</v>
      </c>
      <c r="BA219">
        <f t="shared" si="77"/>
        <v>1.8666325724861181</v>
      </c>
      <c r="BB219">
        <f t="shared" si="78"/>
        <v>1.8666325724861181</v>
      </c>
      <c r="BC219" s="7">
        <f t="shared" si="79"/>
        <v>24.883200000000002</v>
      </c>
      <c r="BD219" s="7"/>
      <c r="BE219" s="7"/>
      <c r="BF219" s="7"/>
      <c r="BG219" s="7"/>
      <c r="BH219" s="7"/>
    </row>
    <row r="220" spans="3:60" x14ac:dyDescent="0.25">
      <c r="C220">
        <f t="shared" si="63"/>
        <v>215</v>
      </c>
      <c r="D220">
        <v>967</v>
      </c>
      <c r="E220">
        <f t="shared" si="60"/>
        <v>24.406650000000003</v>
      </c>
      <c r="F220">
        <v>20.3371</v>
      </c>
      <c r="G220">
        <v>69.150400000000005</v>
      </c>
      <c r="H220">
        <v>2</v>
      </c>
      <c r="I220" s="7">
        <v>44.7438</v>
      </c>
      <c r="J220">
        <v>13.283300000000001</v>
      </c>
      <c r="K220">
        <f t="shared" si="61"/>
        <v>1099</v>
      </c>
      <c r="L220">
        <v>134</v>
      </c>
      <c r="M220" s="7">
        <f t="shared" si="62"/>
        <v>43.743600000000001</v>
      </c>
      <c r="Q220" s="1"/>
      <c r="X220" s="9">
        <f t="shared" si="70"/>
        <v>42.383499999999998</v>
      </c>
      <c r="Y220">
        <v>42.746899999999997</v>
      </c>
      <c r="Z220" s="7">
        <f t="shared" si="71"/>
        <v>36</v>
      </c>
      <c r="AA220">
        <f t="shared" si="72"/>
        <v>38.957072220000001</v>
      </c>
      <c r="AB220">
        <v>39.026200000000003</v>
      </c>
      <c r="AC220">
        <f t="shared" si="64"/>
        <v>-3.0262000000000029</v>
      </c>
      <c r="AD220">
        <f t="shared" si="65"/>
        <v>3.0262000000000029</v>
      </c>
      <c r="AE220" s="7">
        <f t="shared" si="66"/>
        <v>0.36339999999999861</v>
      </c>
      <c r="AF220" s="7"/>
      <c r="AG220" s="7"/>
      <c r="AH220" s="7"/>
      <c r="AI220" s="7"/>
      <c r="AJ220" s="9">
        <f t="shared" si="67"/>
        <v>42.383499999999998</v>
      </c>
      <c r="AK220">
        <v>30</v>
      </c>
      <c r="AL220" s="7">
        <f t="shared" si="68"/>
        <v>36</v>
      </c>
      <c r="AM220">
        <v>31</v>
      </c>
      <c r="AN220">
        <f t="shared" si="73"/>
        <v>43.719676549865227</v>
      </c>
      <c r="AO220">
        <f t="shared" si="74"/>
        <v>-7.7196765498652269</v>
      </c>
      <c r="AP220">
        <f t="shared" si="75"/>
        <v>7.7196765498652269</v>
      </c>
      <c r="AQ220" s="7"/>
      <c r="AR220" s="7"/>
      <c r="AS220" s="7"/>
      <c r="AT220" s="7"/>
      <c r="AU220" s="7"/>
      <c r="AV220" s="6">
        <f t="shared" si="69"/>
        <v>42.383499999999998</v>
      </c>
      <c r="AW220">
        <v>38</v>
      </c>
      <c r="AX220">
        <v>36</v>
      </c>
      <c r="AY220">
        <v>43</v>
      </c>
      <c r="AZ220">
        <f t="shared" si="76"/>
        <v>40.098704503392966</v>
      </c>
      <c r="BA220">
        <f t="shared" si="77"/>
        <v>-4.0987045033929661</v>
      </c>
      <c r="BB220">
        <f t="shared" si="78"/>
        <v>4.0987045033929661</v>
      </c>
      <c r="BC220" s="7">
        <f t="shared" si="79"/>
        <v>4.383499999999998</v>
      </c>
      <c r="BD220" s="7"/>
      <c r="BE220" s="7"/>
      <c r="BF220" s="7"/>
      <c r="BG220" s="7"/>
      <c r="BH220" s="7"/>
    </row>
    <row r="221" spans="3:60" x14ac:dyDescent="0.25">
      <c r="C221">
        <f t="shared" si="63"/>
        <v>216</v>
      </c>
      <c r="D221">
        <v>492</v>
      </c>
      <c r="E221">
        <f t="shared" si="60"/>
        <v>6.8422999999999998</v>
      </c>
      <c r="F221">
        <v>31.4404</v>
      </c>
      <c r="G221">
        <v>45.125</v>
      </c>
      <c r="H221">
        <v>1</v>
      </c>
      <c r="I221" s="7">
        <v>38.282699999999998</v>
      </c>
      <c r="J221">
        <v>3.7239300000000002</v>
      </c>
      <c r="K221">
        <f t="shared" si="61"/>
        <v>1100</v>
      </c>
      <c r="L221">
        <v>135</v>
      </c>
      <c r="M221" s="7">
        <f t="shared" si="62"/>
        <v>72.653199999999998</v>
      </c>
      <c r="Q221" s="1"/>
      <c r="X221" s="9">
        <f t="shared" si="70"/>
        <v>6.6528</v>
      </c>
      <c r="Y221">
        <v>13.244899999999999</v>
      </c>
      <c r="Z221" s="7">
        <f t="shared" si="71"/>
        <v>33.668100000000003</v>
      </c>
      <c r="AA221">
        <f t="shared" si="72"/>
        <v>29.572930159999999</v>
      </c>
      <c r="AB221">
        <v>27.413599999999999</v>
      </c>
      <c r="AC221">
        <f t="shared" si="64"/>
        <v>6.2545000000000037</v>
      </c>
      <c r="AD221">
        <f t="shared" si="65"/>
        <v>6.2545000000000037</v>
      </c>
      <c r="AE221" s="7">
        <f t="shared" si="66"/>
        <v>6.5920999999999994</v>
      </c>
      <c r="AF221" s="7"/>
      <c r="AG221" s="7"/>
      <c r="AH221" s="7"/>
      <c r="AI221" s="7"/>
      <c r="AJ221" s="9">
        <f t="shared" si="67"/>
        <v>6.6528</v>
      </c>
      <c r="AK221">
        <v>3</v>
      </c>
      <c r="AL221" s="7">
        <f t="shared" si="68"/>
        <v>33.668100000000003</v>
      </c>
      <c r="AM221">
        <v>15</v>
      </c>
      <c r="AN221">
        <f t="shared" si="73"/>
        <v>22.156334231805932</v>
      </c>
      <c r="AO221">
        <f t="shared" si="74"/>
        <v>11.511765768194071</v>
      </c>
      <c r="AP221">
        <f t="shared" si="75"/>
        <v>11.511765768194071</v>
      </c>
      <c r="AQ221" s="7"/>
      <c r="AR221" s="7"/>
      <c r="AS221" s="7"/>
      <c r="AT221" s="7"/>
      <c r="AU221" s="7"/>
      <c r="AV221" s="6">
        <f t="shared" si="69"/>
        <v>6.6528</v>
      </c>
      <c r="AW221">
        <v>32</v>
      </c>
      <c r="AX221">
        <v>33.668100000000003</v>
      </c>
      <c r="AY221">
        <v>36</v>
      </c>
      <c r="AZ221">
        <f t="shared" si="76"/>
        <v>29.302899444787169</v>
      </c>
      <c r="BA221">
        <f t="shared" si="77"/>
        <v>4.3652005552128337</v>
      </c>
      <c r="BB221">
        <f t="shared" si="78"/>
        <v>4.3652005552128337</v>
      </c>
      <c r="BC221" s="7">
        <f t="shared" si="79"/>
        <v>25.347200000000001</v>
      </c>
      <c r="BD221" s="7"/>
      <c r="BE221" s="7"/>
      <c r="BF221" s="7"/>
      <c r="BG221" s="7"/>
      <c r="BH221" s="7"/>
    </row>
    <row r="222" spans="3:60" x14ac:dyDescent="0.25">
      <c r="C222">
        <f t="shared" si="63"/>
        <v>217</v>
      </c>
      <c r="D222">
        <v>542</v>
      </c>
      <c r="E222">
        <f t="shared" si="60"/>
        <v>3.3376149999999996</v>
      </c>
      <c r="F222">
        <v>3.4050699999999998</v>
      </c>
      <c r="G222">
        <v>10.080299999999999</v>
      </c>
      <c r="H222">
        <v>1</v>
      </c>
      <c r="I222" s="7">
        <v>6.7426700000000004</v>
      </c>
      <c r="J222">
        <v>1.8164899999999999</v>
      </c>
      <c r="K222">
        <f t="shared" si="61"/>
        <v>1101</v>
      </c>
      <c r="L222">
        <v>136</v>
      </c>
      <c r="M222" s="7">
        <f t="shared" si="62"/>
        <v>20</v>
      </c>
      <c r="Q222" s="1"/>
      <c r="X222" s="9">
        <f t="shared" si="70"/>
        <v>12.287699999999999</v>
      </c>
      <c r="Y222">
        <v>14.3423</v>
      </c>
      <c r="Z222" s="7">
        <f t="shared" si="71"/>
        <v>12.1793</v>
      </c>
      <c r="AA222">
        <f t="shared" si="72"/>
        <v>14.797120657000001</v>
      </c>
      <c r="AB222">
        <v>9.1289700000000007</v>
      </c>
      <c r="AC222">
        <f t="shared" si="64"/>
        <v>3.0503299999999989</v>
      </c>
      <c r="AD222">
        <f t="shared" si="65"/>
        <v>3.0503299999999989</v>
      </c>
      <c r="AE222" s="7">
        <f t="shared" si="66"/>
        <v>2.0546000000000006</v>
      </c>
      <c r="AF222" s="7"/>
      <c r="AG222" s="7"/>
      <c r="AH222" s="7"/>
      <c r="AI222" s="7"/>
      <c r="AJ222" s="9">
        <f t="shared" si="67"/>
        <v>12.287699999999999</v>
      </c>
      <c r="AK222">
        <v>7</v>
      </c>
      <c r="AL222" s="7">
        <f t="shared" si="68"/>
        <v>12.1793</v>
      </c>
      <c r="AM222">
        <v>9</v>
      </c>
      <c r="AN222">
        <f t="shared" si="73"/>
        <v>14.070080862533692</v>
      </c>
      <c r="AO222">
        <f t="shared" si="74"/>
        <v>-1.8907808625336919</v>
      </c>
      <c r="AP222">
        <f t="shared" si="75"/>
        <v>1.8907808625336919</v>
      </c>
      <c r="AQ222" s="7"/>
      <c r="AR222" s="7"/>
      <c r="AS222" s="7"/>
      <c r="AT222" s="7"/>
      <c r="AU222" s="7"/>
      <c r="AV222" s="6">
        <f t="shared" si="69"/>
        <v>12.287699999999999</v>
      </c>
      <c r="AW222">
        <v>20</v>
      </c>
      <c r="AX222">
        <v>12.1793</v>
      </c>
      <c r="AY222">
        <v>19</v>
      </c>
      <c r="AZ222">
        <f t="shared" si="76"/>
        <v>3.0845157310302285</v>
      </c>
      <c r="BA222">
        <f t="shared" si="77"/>
        <v>9.0947842689697715</v>
      </c>
      <c r="BB222">
        <f t="shared" si="78"/>
        <v>9.0947842689697715</v>
      </c>
      <c r="BC222" s="7">
        <f t="shared" si="79"/>
        <v>7.7123000000000008</v>
      </c>
      <c r="BD222" s="7"/>
      <c r="BE222" s="7"/>
      <c r="BF222" s="7"/>
      <c r="BG222" s="7"/>
      <c r="BH222" s="7"/>
    </row>
    <row r="223" spans="3:60" x14ac:dyDescent="0.25">
      <c r="C223">
        <f t="shared" si="63"/>
        <v>218</v>
      </c>
      <c r="D223">
        <v>434</v>
      </c>
      <c r="E223">
        <f t="shared" si="60"/>
        <v>1.4764999999999979</v>
      </c>
      <c r="F223">
        <v>50.901600000000002</v>
      </c>
      <c r="G223">
        <v>53.854599999999998</v>
      </c>
      <c r="H223">
        <v>1</v>
      </c>
      <c r="I223" s="7">
        <v>52.378100000000003</v>
      </c>
      <c r="J223">
        <v>0.80358399999999996</v>
      </c>
      <c r="K223">
        <f t="shared" si="61"/>
        <v>1102</v>
      </c>
      <c r="L223">
        <v>137</v>
      </c>
      <c r="M223" s="7">
        <f t="shared" si="62"/>
        <v>45.240600000000001</v>
      </c>
      <c r="Q223" s="1"/>
      <c r="X223" s="9">
        <f t="shared" si="70"/>
        <v>43.743600000000001</v>
      </c>
      <c r="Y223">
        <v>44.735599999999998</v>
      </c>
      <c r="Z223" s="7">
        <f t="shared" si="71"/>
        <v>35.2913</v>
      </c>
      <c r="AA223">
        <f t="shared" si="72"/>
        <v>42.174037510000005</v>
      </c>
      <c r="AB223">
        <v>43.007100000000001</v>
      </c>
      <c r="AC223">
        <f t="shared" si="64"/>
        <v>-7.7158000000000015</v>
      </c>
      <c r="AD223">
        <f t="shared" si="65"/>
        <v>7.7158000000000015</v>
      </c>
      <c r="AE223" s="7">
        <f t="shared" si="66"/>
        <v>0.99199999999999733</v>
      </c>
      <c r="AF223" s="7"/>
      <c r="AG223" s="7"/>
      <c r="AH223" s="7"/>
      <c r="AI223" s="7"/>
      <c r="AJ223" s="9">
        <f t="shared" si="67"/>
        <v>43.743600000000001</v>
      </c>
      <c r="AK223">
        <v>31</v>
      </c>
      <c r="AL223" s="7">
        <f t="shared" si="68"/>
        <v>35.2913</v>
      </c>
      <c r="AM223">
        <v>24</v>
      </c>
      <c r="AN223">
        <f t="shared" si="73"/>
        <v>34.285714285714285</v>
      </c>
      <c r="AO223">
        <f t="shared" si="74"/>
        <v>1.005585714285715</v>
      </c>
      <c r="AP223">
        <f t="shared" si="75"/>
        <v>1.005585714285715</v>
      </c>
      <c r="AQ223" s="7"/>
      <c r="AR223" s="7"/>
      <c r="AS223" s="7"/>
      <c r="AT223" s="7"/>
      <c r="AU223" s="7"/>
      <c r="AV223" s="6">
        <f t="shared" si="69"/>
        <v>43.743600000000001</v>
      </c>
      <c r="AW223">
        <v>53</v>
      </c>
      <c r="AX223">
        <v>35.2913</v>
      </c>
      <c r="AY223">
        <v>24</v>
      </c>
      <c r="AZ223">
        <f t="shared" si="76"/>
        <v>10.795805058605799</v>
      </c>
      <c r="BA223">
        <f t="shared" si="77"/>
        <v>24.495494941394199</v>
      </c>
      <c r="BB223">
        <f t="shared" si="78"/>
        <v>24.495494941394199</v>
      </c>
      <c r="BC223" s="7">
        <f t="shared" si="79"/>
        <v>9.2563999999999993</v>
      </c>
      <c r="BD223" s="7"/>
      <c r="BE223" s="7"/>
      <c r="BF223" s="7"/>
      <c r="BG223" s="7"/>
      <c r="BH223" s="7"/>
    </row>
    <row r="224" spans="3:60" x14ac:dyDescent="0.25">
      <c r="C224">
        <f t="shared" si="63"/>
        <v>219</v>
      </c>
      <c r="D224">
        <v>712</v>
      </c>
      <c r="E224">
        <f t="shared" si="60"/>
        <v>9.3749499999999983</v>
      </c>
      <c r="F224">
        <v>36.981200000000001</v>
      </c>
      <c r="G224">
        <v>55.731099999999998</v>
      </c>
      <c r="H224">
        <v>1</v>
      </c>
      <c r="I224" s="7">
        <v>46.356200000000001</v>
      </c>
      <c r="J224">
        <v>5.1023199999999997</v>
      </c>
      <c r="K224">
        <f t="shared" si="61"/>
        <v>1103</v>
      </c>
      <c r="L224">
        <v>138</v>
      </c>
      <c r="M224" s="7">
        <f t="shared" si="62"/>
        <v>51.137799999999999</v>
      </c>
      <c r="Q224" s="1"/>
      <c r="X224" s="9">
        <f t="shared" si="70"/>
        <v>72.653199999999998</v>
      </c>
      <c r="Y224">
        <v>67.278800000000004</v>
      </c>
      <c r="Z224" s="7">
        <f t="shared" si="71"/>
        <v>35.017400000000002</v>
      </c>
      <c r="AA224">
        <f t="shared" si="72"/>
        <v>32.875392429999998</v>
      </c>
      <c r="AB224">
        <v>31.500299999999999</v>
      </c>
      <c r="AC224">
        <f t="shared" si="64"/>
        <v>3.5171000000000028</v>
      </c>
      <c r="AD224">
        <f t="shared" si="65"/>
        <v>3.5171000000000028</v>
      </c>
      <c r="AE224" s="7">
        <f t="shared" si="66"/>
        <v>5.3743999999999943</v>
      </c>
      <c r="AF224" s="7"/>
      <c r="AG224" s="7"/>
      <c r="AH224" s="7"/>
      <c r="AI224" s="7"/>
      <c r="AJ224" s="9">
        <f t="shared" si="67"/>
        <v>72.653199999999998</v>
      </c>
      <c r="AK224">
        <v>60</v>
      </c>
      <c r="AL224" s="7">
        <f t="shared" si="68"/>
        <v>35.017400000000002</v>
      </c>
      <c r="AM224">
        <v>20</v>
      </c>
      <c r="AN224">
        <f t="shared" si="73"/>
        <v>28.894878706199464</v>
      </c>
      <c r="AO224">
        <f t="shared" si="74"/>
        <v>6.1225212938005384</v>
      </c>
      <c r="AP224">
        <f t="shared" si="75"/>
        <v>6.1225212938005384</v>
      </c>
      <c r="AQ224" s="7"/>
      <c r="AR224" s="7"/>
      <c r="AS224" s="7"/>
      <c r="AT224" s="7"/>
      <c r="AU224" s="7"/>
      <c r="AV224" s="6">
        <f t="shared" si="69"/>
        <v>72.653199999999998</v>
      </c>
      <c r="AW224">
        <v>68</v>
      </c>
      <c r="AX224">
        <v>35.017400000000002</v>
      </c>
      <c r="AY224">
        <v>36</v>
      </c>
      <c r="AZ224">
        <f t="shared" si="76"/>
        <v>29.302899444787169</v>
      </c>
      <c r="BA224">
        <f t="shared" si="77"/>
        <v>5.7145005552128332</v>
      </c>
      <c r="BB224">
        <f t="shared" si="78"/>
        <v>5.7145005552128332</v>
      </c>
      <c r="BC224" s="7">
        <f t="shared" si="79"/>
        <v>4.6531999999999982</v>
      </c>
      <c r="BD224" s="7"/>
      <c r="BE224" s="7"/>
      <c r="BF224" s="7"/>
      <c r="BG224" s="7"/>
      <c r="BH224" s="7"/>
    </row>
    <row r="225" spans="3:60" x14ac:dyDescent="0.25">
      <c r="C225">
        <f t="shared" si="63"/>
        <v>220</v>
      </c>
      <c r="D225">
        <v>990</v>
      </c>
      <c r="E225">
        <f t="shared" si="60"/>
        <v>4.43675</v>
      </c>
      <c r="F225">
        <v>50.056800000000003</v>
      </c>
      <c r="G225">
        <v>58.930300000000003</v>
      </c>
      <c r="H225">
        <v>2</v>
      </c>
      <c r="I225" s="7">
        <v>54.493499999999997</v>
      </c>
      <c r="J225">
        <v>2.41473</v>
      </c>
      <c r="K225">
        <f t="shared" si="61"/>
        <v>1104</v>
      </c>
      <c r="L225">
        <v>139</v>
      </c>
      <c r="M225" s="7">
        <f t="shared" si="62"/>
        <v>58</v>
      </c>
      <c r="Q225" s="1"/>
      <c r="X225" s="9">
        <f t="shared" si="70"/>
        <v>20</v>
      </c>
      <c r="Y225">
        <v>24.595199999999998</v>
      </c>
      <c r="Z225" s="7">
        <f t="shared" si="71"/>
        <v>22.2014</v>
      </c>
      <c r="AA225">
        <f t="shared" si="72"/>
        <v>22.24911986</v>
      </c>
      <c r="AB225">
        <v>18.3506</v>
      </c>
      <c r="AC225">
        <f t="shared" si="64"/>
        <v>3.8507999999999996</v>
      </c>
      <c r="AD225">
        <f t="shared" si="65"/>
        <v>3.8507999999999996</v>
      </c>
      <c r="AE225" s="7">
        <f t="shared" si="66"/>
        <v>4.5951999999999984</v>
      </c>
      <c r="AF225" s="7"/>
      <c r="AG225" s="7"/>
      <c r="AH225" s="7"/>
      <c r="AI225" s="7"/>
      <c r="AJ225" s="9">
        <f t="shared" si="67"/>
        <v>20</v>
      </c>
      <c r="AK225">
        <v>12</v>
      </c>
      <c r="AL225" s="7">
        <f t="shared" si="68"/>
        <v>22.2014</v>
      </c>
      <c r="AM225">
        <v>11</v>
      </c>
      <c r="AN225">
        <f t="shared" si="73"/>
        <v>16.765498652291104</v>
      </c>
      <c r="AO225">
        <f t="shared" si="74"/>
        <v>5.4359013477088958</v>
      </c>
      <c r="AP225">
        <f t="shared" si="75"/>
        <v>5.4359013477088958</v>
      </c>
      <c r="AQ225" s="7"/>
      <c r="AR225" s="7"/>
      <c r="AS225" s="7"/>
      <c r="AT225" s="7"/>
      <c r="AU225" s="7"/>
      <c r="AV225" s="6">
        <f t="shared" si="69"/>
        <v>20</v>
      </c>
      <c r="AW225">
        <v>29</v>
      </c>
      <c r="AX225">
        <v>22.2014</v>
      </c>
      <c r="AY225">
        <v>38</v>
      </c>
      <c r="AZ225">
        <f t="shared" si="76"/>
        <v>32.387415175817395</v>
      </c>
      <c r="BA225">
        <f t="shared" si="77"/>
        <v>-10.186015175817396</v>
      </c>
      <c r="BB225">
        <f t="shared" si="78"/>
        <v>10.186015175817396</v>
      </c>
      <c r="BC225" s="7">
        <f t="shared" si="79"/>
        <v>9</v>
      </c>
      <c r="BD225" s="7"/>
      <c r="BE225" s="7"/>
      <c r="BF225" s="7"/>
      <c r="BG225" s="7"/>
      <c r="BH225" s="7"/>
    </row>
    <row r="226" spans="3:60" x14ac:dyDescent="0.25">
      <c r="C226">
        <f t="shared" si="63"/>
        <v>221</v>
      </c>
      <c r="D226">
        <v>1171</v>
      </c>
      <c r="E226">
        <f t="shared" si="60"/>
        <v>5.0122499999999999</v>
      </c>
      <c r="F226">
        <v>11.4057</v>
      </c>
      <c r="G226">
        <v>21.430199999999999</v>
      </c>
      <c r="H226">
        <v>2</v>
      </c>
      <c r="I226" s="7">
        <v>16.417899999999999</v>
      </c>
      <c r="J226">
        <v>2.7279</v>
      </c>
      <c r="K226">
        <f t="shared" si="61"/>
        <v>1105</v>
      </c>
      <c r="L226">
        <v>140</v>
      </c>
      <c r="M226" s="7">
        <f t="shared" si="62"/>
        <v>59</v>
      </c>
      <c r="Q226" s="1"/>
      <c r="X226" s="9">
        <f t="shared" si="70"/>
        <v>45.240600000000001</v>
      </c>
      <c r="Y226">
        <v>43.89</v>
      </c>
      <c r="Z226" s="7">
        <f t="shared" si="71"/>
        <v>30.0885</v>
      </c>
      <c r="AA226">
        <f t="shared" si="72"/>
        <v>31.264768320000002</v>
      </c>
      <c r="AB226">
        <v>29.507200000000001</v>
      </c>
      <c r="AC226">
        <f t="shared" si="64"/>
        <v>0.58129999999999882</v>
      </c>
      <c r="AD226">
        <f t="shared" si="65"/>
        <v>0.58129999999999882</v>
      </c>
      <c r="AE226" s="7">
        <f t="shared" si="66"/>
        <v>1.3506</v>
      </c>
      <c r="AF226" s="7"/>
      <c r="AG226" s="7"/>
      <c r="AH226" s="7"/>
      <c r="AI226" s="7"/>
      <c r="AJ226" s="9">
        <f t="shared" si="67"/>
        <v>45.240600000000001</v>
      </c>
      <c r="AK226">
        <v>37</v>
      </c>
      <c r="AL226" s="7">
        <f t="shared" si="68"/>
        <v>30.0885</v>
      </c>
      <c r="AM226">
        <v>25</v>
      </c>
      <c r="AN226">
        <f t="shared" si="73"/>
        <v>35.633423180592992</v>
      </c>
      <c r="AO226">
        <f t="shared" si="74"/>
        <v>-5.5449231805929919</v>
      </c>
      <c r="AP226">
        <f t="shared" si="75"/>
        <v>5.5449231805929919</v>
      </c>
      <c r="AQ226" s="7"/>
      <c r="AR226" s="7"/>
      <c r="AS226" s="7"/>
      <c r="AT226" s="7"/>
      <c r="AU226" s="7"/>
      <c r="AV226" s="6">
        <f t="shared" si="69"/>
        <v>45.240600000000001</v>
      </c>
      <c r="AW226">
        <v>45</v>
      </c>
      <c r="AX226">
        <v>30.0885</v>
      </c>
      <c r="AY226">
        <v>33</v>
      </c>
      <c r="AZ226">
        <f t="shared" si="76"/>
        <v>24.676125848241828</v>
      </c>
      <c r="BA226">
        <f t="shared" si="77"/>
        <v>5.412374151758172</v>
      </c>
      <c r="BB226">
        <f t="shared" si="78"/>
        <v>5.412374151758172</v>
      </c>
      <c r="BC226" s="7">
        <f t="shared" si="79"/>
        <v>0.24060000000000059</v>
      </c>
      <c r="BD226" s="7"/>
      <c r="BE226" s="7"/>
      <c r="BF226" s="7"/>
      <c r="BG226" s="7"/>
      <c r="BH226" s="7"/>
    </row>
    <row r="227" spans="3:60" x14ac:dyDescent="0.25">
      <c r="C227">
        <f t="shared" si="63"/>
        <v>222</v>
      </c>
      <c r="D227">
        <v>54</v>
      </c>
      <c r="E227">
        <f t="shared" si="60"/>
        <v>3.6381499999999996</v>
      </c>
      <c r="F227">
        <v>18.9236</v>
      </c>
      <c r="G227">
        <v>26.1999</v>
      </c>
      <c r="H227">
        <v>1</v>
      </c>
      <c r="I227" s="7">
        <v>22.561800000000002</v>
      </c>
      <c r="J227">
        <v>1.9800599999999999</v>
      </c>
      <c r="K227">
        <f t="shared" si="61"/>
        <v>1106</v>
      </c>
      <c r="L227">
        <v>141</v>
      </c>
      <c r="M227" s="7">
        <f t="shared" si="62"/>
        <v>46</v>
      </c>
      <c r="Q227" s="1"/>
      <c r="X227" s="9">
        <f t="shared" si="70"/>
        <v>51.137799999999999</v>
      </c>
      <c r="Y227">
        <v>48.641199999999998</v>
      </c>
      <c r="Z227" s="7">
        <f t="shared" si="71"/>
        <v>23.7136</v>
      </c>
      <c r="AA227">
        <f t="shared" si="72"/>
        <v>24.49127412</v>
      </c>
      <c r="AB227">
        <v>21.1252</v>
      </c>
      <c r="AC227">
        <f t="shared" si="64"/>
        <v>2.5884</v>
      </c>
      <c r="AD227">
        <f t="shared" si="65"/>
        <v>2.5884</v>
      </c>
      <c r="AE227" s="7">
        <f t="shared" si="66"/>
        <v>2.4966000000000008</v>
      </c>
      <c r="AF227" s="7"/>
      <c r="AG227" s="7"/>
      <c r="AH227" s="7"/>
      <c r="AI227" s="7"/>
      <c r="AJ227" s="9">
        <f t="shared" si="67"/>
        <v>51.137799999999999</v>
      </c>
      <c r="AK227">
        <v>27</v>
      </c>
      <c r="AL227" s="7">
        <f t="shared" si="68"/>
        <v>23.7136</v>
      </c>
      <c r="AM227">
        <v>15</v>
      </c>
      <c r="AN227">
        <f t="shared" si="73"/>
        <v>22.156334231805932</v>
      </c>
      <c r="AO227">
        <f t="shared" si="74"/>
        <v>1.5572657681940676</v>
      </c>
      <c r="AP227">
        <f t="shared" si="75"/>
        <v>1.5572657681940676</v>
      </c>
      <c r="AQ227" s="7"/>
      <c r="AR227" s="7"/>
      <c r="AS227" s="7"/>
      <c r="AT227" s="7"/>
      <c r="AU227" s="7"/>
      <c r="AV227" s="6">
        <f t="shared" si="69"/>
        <v>51.137799999999999</v>
      </c>
      <c r="AW227">
        <v>48</v>
      </c>
      <c r="AX227">
        <v>23.7136</v>
      </c>
      <c r="AY227">
        <v>28</v>
      </c>
      <c r="AZ227">
        <f t="shared" si="76"/>
        <v>16.964836520666257</v>
      </c>
      <c r="BA227">
        <f t="shared" si="77"/>
        <v>6.7487634793337428</v>
      </c>
      <c r="BB227">
        <f t="shared" si="78"/>
        <v>6.7487634793337428</v>
      </c>
      <c r="BC227" s="7">
        <f t="shared" si="79"/>
        <v>3.1377999999999986</v>
      </c>
      <c r="BD227" s="7"/>
      <c r="BE227" s="7"/>
      <c r="BF227" s="7"/>
      <c r="BG227" s="7"/>
      <c r="BH227" s="7"/>
    </row>
    <row r="228" spans="3:60" x14ac:dyDescent="0.25">
      <c r="C228">
        <f t="shared" si="63"/>
        <v>223</v>
      </c>
      <c r="D228">
        <v>1348</v>
      </c>
      <c r="E228" t="str">
        <f t="shared" si="60"/>
        <v/>
      </c>
      <c r="F228">
        <v>92</v>
      </c>
      <c r="G228">
        <v>92</v>
      </c>
      <c r="H228">
        <v>3</v>
      </c>
      <c r="I228" s="7">
        <v>92</v>
      </c>
      <c r="J228">
        <v>0</v>
      </c>
      <c r="K228">
        <f t="shared" si="61"/>
        <v>1107</v>
      </c>
      <c r="L228">
        <v>142</v>
      </c>
      <c r="M228" s="7">
        <f t="shared" si="62"/>
        <v>58</v>
      </c>
      <c r="Q228" s="1"/>
      <c r="X228" s="9">
        <f t="shared" si="70"/>
        <v>58</v>
      </c>
      <c r="Y228">
        <v>49.358199999999997</v>
      </c>
      <c r="Z228" s="7">
        <f t="shared" si="71"/>
        <v>68.787700000000001</v>
      </c>
      <c r="AA228">
        <f t="shared" si="72"/>
        <v>64.566973369999999</v>
      </c>
      <c r="AB228">
        <v>70.717699999999994</v>
      </c>
      <c r="AC228">
        <f t="shared" si="64"/>
        <v>-1.9299999999999926</v>
      </c>
      <c r="AD228">
        <f t="shared" si="65"/>
        <v>1.9299999999999926</v>
      </c>
      <c r="AE228" s="7">
        <f t="shared" si="66"/>
        <v>8.6418000000000035</v>
      </c>
      <c r="AF228" s="7"/>
      <c r="AG228" s="7"/>
      <c r="AH228" s="7"/>
      <c r="AI228" s="7"/>
      <c r="AJ228" s="9">
        <f t="shared" si="67"/>
        <v>58</v>
      </c>
      <c r="AK228">
        <v>44</v>
      </c>
      <c r="AL228" s="7">
        <f t="shared" si="68"/>
        <v>68.787700000000001</v>
      </c>
      <c r="AM228">
        <v>44</v>
      </c>
      <c r="AN228">
        <f t="shared" si="73"/>
        <v>61.239892183288404</v>
      </c>
      <c r="AO228">
        <f t="shared" si="74"/>
        <v>7.5478078167115967</v>
      </c>
      <c r="AP228">
        <f t="shared" si="75"/>
        <v>7.5478078167115967</v>
      </c>
      <c r="AQ228" s="7"/>
      <c r="AR228" s="7"/>
      <c r="AS228" s="7"/>
      <c r="AT228" s="7"/>
      <c r="AU228" s="7"/>
      <c r="AV228" s="6">
        <f t="shared" si="69"/>
        <v>58</v>
      </c>
      <c r="AW228">
        <v>57</v>
      </c>
      <c r="AX228">
        <v>68.787700000000001</v>
      </c>
      <c r="AY228">
        <v>71</v>
      </c>
      <c r="AZ228">
        <f t="shared" si="76"/>
        <v>83.281924737816169</v>
      </c>
      <c r="BA228">
        <f t="shared" si="77"/>
        <v>-14.494224737816168</v>
      </c>
      <c r="BB228">
        <f t="shared" si="78"/>
        <v>14.494224737816168</v>
      </c>
      <c r="BC228" s="7">
        <f t="shared" si="79"/>
        <v>1</v>
      </c>
      <c r="BD228" s="7"/>
      <c r="BE228" s="7"/>
      <c r="BF228" s="7"/>
      <c r="BG228" s="7"/>
      <c r="BH228" s="7"/>
    </row>
    <row r="229" spans="3:60" x14ac:dyDescent="0.25">
      <c r="C229">
        <f t="shared" si="63"/>
        <v>224</v>
      </c>
      <c r="D229">
        <v>640</v>
      </c>
      <c r="E229">
        <f t="shared" si="60"/>
        <v>11.410299999999999</v>
      </c>
      <c r="F229">
        <v>61.804699999999997</v>
      </c>
      <c r="G229">
        <v>84.625299999999996</v>
      </c>
      <c r="H229">
        <v>1</v>
      </c>
      <c r="I229" s="7">
        <v>73.215000000000003</v>
      </c>
      <c r="J229">
        <v>6.2100499999999998</v>
      </c>
      <c r="K229">
        <f t="shared" si="61"/>
        <v>1108</v>
      </c>
      <c r="L229">
        <v>143</v>
      </c>
      <c r="M229" s="7">
        <f t="shared" si="62"/>
        <v>29.981200000000001</v>
      </c>
      <c r="Q229" s="1"/>
      <c r="X229" s="9">
        <f t="shared" si="70"/>
        <v>59</v>
      </c>
      <c r="Y229">
        <v>49.421700000000001</v>
      </c>
      <c r="Z229" s="7">
        <f t="shared" si="71"/>
        <v>53.926200000000001</v>
      </c>
      <c r="AA229">
        <f t="shared" si="72"/>
        <v>52.336864730000002</v>
      </c>
      <c r="AB229">
        <v>55.583300000000001</v>
      </c>
      <c r="AC229">
        <f t="shared" si="64"/>
        <v>-1.6570999999999998</v>
      </c>
      <c r="AD229">
        <f t="shared" si="65"/>
        <v>1.6570999999999998</v>
      </c>
      <c r="AE229" s="7">
        <f t="shared" si="66"/>
        <v>9.5782999999999987</v>
      </c>
      <c r="AF229" s="7"/>
      <c r="AG229" s="7"/>
      <c r="AH229" s="7"/>
      <c r="AI229" s="7"/>
      <c r="AJ229" s="9">
        <f t="shared" si="67"/>
        <v>59</v>
      </c>
      <c r="AK229">
        <v>43</v>
      </c>
      <c r="AL229" s="7">
        <f t="shared" si="68"/>
        <v>53.926200000000001</v>
      </c>
      <c r="AM229">
        <v>48</v>
      </c>
      <c r="AN229">
        <f t="shared" si="73"/>
        <v>66.630727762803232</v>
      </c>
      <c r="AO229">
        <f t="shared" si="74"/>
        <v>-12.704527762803231</v>
      </c>
      <c r="AP229">
        <f t="shared" si="75"/>
        <v>12.704527762803231</v>
      </c>
      <c r="AQ229" s="7"/>
      <c r="AR229" s="7"/>
      <c r="AS229" s="7"/>
      <c r="AT229" s="7"/>
      <c r="AU229" s="7"/>
      <c r="AV229" s="6">
        <f t="shared" si="69"/>
        <v>59</v>
      </c>
      <c r="AW229">
        <v>53</v>
      </c>
      <c r="AX229">
        <v>53.926200000000001</v>
      </c>
      <c r="AY229">
        <v>43</v>
      </c>
      <c r="AZ229">
        <f t="shared" si="76"/>
        <v>40.098704503392966</v>
      </c>
      <c r="BA229">
        <f t="shared" si="77"/>
        <v>13.827495496607035</v>
      </c>
      <c r="BB229">
        <f t="shared" si="78"/>
        <v>13.827495496607035</v>
      </c>
      <c r="BC229" s="7">
        <f t="shared" si="79"/>
        <v>6</v>
      </c>
      <c r="BD229" s="7"/>
      <c r="BE229" s="7"/>
      <c r="BF229" s="7"/>
      <c r="BG229" s="7"/>
      <c r="BH229" s="7"/>
    </row>
    <row r="230" spans="3:60" x14ac:dyDescent="0.25">
      <c r="C230">
        <f t="shared" si="63"/>
        <v>225</v>
      </c>
      <c r="D230">
        <v>379</v>
      </c>
      <c r="E230">
        <f t="shared" si="60"/>
        <v>1.7720749999999996</v>
      </c>
      <c r="F230">
        <v>5.8899800000000004</v>
      </c>
      <c r="G230">
        <v>9.4341299999999997</v>
      </c>
      <c r="H230">
        <v>1</v>
      </c>
      <c r="I230" s="7">
        <v>7.6620600000000003</v>
      </c>
      <c r="J230">
        <v>0.96445400000000003</v>
      </c>
      <c r="K230">
        <f t="shared" si="61"/>
        <v>1109</v>
      </c>
      <c r="L230">
        <v>144</v>
      </c>
      <c r="M230" s="7">
        <f t="shared" si="62"/>
        <v>62.182699999999997</v>
      </c>
      <c r="Q230" s="1"/>
      <c r="X230" s="9">
        <f t="shared" si="70"/>
        <v>46</v>
      </c>
      <c r="Y230">
        <v>50.187100000000001</v>
      </c>
      <c r="Z230" s="7">
        <f t="shared" si="71"/>
        <v>11.5046</v>
      </c>
      <c r="AA230">
        <f t="shared" si="72"/>
        <v>18.329834859999998</v>
      </c>
      <c r="AB230">
        <v>13.5006</v>
      </c>
      <c r="AC230">
        <f t="shared" si="64"/>
        <v>-1.9960000000000004</v>
      </c>
      <c r="AD230">
        <f t="shared" si="65"/>
        <v>1.9960000000000004</v>
      </c>
      <c r="AE230" s="7">
        <f t="shared" si="66"/>
        <v>4.1871000000000009</v>
      </c>
      <c r="AF230" s="7"/>
      <c r="AG230" s="7"/>
      <c r="AH230" s="7"/>
      <c r="AI230" s="7"/>
      <c r="AJ230" s="9">
        <f t="shared" si="67"/>
        <v>46</v>
      </c>
      <c r="AK230">
        <v>51</v>
      </c>
      <c r="AL230" s="7">
        <f t="shared" si="68"/>
        <v>11.5046</v>
      </c>
      <c r="AM230">
        <v>2</v>
      </c>
      <c r="AN230">
        <f t="shared" si="73"/>
        <v>4.6361185983827493</v>
      </c>
      <c r="AO230">
        <f t="shared" si="74"/>
        <v>6.8684814016172506</v>
      </c>
      <c r="AP230">
        <f t="shared" si="75"/>
        <v>6.8684814016172506</v>
      </c>
      <c r="AQ230" s="7"/>
      <c r="AR230" s="7"/>
      <c r="AS230" s="7"/>
      <c r="AT230" s="7"/>
      <c r="AU230" s="7"/>
      <c r="AV230" s="6">
        <f t="shared" si="69"/>
        <v>46</v>
      </c>
      <c r="AW230">
        <v>43</v>
      </c>
      <c r="AX230">
        <v>11.5046</v>
      </c>
      <c r="AY230">
        <v>23</v>
      </c>
      <c r="AZ230">
        <f t="shared" si="76"/>
        <v>9.2535471930906859</v>
      </c>
      <c r="BA230">
        <f t="shared" si="77"/>
        <v>2.2510528069093141</v>
      </c>
      <c r="BB230">
        <f t="shared" si="78"/>
        <v>2.2510528069093141</v>
      </c>
      <c r="BC230" s="7">
        <f t="shared" si="79"/>
        <v>3</v>
      </c>
      <c r="BD230" s="7"/>
      <c r="BE230" s="7"/>
      <c r="BF230" s="7"/>
      <c r="BG230" s="7"/>
      <c r="BH230" s="7"/>
    </row>
    <row r="231" spans="3:60" x14ac:dyDescent="0.25">
      <c r="C231">
        <f t="shared" si="63"/>
        <v>226</v>
      </c>
      <c r="D231">
        <v>142</v>
      </c>
      <c r="E231">
        <f t="shared" si="60"/>
        <v>8.115599999999997</v>
      </c>
      <c r="F231">
        <v>33.882800000000003</v>
      </c>
      <c r="G231">
        <v>50.113999999999997</v>
      </c>
      <c r="H231">
        <v>1</v>
      </c>
      <c r="I231" s="7">
        <v>41.998399999999997</v>
      </c>
      <c r="J231">
        <v>4.4169200000000002</v>
      </c>
      <c r="K231">
        <f t="shared" si="61"/>
        <v>1110</v>
      </c>
      <c r="L231">
        <v>145</v>
      </c>
      <c r="M231" s="7">
        <f t="shared" si="62"/>
        <v>36.380600000000001</v>
      </c>
      <c r="Q231" s="1"/>
      <c r="X231" s="9">
        <f t="shared" si="70"/>
        <v>58</v>
      </c>
      <c r="Y231">
        <v>57.136400000000002</v>
      </c>
      <c r="Z231" s="7">
        <f t="shared" si="71"/>
        <v>26</v>
      </c>
      <c r="AA231">
        <f t="shared" si="72"/>
        <v>33.595732769999998</v>
      </c>
      <c r="AB231">
        <v>32.3917</v>
      </c>
      <c r="AC231">
        <f t="shared" si="64"/>
        <v>-6.3917000000000002</v>
      </c>
      <c r="AD231">
        <f t="shared" si="65"/>
        <v>6.3917000000000002</v>
      </c>
      <c r="AE231" s="7">
        <f t="shared" si="66"/>
        <v>0.86359999999999815</v>
      </c>
      <c r="AF231" s="7"/>
      <c r="AG231" s="7"/>
      <c r="AH231" s="7"/>
      <c r="AI231" s="7"/>
      <c r="AJ231" s="9">
        <f t="shared" si="67"/>
        <v>58</v>
      </c>
      <c r="AK231">
        <v>48</v>
      </c>
      <c r="AL231" s="7">
        <f t="shared" si="68"/>
        <v>26</v>
      </c>
      <c r="AM231">
        <v>33</v>
      </c>
      <c r="AN231">
        <f t="shared" si="73"/>
        <v>46.415094339622641</v>
      </c>
      <c r="AO231">
        <f t="shared" si="74"/>
        <v>-20.415094339622641</v>
      </c>
      <c r="AP231">
        <f t="shared" si="75"/>
        <v>20.415094339622641</v>
      </c>
      <c r="AQ231" s="7"/>
      <c r="AR231" s="7"/>
      <c r="AS231" s="7"/>
      <c r="AT231" s="7"/>
      <c r="AU231" s="7"/>
      <c r="AV231" s="6">
        <f t="shared" si="69"/>
        <v>58</v>
      </c>
      <c r="AW231">
        <v>54</v>
      </c>
      <c r="AX231">
        <v>26</v>
      </c>
      <c r="AY231">
        <v>31</v>
      </c>
      <c r="AZ231">
        <f t="shared" si="76"/>
        <v>21.591610117211598</v>
      </c>
      <c r="BA231">
        <f t="shared" si="77"/>
        <v>4.408389882788402</v>
      </c>
      <c r="BB231">
        <f t="shared" si="78"/>
        <v>4.408389882788402</v>
      </c>
      <c r="BC231" s="7">
        <f t="shared" si="79"/>
        <v>4</v>
      </c>
      <c r="BD231" s="7"/>
      <c r="BE231" s="7"/>
      <c r="BF231" s="7"/>
      <c r="BG231" s="7"/>
      <c r="BH231" s="7"/>
    </row>
    <row r="232" spans="3:60" x14ac:dyDescent="0.25">
      <c r="C232">
        <f t="shared" si="63"/>
        <v>227</v>
      </c>
      <c r="D232">
        <v>615</v>
      </c>
      <c r="E232">
        <f t="shared" si="60"/>
        <v>1.9068500000000004</v>
      </c>
      <c r="F232">
        <v>22.017099999999999</v>
      </c>
      <c r="G232">
        <v>25.8308</v>
      </c>
      <c r="H232">
        <v>1</v>
      </c>
      <c r="I232" s="7">
        <v>23.9239</v>
      </c>
      <c r="J232">
        <v>1.03782</v>
      </c>
      <c r="K232">
        <f t="shared" si="61"/>
        <v>1111</v>
      </c>
      <c r="L232">
        <v>146</v>
      </c>
      <c r="M232" s="7">
        <f t="shared" si="62"/>
        <v>18.310600000000001</v>
      </c>
      <c r="Q232" s="1"/>
      <c r="X232" s="9">
        <f t="shared" si="70"/>
        <v>29.981200000000001</v>
      </c>
      <c r="Y232">
        <v>30.689399999999999</v>
      </c>
      <c r="Z232" s="7">
        <f t="shared" si="71"/>
        <v>22.855499999999999</v>
      </c>
      <c r="AA232">
        <f t="shared" si="72"/>
        <v>25.260827750000004</v>
      </c>
      <c r="AB232">
        <v>22.077500000000001</v>
      </c>
      <c r="AC232">
        <f t="shared" si="64"/>
        <v>0.77799999999999869</v>
      </c>
      <c r="AD232">
        <f t="shared" si="65"/>
        <v>0.77799999999999869</v>
      </c>
      <c r="AE232" s="7">
        <f t="shared" si="66"/>
        <v>0.70819999999999794</v>
      </c>
      <c r="AF232" s="7"/>
      <c r="AG232" s="7"/>
      <c r="AH232" s="7"/>
      <c r="AI232" s="7"/>
      <c r="AJ232" s="9">
        <f t="shared" si="67"/>
        <v>29.981200000000001</v>
      </c>
      <c r="AK232">
        <v>14</v>
      </c>
      <c r="AL232" s="7">
        <f t="shared" si="68"/>
        <v>22.855499999999999</v>
      </c>
      <c r="AM232">
        <v>13</v>
      </c>
      <c r="AN232">
        <f t="shared" si="73"/>
        <v>19.460916442048518</v>
      </c>
      <c r="AO232">
        <f t="shared" si="74"/>
        <v>3.3945835579514814</v>
      </c>
      <c r="AP232">
        <f t="shared" si="75"/>
        <v>3.3945835579514814</v>
      </c>
      <c r="AQ232" s="7"/>
      <c r="AR232" s="7"/>
      <c r="AS232" s="7"/>
      <c r="AT232" s="7"/>
      <c r="AU232" s="7"/>
      <c r="AV232" s="6">
        <f t="shared" si="69"/>
        <v>29.981200000000001</v>
      </c>
      <c r="AW232">
        <v>40</v>
      </c>
      <c r="AX232">
        <v>22.855499999999999</v>
      </c>
      <c r="AY232">
        <v>35</v>
      </c>
      <c r="AZ232">
        <f t="shared" si="76"/>
        <v>27.760641579272054</v>
      </c>
      <c r="BA232">
        <f t="shared" si="77"/>
        <v>-4.9051415792720547</v>
      </c>
      <c r="BB232">
        <f t="shared" si="78"/>
        <v>4.9051415792720547</v>
      </c>
      <c r="BC232" s="7">
        <f t="shared" si="79"/>
        <v>10.018799999999999</v>
      </c>
      <c r="BD232" s="7"/>
      <c r="BE232" s="7"/>
      <c r="BF232" s="7"/>
      <c r="BG232" s="7"/>
      <c r="BH232" s="7"/>
    </row>
    <row r="233" spans="3:60" x14ac:dyDescent="0.25">
      <c r="C233">
        <f t="shared" si="63"/>
        <v>228</v>
      </c>
      <c r="D233">
        <v>1195</v>
      </c>
      <c r="E233" t="str">
        <f t="shared" si="60"/>
        <v/>
      </c>
      <c r="F233">
        <v>42</v>
      </c>
      <c r="G233">
        <v>42</v>
      </c>
      <c r="H233">
        <v>3</v>
      </c>
      <c r="I233" s="7">
        <v>42</v>
      </c>
      <c r="J233">
        <v>0</v>
      </c>
      <c r="K233">
        <f t="shared" si="61"/>
        <v>1112</v>
      </c>
      <c r="L233">
        <v>147</v>
      </c>
      <c r="M233" s="7">
        <f t="shared" si="62"/>
        <v>9.1643899999999991</v>
      </c>
      <c r="Q233" s="1"/>
      <c r="X233" s="9">
        <f t="shared" si="70"/>
        <v>62.182699999999997</v>
      </c>
      <c r="Y233">
        <v>53.4161</v>
      </c>
      <c r="Z233" s="7">
        <f t="shared" si="71"/>
        <v>26.6812</v>
      </c>
      <c r="AA233">
        <f t="shared" si="72"/>
        <v>27.368514170000005</v>
      </c>
      <c r="AB233">
        <v>24.685700000000001</v>
      </c>
      <c r="AC233">
        <f t="shared" si="64"/>
        <v>1.9954999999999998</v>
      </c>
      <c r="AD233">
        <f t="shared" si="65"/>
        <v>1.9954999999999998</v>
      </c>
      <c r="AE233" s="7">
        <f t="shared" si="66"/>
        <v>8.7665999999999968</v>
      </c>
      <c r="AF233" s="7"/>
      <c r="AG233" s="7"/>
      <c r="AH233" s="7"/>
      <c r="AI233" s="7"/>
      <c r="AJ233" s="9">
        <f t="shared" si="67"/>
        <v>62.182699999999997</v>
      </c>
      <c r="AK233">
        <v>36</v>
      </c>
      <c r="AL233" s="7">
        <f t="shared" si="68"/>
        <v>26.6812</v>
      </c>
      <c r="AM233">
        <v>4</v>
      </c>
      <c r="AN233">
        <f t="shared" si="73"/>
        <v>7.3315363881401607</v>
      </c>
      <c r="AO233">
        <f t="shared" si="74"/>
        <v>19.349663611859839</v>
      </c>
      <c r="AP233">
        <f t="shared" si="75"/>
        <v>19.349663611859839</v>
      </c>
      <c r="AQ233" s="7"/>
      <c r="AR233" s="7"/>
      <c r="AS233" s="7"/>
      <c r="AT233" s="7"/>
      <c r="AU233" s="7"/>
      <c r="AV233" s="6">
        <f t="shared" si="69"/>
        <v>62.182699999999997</v>
      </c>
      <c r="AW233">
        <v>56</v>
      </c>
      <c r="AX233">
        <v>26.6812</v>
      </c>
      <c r="AY233">
        <v>31</v>
      </c>
      <c r="AZ233">
        <f t="shared" si="76"/>
        <v>21.591610117211598</v>
      </c>
      <c r="BA233">
        <f t="shared" si="77"/>
        <v>5.0895898827884025</v>
      </c>
      <c r="BB233">
        <f t="shared" si="78"/>
        <v>5.0895898827884025</v>
      </c>
      <c r="BC233" s="7">
        <f t="shared" si="79"/>
        <v>6.182699999999997</v>
      </c>
      <c r="BD233" s="7"/>
      <c r="BE233" s="7"/>
      <c r="BF233" s="7"/>
      <c r="BG233" s="7"/>
      <c r="BH233" s="7"/>
    </row>
    <row r="234" spans="3:60" x14ac:dyDescent="0.25">
      <c r="C234">
        <f t="shared" si="63"/>
        <v>229</v>
      </c>
      <c r="D234">
        <v>723</v>
      </c>
      <c r="E234">
        <f t="shared" si="60"/>
        <v>21.989449999999998</v>
      </c>
      <c r="F234">
        <v>40.020600000000002</v>
      </c>
      <c r="G234">
        <v>83.999499999999998</v>
      </c>
      <c r="H234">
        <v>1</v>
      </c>
      <c r="I234" s="7">
        <v>62.010100000000001</v>
      </c>
      <c r="J234">
        <v>11.9678</v>
      </c>
      <c r="K234">
        <f t="shared" si="61"/>
        <v>1113</v>
      </c>
      <c r="L234">
        <v>148</v>
      </c>
      <c r="M234" s="7">
        <f t="shared" si="62"/>
        <v>39.6922</v>
      </c>
      <c r="Q234" s="1"/>
      <c r="X234" s="9">
        <f t="shared" si="70"/>
        <v>36.380600000000001</v>
      </c>
      <c r="Y234">
        <v>39.650599999999997</v>
      </c>
      <c r="Z234" s="7">
        <f t="shared" si="71"/>
        <v>20.156700000000001</v>
      </c>
      <c r="AA234">
        <f t="shared" si="72"/>
        <v>23.695053190000003</v>
      </c>
      <c r="AB234">
        <v>20.139900000000001</v>
      </c>
      <c r="AC234">
        <f t="shared" si="64"/>
        <v>1.6799999999999926E-2</v>
      </c>
      <c r="AD234">
        <f t="shared" si="65"/>
        <v>1.6799999999999926E-2</v>
      </c>
      <c r="AE234" s="7">
        <f t="shared" si="66"/>
        <v>3.269999999999996</v>
      </c>
      <c r="AF234" s="7"/>
      <c r="AG234" s="7"/>
      <c r="AH234" s="7"/>
      <c r="AI234" s="7"/>
      <c r="AJ234" s="9">
        <f t="shared" si="67"/>
        <v>36.380600000000001</v>
      </c>
      <c r="AK234">
        <v>14</v>
      </c>
      <c r="AL234" s="7">
        <f t="shared" si="68"/>
        <v>20.156700000000001</v>
      </c>
      <c r="AM234">
        <v>13</v>
      </c>
      <c r="AN234">
        <f t="shared" si="73"/>
        <v>19.460916442048518</v>
      </c>
      <c r="AO234">
        <f t="shared" si="74"/>
        <v>0.69578355795148283</v>
      </c>
      <c r="AP234">
        <f t="shared" si="75"/>
        <v>0.69578355795148283</v>
      </c>
      <c r="AQ234" s="7"/>
      <c r="AR234" s="7"/>
      <c r="AS234" s="7"/>
      <c r="AT234" s="7"/>
      <c r="AU234" s="7"/>
      <c r="AV234" s="6">
        <f t="shared" si="69"/>
        <v>36.380600000000001</v>
      </c>
      <c r="AW234">
        <v>47</v>
      </c>
      <c r="AX234">
        <v>20.156700000000001</v>
      </c>
      <c r="AY234">
        <v>19</v>
      </c>
      <c r="AZ234">
        <f t="shared" si="76"/>
        <v>3.0845157310302285</v>
      </c>
      <c r="BA234">
        <f t="shared" si="77"/>
        <v>17.072184268969771</v>
      </c>
      <c r="BB234">
        <f t="shared" si="78"/>
        <v>17.072184268969771</v>
      </c>
      <c r="BC234" s="7">
        <f t="shared" si="79"/>
        <v>10.619399999999999</v>
      </c>
      <c r="BD234" s="7"/>
      <c r="BE234" s="7"/>
      <c r="BF234" s="7"/>
      <c r="BG234" s="7"/>
      <c r="BH234" s="7"/>
    </row>
    <row r="235" spans="3:60" x14ac:dyDescent="0.25">
      <c r="C235">
        <f t="shared" si="63"/>
        <v>230</v>
      </c>
      <c r="D235">
        <v>258</v>
      </c>
      <c r="E235">
        <f t="shared" si="60"/>
        <v>2.5551999999999992</v>
      </c>
      <c r="F235">
        <v>72.6066</v>
      </c>
      <c r="G235">
        <v>77.716999999999999</v>
      </c>
      <c r="H235">
        <v>1</v>
      </c>
      <c r="I235" s="7">
        <v>75.161799999999999</v>
      </c>
      <c r="J235">
        <v>1.39066</v>
      </c>
      <c r="K235">
        <f t="shared" si="61"/>
        <v>1114</v>
      </c>
      <c r="L235">
        <v>149</v>
      </c>
      <c r="M235" s="7">
        <f t="shared" si="62"/>
        <v>22.296099999999999</v>
      </c>
      <c r="Q235" s="1"/>
      <c r="X235" s="9">
        <f t="shared" si="70"/>
        <v>18.310600000000001</v>
      </c>
      <c r="Y235">
        <v>24.0837</v>
      </c>
      <c r="Z235" s="7">
        <f t="shared" si="71"/>
        <v>9.8689300000000006</v>
      </c>
      <c r="AA235">
        <f t="shared" si="72"/>
        <v>17.248435440000002</v>
      </c>
      <c r="AB235">
        <v>12.1624</v>
      </c>
      <c r="AC235">
        <f t="shared" si="64"/>
        <v>-2.2934699999999992</v>
      </c>
      <c r="AD235">
        <f t="shared" si="65"/>
        <v>2.2934699999999992</v>
      </c>
      <c r="AE235" s="7">
        <f t="shared" si="66"/>
        <v>5.7730999999999995</v>
      </c>
      <c r="AF235" s="7"/>
      <c r="AG235" s="7"/>
      <c r="AH235" s="7"/>
      <c r="AI235" s="7"/>
      <c r="AJ235" s="9">
        <f t="shared" si="67"/>
        <v>18.310600000000001</v>
      </c>
      <c r="AK235">
        <v>10</v>
      </c>
      <c r="AL235" s="7">
        <f t="shared" si="68"/>
        <v>9.8689300000000006</v>
      </c>
      <c r="AM235">
        <v>9</v>
      </c>
      <c r="AN235">
        <f t="shared" si="73"/>
        <v>14.070080862533692</v>
      </c>
      <c r="AO235">
        <f t="shared" si="74"/>
        <v>-4.2011508625336909</v>
      </c>
      <c r="AP235">
        <f t="shared" si="75"/>
        <v>4.2011508625336909</v>
      </c>
      <c r="AQ235" s="7"/>
      <c r="AR235" s="7"/>
      <c r="AS235" s="7"/>
      <c r="AT235" s="7"/>
      <c r="AU235" s="7"/>
      <c r="AV235" s="6">
        <f t="shared" si="69"/>
        <v>18.310600000000001</v>
      </c>
      <c r="AW235">
        <v>31</v>
      </c>
      <c r="AX235">
        <v>9.8689300000000006</v>
      </c>
      <c r="AY235">
        <v>14</v>
      </c>
      <c r="AZ235">
        <f t="shared" si="76"/>
        <v>-4.6267735965453429</v>
      </c>
      <c r="BA235">
        <f t="shared" si="77"/>
        <v>14.495703596545344</v>
      </c>
      <c r="BB235">
        <f t="shared" si="78"/>
        <v>14.495703596545344</v>
      </c>
      <c r="BC235" s="7">
        <f t="shared" si="79"/>
        <v>12.689399999999999</v>
      </c>
      <c r="BD235" s="7"/>
      <c r="BE235" s="7"/>
      <c r="BF235" s="7"/>
      <c r="BG235" s="7"/>
      <c r="BH235" s="7"/>
    </row>
    <row r="236" spans="3:60" x14ac:dyDescent="0.25">
      <c r="C236">
        <f t="shared" si="63"/>
        <v>231</v>
      </c>
      <c r="D236">
        <v>951</v>
      </c>
      <c r="E236">
        <f t="shared" si="60"/>
        <v>14.2279</v>
      </c>
      <c r="F236">
        <v>20.6448</v>
      </c>
      <c r="G236">
        <v>49.1006</v>
      </c>
      <c r="H236">
        <v>2</v>
      </c>
      <c r="I236" s="7">
        <v>34.872700000000002</v>
      </c>
      <c r="J236">
        <v>7.7435499999999999</v>
      </c>
      <c r="K236">
        <f t="shared" si="61"/>
        <v>1115</v>
      </c>
      <c r="L236">
        <v>150</v>
      </c>
      <c r="M236" s="7">
        <f t="shared" si="62"/>
        <v>47.786700000000003</v>
      </c>
      <c r="Q236" s="1"/>
      <c r="X236" s="9">
        <f t="shared" si="70"/>
        <v>9.1643899999999991</v>
      </c>
      <c r="Y236">
        <v>14.369899999999999</v>
      </c>
      <c r="Z236" s="7">
        <f t="shared" si="71"/>
        <v>44.098799999999997</v>
      </c>
      <c r="AA236">
        <f t="shared" si="72"/>
        <v>38.185740770000002</v>
      </c>
      <c r="AB236">
        <v>38.0717</v>
      </c>
      <c r="AC236">
        <f t="shared" si="64"/>
        <v>6.0270999999999972</v>
      </c>
      <c r="AD236">
        <f t="shared" si="65"/>
        <v>6.0270999999999972</v>
      </c>
      <c r="AE236" s="7">
        <f t="shared" si="66"/>
        <v>5.2055100000000003</v>
      </c>
      <c r="AF236" s="7"/>
      <c r="AG236" s="7"/>
      <c r="AH236" s="7"/>
      <c r="AI236" s="7"/>
      <c r="AJ236" s="9">
        <f t="shared" si="67"/>
        <v>9.1643899999999991</v>
      </c>
      <c r="AK236">
        <v>9</v>
      </c>
      <c r="AL236" s="7">
        <f t="shared" si="68"/>
        <v>44.098799999999997</v>
      </c>
      <c r="AM236">
        <v>12</v>
      </c>
      <c r="AN236">
        <f t="shared" si="73"/>
        <v>18.113207547169811</v>
      </c>
      <c r="AO236">
        <f t="shared" si="74"/>
        <v>25.985592452830186</v>
      </c>
      <c r="AP236">
        <f t="shared" si="75"/>
        <v>25.985592452830186</v>
      </c>
      <c r="AQ236" s="7"/>
      <c r="AR236" s="7"/>
      <c r="AS236" s="7"/>
      <c r="AT236" s="7"/>
      <c r="AU236" s="7"/>
      <c r="AV236" s="6">
        <f t="shared" si="69"/>
        <v>9.1643899999999991</v>
      </c>
      <c r="AW236">
        <v>24</v>
      </c>
      <c r="AX236">
        <v>44.098799999999997</v>
      </c>
      <c r="AY236">
        <v>60</v>
      </c>
      <c r="AZ236">
        <f t="shared" si="76"/>
        <v>66.317088217149916</v>
      </c>
      <c r="BA236">
        <f t="shared" si="77"/>
        <v>-22.218288217149919</v>
      </c>
      <c r="BB236">
        <f t="shared" si="78"/>
        <v>22.218288217149919</v>
      </c>
      <c r="BC236" s="7">
        <f t="shared" si="79"/>
        <v>14.835610000000001</v>
      </c>
      <c r="BD236" s="7"/>
      <c r="BE236" s="7"/>
      <c r="BF236" s="7"/>
      <c r="BG236" s="7"/>
      <c r="BH236" s="7"/>
    </row>
    <row r="237" spans="3:60" x14ac:dyDescent="0.25">
      <c r="C237">
        <f t="shared" si="63"/>
        <v>232</v>
      </c>
      <c r="D237">
        <v>947</v>
      </c>
      <c r="E237">
        <f t="shared" si="60"/>
        <v>20.85689</v>
      </c>
      <c r="F237">
        <v>8.2101199999999999</v>
      </c>
      <c r="G237">
        <v>49.923900000000003</v>
      </c>
      <c r="H237">
        <v>2</v>
      </c>
      <c r="I237" s="7">
        <v>29.067</v>
      </c>
      <c r="J237">
        <v>11.3514</v>
      </c>
      <c r="K237">
        <f t="shared" si="61"/>
        <v>1116</v>
      </c>
      <c r="L237">
        <v>151</v>
      </c>
      <c r="M237" s="7">
        <f t="shared" si="62"/>
        <v>40</v>
      </c>
      <c r="Q237" s="1"/>
      <c r="X237" s="9">
        <f t="shared" si="70"/>
        <v>39.6922</v>
      </c>
      <c r="Y237">
        <v>39.3718</v>
      </c>
      <c r="Z237" s="7">
        <f t="shared" si="71"/>
        <v>61.5443</v>
      </c>
      <c r="AA237">
        <f t="shared" si="72"/>
        <v>62.205543550000009</v>
      </c>
      <c r="AB237">
        <v>67.795500000000004</v>
      </c>
      <c r="AC237">
        <f t="shared" si="64"/>
        <v>-6.2512000000000043</v>
      </c>
      <c r="AD237">
        <f t="shared" si="65"/>
        <v>6.2512000000000043</v>
      </c>
      <c r="AE237" s="7">
        <f t="shared" si="66"/>
        <v>0.32039999999999935</v>
      </c>
      <c r="AF237" s="7"/>
      <c r="AG237" s="7"/>
      <c r="AH237" s="7"/>
      <c r="AI237" s="7"/>
      <c r="AJ237" s="9">
        <f t="shared" si="67"/>
        <v>39.6922</v>
      </c>
      <c r="AK237">
        <v>22</v>
      </c>
      <c r="AL237" s="7">
        <f t="shared" si="68"/>
        <v>61.5443</v>
      </c>
      <c r="AM237">
        <v>58</v>
      </c>
      <c r="AN237">
        <f t="shared" si="73"/>
        <v>80.107816711590289</v>
      </c>
      <c r="AO237">
        <f t="shared" si="74"/>
        <v>-18.563516711590289</v>
      </c>
      <c r="AP237">
        <f t="shared" si="75"/>
        <v>18.563516711590289</v>
      </c>
      <c r="AQ237" s="7"/>
      <c r="AR237" s="7"/>
      <c r="AS237" s="7"/>
      <c r="AT237" s="7"/>
      <c r="AU237" s="7"/>
      <c r="AV237" s="6">
        <f t="shared" si="69"/>
        <v>39.6922</v>
      </c>
      <c r="AW237">
        <v>46</v>
      </c>
      <c r="AX237">
        <v>61.5443</v>
      </c>
      <c r="AY237">
        <v>42</v>
      </c>
      <c r="AZ237">
        <f t="shared" si="76"/>
        <v>38.556446637877855</v>
      </c>
      <c r="BA237">
        <f t="shared" si="77"/>
        <v>22.987853362122145</v>
      </c>
      <c r="BB237">
        <f t="shared" si="78"/>
        <v>22.987853362122145</v>
      </c>
      <c r="BC237" s="7">
        <f t="shared" si="79"/>
        <v>6.3078000000000003</v>
      </c>
      <c r="BD237" s="7"/>
      <c r="BE237" s="7"/>
      <c r="BF237" s="7"/>
      <c r="BG237" s="7"/>
      <c r="BH237" s="7"/>
    </row>
    <row r="238" spans="3:60" x14ac:dyDescent="0.25">
      <c r="C238">
        <f t="shared" si="63"/>
        <v>233</v>
      </c>
      <c r="D238">
        <v>919</v>
      </c>
      <c r="E238">
        <f t="shared" si="60"/>
        <v>9.6478000000000002</v>
      </c>
      <c r="F238">
        <v>36.967399999999998</v>
      </c>
      <c r="G238">
        <v>56.262999999999998</v>
      </c>
      <c r="H238">
        <v>2</v>
      </c>
      <c r="I238" s="7">
        <v>46.615200000000002</v>
      </c>
      <c r="J238">
        <v>5.2508499999999998</v>
      </c>
      <c r="K238">
        <f t="shared" si="61"/>
        <v>1117</v>
      </c>
      <c r="L238">
        <v>152</v>
      </c>
      <c r="M238" s="7">
        <f t="shared" si="62"/>
        <v>51.138399999999997</v>
      </c>
      <c r="Q238" s="1"/>
      <c r="X238" s="9">
        <f t="shared" si="70"/>
        <v>22.296099999999999</v>
      </c>
      <c r="Y238">
        <v>27.004999999999999</v>
      </c>
      <c r="Z238" s="7">
        <f t="shared" si="71"/>
        <v>31.4053</v>
      </c>
      <c r="AA238">
        <f t="shared" si="72"/>
        <v>36.515155639999996</v>
      </c>
      <c r="AB238">
        <v>36.004399999999997</v>
      </c>
      <c r="AC238">
        <f t="shared" si="64"/>
        <v>-4.5990999999999964</v>
      </c>
      <c r="AD238">
        <f t="shared" si="65"/>
        <v>4.5990999999999964</v>
      </c>
      <c r="AE238" s="7">
        <f t="shared" si="66"/>
        <v>4.7088999999999999</v>
      </c>
      <c r="AF238" s="7"/>
      <c r="AG238" s="7"/>
      <c r="AH238" s="7"/>
      <c r="AI238" s="7"/>
      <c r="AJ238" s="9">
        <f t="shared" si="67"/>
        <v>22.296099999999999</v>
      </c>
      <c r="AK238">
        <v>17</v>
      </c>
      <c r="AL238" s="7">
        <f t="shared" si="68"/>
        <v>31.4053</v>
      </c>
      <c r="AM238">
        <v>25</v>
      </c>
      <c r="AN238">
        <f t="shared" si="73"/>
        <v>35.633423180592992</v>
      </c>
      <c r="AO238">
        <f t="shared" si="74"/>
        <v>-4.2281231805929913</v>
      </c>
      <c r="AP238">
        <f t="shared" si="75"/>
        <v>4.2281231805929913</v>
      </c>
      <c r="AQ238" s="7"/>
      <c r="AR238" s="7"/>
      <c r="AS238" s="7"/>
      <c r="AT238" s="7"/>
      <c r="AU238" s="7"/>
      <c r="AV238" s="6">
        <f t="shared" si="69"/>
        <v>22.296099999999999</v>
      </c>
      <c r="AW238">
        <v>26</v>
      </c>
      <c r="AX238">
        <v>31.4053</v>
      </c>
      <c r="AY238">
        <v>32</v>
      </c>
      <c r="AZ238">
        <f t="shared" si="76"/>
        <v>23.133867982726713</v>
      </c>
      <c r="BA238">
        <f t="shared" si="77"/>
        <v>8.2714320172732876</v>
      </c>
      <c r="BB238">
        <f t="shared" si="78"/>
        <v>8.2714320172732876</v>
      </c>
      <c r="BC238" s="7">
        <f t="shared" si="79"/>
        <v>3.7039000000000009</v>
      </c>
      <c r="BD238" s="7"/>
      <c r="BE238" s="7"/>
      <c r="BF238" s="7"/>
      <c r="BG238" s="7"/>
      <c r="BH238" s="7"/>
    </row>
    <row r="239" spans="3:60" x14ac:dyDescent="0.25">
      <c r="C239">
        <f t="shared" si="63"/>
        <v>234</v>
      </c>
      <c r="D239">
        <v>331</v>
      </c>
      <c r="E239">
        <f t="shared" si="60"/>
        <v>7.8436000000000003</v>
      </c>
      <c r="F239">
        <v>23.890699999999999</v>
      </c>
      <c r="G239">
        <v>39.5779</v>
      </c>
      <c r="H239">
        <v>1</v>
      </c>
      <c r="I239" s="7">
        <v>31.734300000000001</v>
      </c>
      <c r="J239">
        <v>4.2688800000000002</v>
      </c>
      <c r="K239">
        <f t="shared" si="61"/>
        <v>1118</v>
      </c>
      <c r="L239">
        <v>153</v>
      </c>
      <c r="M239" s="7">
        <f t="shared" si="62"/>
        <v>35.950099999999999</v>
      </c>
      <c r="Q239" s="1"/>
      <c r="X239" s="9">
        <f t="shared" si="70"/>
        <v>47.786700000000003</v>
      </c>
      <c r="Y239">
        <v>53.1021</v>
      </c>
      <c r="Z239" s="7">
        <f t="shared" si="71"/>
        <v>5.2187999999999999</v>
      </c>
      <c r="AA239">
        <f t="shared" si="72"/>
        <v>11.602313469</v>
      </c>
      <c r="AB239">
        <v>5.1754899999999999</v>
      </c>
      <c r="AC239">
        <f t="shared" si="64"/>
        <v>4.330999999999996E-2</v>
      </c>
      <c r="AD239">
        <f t="shared" si="65"/>
        <v>4.330999999999996E-2</v>
      </c>
      <c r="AE239" s="7">
        <f t="shared" si="66"/>
        <v>5.3153999999999968</v>
      </c>
      <c r="AF239" s="7"/>
      <c r="AG239" s="7"/>
      <c r="AH239" s="7"/>
      <c r="AI239" s="7"/>
      <c r="AJ239" s="9">
        <f t="shared" si="67"/>
        <v>47.786700000000003</v>
      </c>
      <c r="AK239">
        <v>50</v>
      </c>
      <c r="AL239" s="7">
        <f t="shared" si="68"/>
        <v>5.2187999999999999</v>
      </c>
      <c r="AM239">
        <v>5</v>
      </c>
      <c r="AN239">
        <f t="shared" si="73"/>
        <v>8.6792452830188669</v>
      </c>
      <c r="AO239">
        <f t="shared" si="74"/>
        <v>-3.460445283018867</v>
      </c>
      <c r="AP239">
        <f t="shared" si="75"/>
        <v>3.460445283018867</v>
      </c>
      <c r="AQ239" s="7"/>
      <c r="AR239" s="7"/>
      <c r="AS239" s="7"/>
      <c r="AT239" s="7"/>
      <c r="AU239" s="7"/>
      <c r="AV239" s="6">
        <f t="shared" si="69"/>
        <v>47.786700000000003</v>
      </c>
      <c r="AW239">
        <v>50</v>
      </c>
      <c r="AX239">
        <v>5.2187999999999999</v>
      </c>
      <c r="AY239">
        <v>31</v>
      </c>
      <c r="AZ239">
        <f t="shared" si="76"/>
        <v>21.591610117211598</v>
      </c>
      <c r="BA239">
        <f t="shared" si="77"/>
        <v>-16.3728101172116</v>
      </c>
      <c r="BB239">
        <f t="shared" si="78"/>
        <v>16.3728101172116</v>
      </c>
      <c r="BC239" s="7">
        <f t="shared" si="79"/>
        <v>2.2132999999999967</v>
      </c>
      <c r="BD239" s="7"/>
      <c r="BE239" s="7"/>
      <c r="BF239" s="7"/>
      <c r="BG239" s="7"/>
      <c r="BH239" s="7"/>
    </row>
    <row r="240" spans="3:60" x14ac:dyDescent="0.25">
      <c r="C240">
        <f t="shared" si="63"/>
        <v>235</v>
      </c>
      <c r="D240">
        <v>1347</v>
      </c>
      <c r="E240" t="str">
        <f t="shared" si="60"/>
        <v/>
      </c>
      <c r="F240">
        <v>83</v>
      </c>
      <c r="G240">
        <v>83</v>
      </c>
      <c r="H240">
        <v>3</v>
      </c>
      <c r="I240" s="7">
        <v>83</v>
      </c>
      <c r="J240">
        <v>0</v>
      </c>
      <c r="K240">
        <f t="shared" si="61"/>
        <v>1119</v>
      </c>
      <c r="L240">
        <v>154</v>
      </c>
      <c r="M240" s="7">
        <f t="shared" si="62"/>
        <v>30.510999999999999</v>
      </c>
      <c r="Q240" s="1"/>
      <c r="X240" s="9">
        <f t="shared" si="70"/>
        <v>40</v>
      </c>
      <c r="Y240">
        <v>39.204700000000003</v>
      </c>
      <c r="Z240" s="7">
        <f t="shared" si="71"/>
        <v>42.810099999999998</v>
      </c>
      <c r="AA240">
        <f t="shared" si="72"/>
        <v>39.588036700000004</v>
      </c>
      <c r="AB240">
        <v>39.807000000000002</v>
      </c>
      <c r="AC240">
        <f t="shared" si="64"/>
        <v>3.0030999999999963</v>
      </c>
      <c r="AD240">
        <f t="shared" si="65"/>
        <v>3.0030999999999963</v>
      </c>
      <c r="AE240" s="7">
        <f t="shared" si="66"/>
        <v>0.79529999999999745</v>
      </c>
      <c r="AF240" s="7"/>
      <c r="AG240" s="7"/>
      <c r="AH240" s="7"/>
      <c r="AI240" s="7"/>
      <c r="AJ240" s="9">
        <f t="shared" si="67"/>
        <v>40</v>
      </c>
      <c r="AK240">
        <v>32</v>
      </c>
      <c r="AL240" s="7">
        <f t="shared" si="68"/>
        <v>42.810099999999998</v>
      </c>
      <c r="AM240">
        <v>6</v>
      </c>
      <c r="AN240">
        <f t="shared" si="73"/>
        <v>10.026954177897574</v>
      </c>
      <c r="AO240">
        <f t="shared" si="74"/>
        <v>32.783145822102426</v>
      </c>
      <c r="AP240">
        <f t="shared" si="75"/>
        <v>32.783145822102426</v>
      </c>
      <c r="AQ240" s="7"/>
      <c r="AR240" s="7"/>
      <c r="AS240" s="7"/>
      <c r="AT240" s="7"/>
      <c r="AU240" s="7"/>
      <c r="AV240" s="6">
        <f t="shared" si="69"/>
        <v>40</v>
      </c>
      <c r="AW240">
        <v>42</v>
      </c>
      <c r="AX240">
        <v>42.810099999999998</v>
      </c>
      <c r="AY240">
        <v>46</v>
      </c>
      <c r="AZ240">
        <f t="shared" si="76"/>
        <v>44.725478099938314</v>
      </c>
      <c r="BA240">
        <f t="shared" si="77"/>
        <v>-1.9153780999383159</v>
      </c>
      <c r="BB240">
        <f t="shared" si="78"/>
        <v>1.9153780999383159</v>
      </c>
      <c r="BC240" s="7">
        <f t="shared" si="79"/>
        <v>2</v>
      </c>
      <c r="BD240" s="7"/>
      <c r="BE240" s="7"/>
      <c r="BF240" s="7"/>
      <c r="BG240" s="7"/>
      <c r="BH240" s="7"/>
    </row>
    <row r="241" spans="3:60" x14ac:dyDescent="0.25">
      <c r="C241">
        <f t="shared" si="63"/>
        <v>236</v>
      </c>
      <c r="D241">
        <v>685</v>
      </c>
      <c r="E241">
        <f t="shared" si="60"/>
        <v>3.5470499999999987</v>
      </c>
      <c r="F241">
        <v>16.481300000000001</v>
      </c>
      <c r="G241">
        <v>23.575399999999998</v>
      </c>
      <c r="H241">
        <v>1</v>
      </c>
      <c r="I241" s="7">
        <v>20.028400000000001</v>
      </c>
      <c r="J241">
        <v>1.93048</v>
      </c>
      <c r="K241">
        <f t="shared" si="61"/>
        <v>1120</v>
      </c>
      <c r="L241">
        <v>155</v>
      </c>
      <c r="M241" s="7">
        <f t="shared" si="62"/>
        <v>6.4674800000000001</v>
      </c>
      <c r="Q241" s="1"/>
      <c r="X241" s="9">
        <f t="shared" si="70"/>
        <v>51.138399999999997</v>
      </c>
      <c r="Y241">
        <v>49.261200000000002</v>
      </c>
      <c r="Z241" s="7">
        <f t="shared" si="71"/>
        <v>62.634399999999999</v>
      </c>
      <c r="AA241">
        <f t="shared" si="72"/>
        <v>56.963560470000004</v>
      </c>
      <c r="AB241">
        <v>61.308700000000002</v>
      </c>
      <c r="AC241">
        <f t="shared" si="64"/>
        <v>1.3256999999999977</v>
      </c>
      <c r="AD241">
        <f t="shared" si="65"/>
        <v>1.3256999999999977</v>
      </c>
      <c r="AE241" s="7">
        <f t="shared" si="66"/>
        <v>1.8771999999999949</v>
      </c>
      <c r="AF241" s="7"/>
      <c r="AG241" s="7"/>
      <c r="AH241" s="7"/>
      <c r="AI241" s="7"/>
      <c r="AJ241" s="9">
        <f t="shared" si="67"/>
        <v>51.138399999999997</v>
      </c>
      <c r="AK241">
        <v>41</v>
      </c>
      <c r="AL241" s="7">
        <f t="shared" si="68"/>
        <v>62.634399999999999</v>
      </c>
      <c r="AM241">
        <v>56</v>
      </c>
      <c r="AN241">
        <f t="shared" si="73"/>
        <v>77.412398921832889</v>
      </c>
      <c r="AO241">
        <f t="shared" si="74"/>
        <v>-14.777998921832889</v>
      </c>
      <c r="AP241">
        <f t="shared" si="75"/>
        <v>14.777998921832889</v>
      </c>
      <c r="AQ241" s="7"/>
      <c r="AR241" s="7"/>
      <c r="AS241" s="7"/>
      <c r="AT241" s="7"/>
      <c r="AU241" s="7"/>
      <c r="AV241" s="6">
        <f t="shared" si="69"/>
        <v>51.138399999999997</v>
      </c>
      <c r="AW241">
        <v>62</v>
      </c>
      <c r="AX241">
        <v>62.634399999999999</v>
      </c>
      <c r="AY241">
        <v>72</v>
      </c>
      <c r="AZ241">
        <f t="shared" si="76"/>
        <v>84.82418260333128</v>
      </c>
      <c r="BA241">
        <f t="shared" si="77"/>
        <v>-22.189782603331281</v>
      </c>
      <c r="BB241">
        <f t="shared" si="78"/>
        <v>22.189782603331281</v>
      </c>
      <c r="BC241" s="7">
        <f t="shared" si="79"/>
        <v>10.861600000000003</v>
      </c>
      <c r="BD241" s="7"/>
      <c r="BE241" s="7"/>
      <c r="BF241" s="7"/>
      <c r="BG241" s="7"/>
      <c r="BH241" s="7"/>
    </row>
    <row r="242" spans="3:60" x14ac:dyDescent="0.25">
      <c r="C242">
        <f t="shared" si="63"/>
        <v>237</v>
      </c>
      <c r="D242">
        <v>540</v>
      </c>
      <c r="E242">
        <f t="shared" si="60"/>
        <v>6.1100750000000001</v>
      </c>
      <c r="F242">
        <v>3.1876500000000001</v>
      </c>
      <c r="G242">
        <v>15.4078</v>
      </c>
      <c r="H242">
        <v>1</v>
      </c>
      <c r="I242" s="7">
        <v>9.29772</v>
      </c>
      <c r="J242">
        <v>3.3254199999999998</v>
      </c>
      <c r="K242">
        <f t="shared" si="61"/>
        <v>1121</v>
      </c>
      <c r="L242">
        <v>156</v>
      </c>
      <c r="M242" s="7">
        <f t="shared" si="62"/>
        <v>75.078100000000006</v>
      </c>
      <c r="Q242" s="1"/>
      <c r="X242" s="9">
        <f t="shared" si="70"/>
        <v>35.950099999999999</v>
      </c>
      <c r="Y242">
        <v>36.367800000000003</v>
      </c>
      <c r="Z242" s="7">
        <f t="shared" si="71"/>
        <v>56.222799999999999</v>
      </c>
      <c r="AA242">
        <f t="shared" si="72"/>
        <v>53.030214530000002</v>
      </c>
      <c r="AB242">
        <v>56.441299999999998</v>
      </c>
      <c r="AC242">
        <f t="shared" si="64"/>
        <v>-0.21849999999999881</v>
      </c>
      <c r="AD242">
        <f t="shared" si="65"/>
        <v>0.21849999999999881</v>
      </c>
      <c r="AE242" s="7">
        <f t="shared" si="66"/>
        <v>0.41770000000000351</v>
      </c>
      <c r="AF242" s="7"/>
      <c r="AG242" s="7"/>
      <c r="AH242" s="7"/>
      <c r="AI242" s="7"/>
      <c r="AJ242" s="9">
        <f t="shared" si="67"/>
        <v>35.950099999999999</v>
      </c>
      <c r="AK242">
        <v>39</v>
      </c>
      <c r="AL242" s="7">
        <f t="shared" si="68"/>
        <v>56.222799999999999</v>
      </c>
      <c r="AM242">
        <v>45</v>
      </c>
      <c r="AN242">
        <f t="shared" si="73"/>
        <v>62.587601078167111</v>
      </c>
      <c r="AO242">
        <f t="shared" si="74"/>
        <v>-6.3648010781671118</v>
      </c>
      <c r="AP242">
        <f t="shared" si="75"/>
        <v>6.3648010781671118</v>
      </c>
      <c r="AQ242" s="7"/>
      <c r="AR242" s="7"/>
      <c r="AS242" s="7"/>
      <c r="AT242" s="7"/>
      <c r="AU242" s="7"/>
      <c r="AV242" s="6">
        <f t="shared" si="69"/>
        <v>35.950099999999999</v>
      </c>
      <c r="AW242">
        <v>32</v>
      </c>
      <c r="AX242">
        <v>56.222799999999999</v>
      </c>
      <c r="AY242">
        <v>55</v>
      </c>
      <c r="AZ242">
        <f t="shared" si="76"/>
        <v>58.605798889574338</v>
      </c>
      <c r="BA242">
        <f t="shared" si="77"/>
        <v>-2.3829988895743384</v>
      </c>
      <c r="BB242">
        <f t="shared" si="78"/>
        <v>2.3829988895743384</v>
      </c>
      <c r="BC242" s="7">
        <f t="shared" si="79"/>
        <v>3.9500999999999991</v>
      </c>
      <c r="BD242" s="7"/>
      <c r="BE242" s="7"/>
      <c r="BF242" s="7"/>
      <c r="BG242" s="7"/>
      <c r="BH242" s="7"/>
    </row>
    <row r="243" spans="3:60" x14ac:dyDescent="0.25">
      <c r="C243">
        <f t="shared" si="63"/>
        <v>238</v>
      </c>
      <c r="D243">
        <v>622</v>
      </c>
      <c r="E243">
        <f t="shared" si="60"/>
        <v>4.2704499999999994</v>
      </c>
      <c r="F243">
        <v>14.6579</v>
      </c>
      <c r="G243">
        <v>23.198799999999999</v>
      </c>
      <c r="H243">
        <v>1</v>
      </c>
      <c r="I243" s="7">
        <v>18.9284</v>
      </c>
      <c r="J243">
        <v>2.3241999999999998</v>
      </c>
      <c r="K243">
        <f t="shared" si="61"/>
        <v>1122</v>
      </c>
      <c r="L243">
        <v>157</v>
      </c>
      <c r="M243" s="7">
        <f t="shared" si="62"/>
        <v>46.346800000000002</v>
      </c>
      <c r="Q243" s="1"/>
      <c r="X243" s="9">
        <f t="shared" si="70"/>
        <v>30.510999999999999</v>
      </c>
      <c r="Y243">
        <v>31.521699999999999</v>
      </c>
      <c r="Z243" s="7">
        <f t="shared" si="71"/>
        <v>25.5944</v>
      </c>
      <c r="AA243">
        <f t="shared" si="72"/>
        <v>30.141428510000004</v>
      </c>
      <c r="AB243">
        <v>28.117100000000001</v>
      </c>
      <c r="AC243">
        <f t="shared" si="64"/>
        <v>-2.5227000000000004</v>
      </c>
      <c r="AD243">
        <f t="shared" si="65"/>
        <v>2.5227000000000004</v>
      </c>
      <c r="AE243" s="7">
        <f t="shared" si="66"/>
        <v>1.0106999999999999</v>
      </c>
      <c r="AF243" s="7"/>
      <c r="AG243" s="7"/>
      <c r="AH243" s="7"/>
      <c r="AI243" s="7"/>
      <c r="AJ243" s="9">
        <f t="shared" si="67"/>
        <v>30.510999999999999</v>
      </c>
      <c r="AK243">
        <v>23</v>
      </c>
      <c r="AL243" s="7">
        <f t="shared" si="68"/>
        <v>25.5944</v>
      </c>
      <c r="AM243">
        <v>18</v>
      </c>
      <c r="AN243">
        <f t="shared" si="73"/>
        <v>26.19946091644205</v>
      </c>
      <c r="AO243">
        <f t="shared" si="74"/>
        <v>-0.60506091644204929</v>
      </c>
      <c r="AP243">
        <f t="shared" si="75"/>
        <v>0.60506091644204929</v>
      </c>
      <c r="AQ243" s="7"/>
      <c r="AR243" s="7"/>
      <c r="AS243" s="7"/>
      <c r="AT243" s="7"/>
      <c r="AU243" s="7"/>
      <c r="AV243" s="6">
        <f t="shared" si="69"/>
        <v>30.510999999999999</v>
      </c>
      <c r="AW243">
        <v>51</v>
      </c>
      <c r="AX243">
        <v>25.5944</v>
      </c>
      <c r="AY243">
        <v>40</v>
      </c>
      <c r="AZ243">
        <f t="shared" si="76"/>
        <v>35.471930906847625</v>
      </c>
      <c r="BA243">
        <f t="shared" si="77"/>
        <v>-9.8775309068476247</v>
      </c>
      <c r="BB243">
        <f t="shared" si="78"/>
        <v>9.8775309068476247</v>
      </c>
      <c r="BC243" s="7">
        <f t="shared" si="79"/>
        <v>20.489000000000001</v>
      </c>
      <c r="BD243" s="7"/>
      <c r="BE243" s="7"/>
      <c r="BF243" s="7"/>
      <c r="BG243" s="7"/>
      <c r="BH243" s="7"/>
    </row>
    <row r="244" spans="3:60" x14ac:dyDescent="0.25">
      <c r="C244">
        <f t="shared" si="63"/>
        <v>239</v>
      </c>
      <c r="D244">
        <v>881</v>
      </c>
      <c r="E244">
        <f t="shared" si="60"/>
        <v>2.0250500000000002</v>
      </c>
      <c r="F244">
        <v>26.347300000000001</v>
      </c>
      <c r="G244">
        <v>30.397400000000001</v>
      </c>
      <c r="H244">
        <v>2</v>
      </c>
      <c r="I244" s="7">
        <v>28.372399999999999</v>
      </c>
      <c r="J244">
        <v>1.10215</v>
      </c>
      <c r="K244">
        <f t="shared" si="61"/>
        <v>1123</v>
      </c>
      <c r="L244">
        <v>158</v>
      </c>
      <c r="M244" s="7">
        <f t="shared" si="62"/>
        <v>36.747999999999998</v>
      </c>
      <c r="Q244" s="1"/>
      <c r="X244" s="9">
        <f t="shared" si="70"/>
        <v>6.4674800000000001</v>
      </c>
      <c r="Y244">
        <v>9.9106500000000004</v>
      </c>
      <c r="Z244" s="7">
        <f t="shared" si="71"/>
        <v>65</v>
      </c>
      <c r="AA244">
        <f t="shared" si="72"/>
        <v>47.883748870000005</v>
      </c>
      <c r="AB244">
        <v>50.072699999999998</v>
      </c>
      <c r="AC244">
        <f t="shared" si="64"/>
        <v>14.927300000000002</v>
      </c>
      <c r="AD244">
        <f t="shared" si="65"/>
        <v>14.927300000000002</v>
      </c>
      <c r="AE244" s="7">
        <f t="shared" si="66"/>
        <v>3.4431700000000003</v>
      </c>
      <c r="AF244" s="7"/>
      <c r="AG244" s="7"/>
      <c r="AH244" s="7"/>
      <c r="AI244" s="7"/>
      <c r="AJ244" s="9">
        <f t="shared" si="67"/>
        <v>6.4674800000000001</v>
      </c>
      <c r="AK244">
        <v>4</v>
      </c>
      <c r="AL244" s="7">
        <f t="shared" si="68"/>
        <v>65</v>
      </c>
      <c r="AM244">
        <v>45</v>
      </c>
      <c r="AN244">
        <f t="shared" si="73"/>
        <v>62.587601078167111</v>
      </c>
      <c r="AO244">
        <f t="shared" si="74"/>
        <v>2.4123989218328887</v>
      </c>
      <c r="AP244">
        <f t="shared" si="75"/>
        <v>2.4123989218328887</v>
      </c>
      <c r="AQ244" s="7"/>
      <c r="AR244" s="7"/>
      <c r="AS244" s="7"/>
      <c r="AT244" s="7"/>
      <c r="AU244" s="7"/>
      <c r="AV244" s="6">
        <f t="shared" si="69"/>
        <v>6.4674800000000001</v>
      </c>
      <c r="AW244">
        <v>25</v>
      </c>
      <c r="AX244">
        <v>65</v>
      </c>
      <c r="AY244">
        <v>55</v>
      </c>
      <c r="AZ244">
        <f t="shared" si="76"/>
        <v>58.605798889574338</v>
      </c>
      <c r="BA244">
        <f t="shared" si="77"/>
        <v>6.3942011104256622</v>
      </c>
      <c r="BB244">
        <f t="shared" si="78"/>
        <v>6.3942011104256622</v>
      </c>
      <c r="BC244" s="7">
        <f t="shared" si="79"/>
        <v>18.532519999999998</v>
      </c>
      <c r="BD244" s="7"/>
      <c r="BE244" s="7"/>
      <c r="BF244" s="7"/>
      <c r="BG244" s="7"/>
      <c r="BH244" s="7"/>
    </row>
    <row r="245" spans="3:60" x14ac:dyDescent="0.25">
      <c r="C245">
        <f t="shared" si="63"/>
        <v>240</v>
      </c>
      <c r="D245">
        <v>1106</v>
      </c>
      <c r="E245">
        <f t="shared" si="60"/>
        <v>21.20346</v>
      </c>
      <c r="F245">
        <v>2.4214799999999999</v>
      </c>
      <c r="G245">
        <v>44.828400000000002</v>
      </c>
      <c r="H245">
        <v>2</v>
      </c>
      <c r="I245" s="7">
        <v>23.6249</v>
      </c>
      <c r="J245">
        <v>11.54</v>
      </c>
      <c r="K245">
        <f t="shared" si="61"/>
        <v>1124</v>
      </c>
      <c r="L245">
        <v>159</v>
      </c>
      <c r="M245" s="7">
        <f t="shared" si="62"/>
        <v>47.9938</v>
      </c>
      <c r="Q245" s="1"/>
      <c r="X245" s="9">
        <f t="shared" si="70"/>
        <v>75.078100000000006</v>
      </c>
      <c r="Y245">
        <v>65.191400000000002</v>
      </c>
      <c r="Z245" s="7">
        <f t="shared" si="71"/>
        <v>54.644500000000001</v>
      </c>
      <c r="AA245">
        <f t="shared" si="72"/>
        <v>56.077155580000003</v>
      </c>
      <c r="AB245">
        <v>60.211799999999997</v>
      </c>
      <c r="AC245">
        <f t="shared" si="64"/>
        <v>-5.5672999999999959</v>
      </c>
      <c r="AD245">
        <f t="shared" si="65"/>
        <v>5.5672999999999959</v>
      </c>
      <c r="AE245" s="7">
        <f t="shared" si="66"/>
        <v>9.8867000000000047</v>
      </c>
      <c r="AF245" s="7"/>
      <c r="AG245" s="7"/>
      <c r="AH245" s="7"/>
      <c r="AI245" s="7"/>
      <c r="AJ245" s="9">
        <f t="shared" si="67"/>
        <v>75.078100000000006</v>
      </c>
      <c r="AK245">
        <v>57</v>
      </c>
      <c r="AL245" s="7">
        <f t="shared" si="68"/>
        <v>54.644500000000001</v>
      </c>
      <c r="AM245">
        <v>58</v>
      </c>
      <c r="AN245">
        <f t="shared" si="73"/>
        <v>80.107816711590289</v>
      </c>
      <c r="AO245">
        <f t="shared" si="74"/>
        <v>-25.463316711590288</v>
      </c>
      <c r="AP245">
        <f t="shared" si="75"/>
        <v>25.463316711590288</v>
      </c>
      <c r="AQ245" s="7"/>
      <c r="AR245" s="7"/>
      <c r="AS245" s="7"/>
      <c r="AT245" s="7"/>
      <c r="AU245" s="7"/>
      <c r="AV245" s="6">
        <f t="shared" si="69"/>
        <v>75.078100000000006</v>
      </c>
      <c r="AW245">
        <v>46</v>
      </c>
      <c r="AX245">
        <v>54.644500000000001</v>
      </c>
      <c r="AY245">
        <v>48</v>
      </c>
      <c r="AZ245">
        <f t="shared" si="76"/>
        <v>47.809993830968537</v>
      </c>
      <c r="BA245">
        <f t="shared" si="77"/>
        <v>6.8345061690314637</v>
      </c>
      <c r="BB245">
        <f t="shared" si="78"/>
        <v>6.8345061690314637</v>
      </c>
      <c r="BC245" s="7">
        <f t="shared" si="79"/>
        <v>29.078100000000006</v>
      </c>
      <c r="BD245" s="7"/>
      <c r="BE245" s="7"/>
      <c r="BF245" s="7"/>
      <c r="BG245" s="7"/>
      <c r="BH245" s="7"/>
    </row>
    <row r="246" spans="3:60" x14ac:dyDescent="0.25">
      <c r="C246">
        <f t="shared" si="63"/>
        <v>241</v>
      </c>
      <c r="D246">
        <v>1181</v>
      </c>
      <c r="E246">
        <f t="shared" si="60"/>
        <v>15.716900000000001</v>
      </c>
      <c r="F246">
        <v>25.153400000000001</v>
      </c>
      <c r="G246">
        <v>56.587200000000003</v>
      </c>
      <c r="H246">
        <v>2</v>
      </c>
      <c r="I246" s="7">
        <v>40.8703</v>
      </c>
      <c r="J246">
        <v>8.5539400000000008</v>
      </c>
      <c r="K246">
        <f t="shared" si="61"/>
        <v>1125</v>
      </c>
      <c r="L246">
        <v>160</v>
      </c>
      <c r="M246" s="7">
        <f t="shared" si="62"/>
        <v>33.020299999999999</v>
      </c>
      <c r="Q246" s="1"/>
      <c r="X246" s="9">
        <f t="shared" si="70"/>
        <v>46.346800000000002</v>
      </c>
      <c r="Y246">
        <v>56.110799999999998</v>
      </c>
      <c r="Z246" s="7">
        <f t="shared" si="71"/>
        <v>16.195499999999999</v>
      </c>
      <c r="AA246">
        <f t="shared" si="72"/>
        <v>15.237664453000001</v>
      </c>
      <c r="AB246">
        <v>9.6741299999999999</v>
      </c>
      <c r="AC246">
        <f t="shared" si="64"/>
        <v>6.5213699999999992</v>
      </c>
      <c r="AD246">
        <f t="shared" si="65"/>
        <v>6.5213699999999992</v>
      </c>
      <c r="AE246" s="7">
        <f t="shared" si="66"/>
        <v>9.7639999999999958</v>
      </c>
      <c r="AF246" s="7"/>
      <c r="AG246" s="7"/>
      <c r="AH246" s="7"/>
      <c r="AI246" s="7"/>
      <c r="AJ246" s="9">
        <f t="shared" si="67"/>
        <v>46.346800000000002</v>
      </c>
      <c r="AK246">
        <v>15</v>
      </c>
      <c r="AL246" s="7">
        <f t="shared" si="68"/>
        <v>16.195499999999999</v>
      </c>
      <c r="AM246">
        <v>10</v>
      </c>
      <c r="AN246">
        <f t="shared" si="73"/>
        <v>15.417789757412399</v>
      </c>
      <c r="AO246">
        <f t="shared" si="74"/>
        <v>0.77771024258760058</v>
      </c>
      <c r="AP246">
        <f t="shared" si="75"/>
        <v>0.77771024258760058</v>
      </c>
      <c r="AQ246" s="7"/>
      <c r="AR246" s="7"/>
      <c r="AS246" s="7"/>
      <c r="AT246" s="7"/>
      <c r="AU246" s="7"/>
      <c r="AV246" s="6">
        <f t="shared" si="69"/>
        <v>46.346800000000002</v>
      </c>
      <c r="AW246">
        <v>40</v>
      </c>
      <c r="AX246">
        <v>16.195499999999999</v>
      </c>
      <c r="AY246">
        <v>34</v>
      </c>
      <c r="AZ246">
        <f t="shared" si="76"/>
        <v>26.218383713756943</v>
      </c>
      <c r="BA246">
        <f t="shared" si="77"/>
        <v>-10.022883713756944</v>
      </c>
      <c r="BB246">
        <f t="shared" si="78"/>
        <v>10.022883713756944</v>
      </c>
      <c r="BC246" s="7">
        <f t="shared" si="79"/>
        <v>6.3468000000000018</v>
      </c>
      <c r="BD246" s="7"/>
      <c r="BE246" s="7"/>
      <c r="BF246" s="7"/>
      <c r="BG246" s="7"/>
      <c r="BH246" s="7"/>
    </row>
    <row r="247" spans="3:60" x14ac:dyDescent="0.25">
      <c r="C247">
        <f t="shared" si="63"/>
        <v>242</v>
      </c>
      <c r="D247">
        <v>877</v>
      </c>
      <c r="E247">
        <f t="shared" si="60"/>
        <v>7.9096499999999992</v>
      </c>
      <c r="F247">
        <v>23.173200000000001</v>
      </c>
      <c r="G247">
        <v>38.9925</v>
      </c>
      <c r="H247">
        <v>2</v>
      </c>
      <c r="I247" s="7">
        <v>31.082799999999999</v>
      </c>
      <c r="J247">
        <v>4.3048200000000003</v>
      </c>
      <c r="K247">
        <f t="shared" si="61"/>
        <v>1126</v>
      </c>
      <c r="L247">
        <v>161</v>
      </c>
      <c r="M247" s="7">
        <f t="shared" si="62"/>
        <v>36.120199999999997</v>
      </c>
      <c r="Q247" s="1"/>
      <c r="X247" s="9">
        <f t="shared" si="70"/>
        <v>36.747999999999998</v>
      </c>
      <c r="Y247">
        <v>39.369300000000003</v>
      </c>
      <c r="Z247" s="7">
        <f t="shared" si="71"/>
        <v>15.4993</v>
      </c>
      <c r="AA247">
        <f t="shared" si="72"/>
        <v>17.678748689999999</v>
      </c>
      <c r="AB247">
        <v>12.694900000000001</v>
      </c>
      <c r="AC247">
        <f t="shared" si="64"/>
        <v>2.8043999999999993</v>
      </c>
      <c r="AD247">
        <f t="shared" si="65"/>
        <v>2.8043999999999993</v>
      </c>
      <c r="AE247" s="7">
        <f t="shared" si="66"/>
        <v>2.6213000000000051</v>
      </c>
      <c r="AF247" s="7"/>
      <c r="AG247" s="7"/>
      <c r="AH247" s="7"/>
      <c r="AI247" s="7"/>
      <c r="AJ247" s="9">
        <f t="shared" si="67"/>
        <v>36.747999999999998</v>
      </c>
      <c r="AK247">
        <v>32</v>
      </c>
      <c r="AL247" s="7">
        <f t="shared" si="68"/>
        <v>15.4993</v>
      </c>
      <c r="AM247">
        <v>9</v>
      </c>
      <c r="AN247">
        <f t="shared" si="73"/>
        <v>14.070080862533692</v>
      </c>
      <c r="AO247">
        <f t="shared" si="74"/>
        <v>1.4292191374663084</v>
      </c>
      <c r="AP247">
        <f t="shared" si="75"/>
        <v>1.4292191374663084</v>
      </c>
      <c r="AQ247" s="7"/>
      <c r="AR247" s="7"/>
      <c r="AS247" s="7"/>
      <c r="AT247" s="7"/>
      <c r="AU247" s="7"/>
      <c r="AV247" s="6">
        <f t="shared" si="69"/>
        <v>36.747999999999998</v>
      </c>
      <c r="AW247">
        <v>42</v>
      </c>
      <c r="AX247">
        <v>15.4993</v>
      </c>
      <c r="AY247">
        <v>18</v>
      </c>
      <c r="AZ247">
        <f t="shared" si="76"/>
        <v>1.5422578655151142</v>
      </c>
      <c r="BA247">
        <f t="shared" si="77"/>
        <v>13.957042134484885</v>
      </c>
      <c r="BB247">
        <f t="shared" si="78"/>
        <v>13.957042134484885</v>
      </c>
      <c r="BC247" s="7">
        <f t="shared" si="79"/>
        <v>5.2520000000000024</v>
      </c>
      <c r="BD247" s="7"/>
      <c r="BE247" s="7"/>
      <c r="BF247" s="7"/>
      <c r="BG247" s="7"/>
      <c r="BH247" s="7"/>
    </row>
    <row r="248" spans="3:60" x14ac:dyDescent="0.25">
      <c r="C248">
        <f t="shared" si="63"/>
        <v>243</v>
      </c>
      <c r="D248">
        <v>929</v>
      </c>
      <c r="E248">
        <f t="shared" si="60"/>
        <v>11.71865</v>
      </c>
      <c r="F248">
        <v>38.012500000000003</v>
      </c>
      <c r="G248">
        <v>61.449800000000003</v>
      </c>
      <c r="H248">
        <v>2</v>
      </c>
      <c r="I248" s="7">
        <v>49.731200000000001</v>
      </c>
      <c r="J248">
        <v>6.37791</v>
      </c>
      <c r="K248">
        <f t="shared" si="61"/>
        <v>1127</v>
      </c>
      <c r="L248">
        <v>162</v>
      </c>
      <c r="M248" s="7">
        <f t="shared" si="62"/>
        <v>30.886399999999998</v>
      </c>
      <c r="Q248" s="1"/>
      <c r="X248" s="9">
        <f t="shared" si="70"/>
        <v>47.9938</v>
      </c>
      <c r="Y248">
        <v>49.232700000000001</v>
      </c>
      <c r="Z248" s="7">
        <f t="shared" si="71"/>
        <v>51</v>
      </c>
      <c r="AA248">
        <f t="shared" si="72"/>
        <v>49.121434830000005</v>
      </c>
      <c r="AB248">
        <v>51.604300000000002</v>
      </c>
      <c r="AC248">
        <f t="shared" si="64"/>
        <v>-0.60430000000000206</v>
      </c>
      <c r="AD248">
        <f t="shared" si="65"/>
        <v>0.60430000000000206</v>
      </c>
      <c r="AE248" s="7">
        <f t="shared" si="66"/>
        <v>1.238900000000001</v>
      </c>
      <c r="AF248" s="7"/>
      <c r="AG248" s="7"/>
      <c r="AH248" s="7"/>
      <c r="AI248" s="7"/>
      <c r="AJ248" s="9">
        <f t="shared" si="67"/>
        <v>47.9938</v>
      </c>
      <c r="AK248">
        <v>42</v>
      </c>
      <c r="AL248" s="7">
        <f t="shared" si="68"/>
        <v>51</v>
      </c>
      <c r="AM248">
        <v>45</v>
      </c>
      <c r="AN248">
        <f t="shared" si="73"/>
        <v>62.587601078167111</v>
      </c>
      <c r="AO248">
        <f t="shared" si="74"/>
        <v>-11.587601078167111</v>
      </c>
      <c r="AP248">
        <f t="shared" si="75"/>
        <v>11.587601078167111</v>
      </c>
      <c r="AQ248" s="7"/>
      <c r="AR248" s="7"/>
      <c r="AS248" s="7"/>
      <c r="AT248" s="7"/>
      <c r="AU248" s="7"/>
      <c r="AV248" s="6">
        <f t="shared" si="69"/>
        <v>47.9938</v>
      </c>
      <c r="AW248">
        <v>56</v>
      </c>
      <c r="AX248">
        <v>51</v>
      </c>
      <c r="AY248">
        <v>57</v>
      </c>
      <c r="AZ248">
        <f t="shared" si="76"/>
        <v>61.690314620604568</v>
      </c>
      <c r="BA248">
        <f t="shared" si="77"/>
        <v>-10.690314620604568</v>
      </c>
      <c r="BB248">
        <f t="shared" si="78"/>
        <v>10.690314620604568</v>
      </c>
      <c r="BC248" s="7">
        <f t="shared" si="79"/>
        <v>8.0061999999999998</v>
      </c>
      <c r="BD248" s="7"/>
      <c r="BE248" s="7"/>
      <c r="BF248" s="7"/>
      <c r="BG248" s="7"/>
      <c r="BH248" s="7"/>
    </row>
    <row r="249" spans="3:60" x14ac:dyDescent="0.25">
      <c r="C249">
        <f t="shared" si="63"/>
        <v>244</v>
      </c>
      <c r="D249">
        <v>593</v>
      </c>
      <c r="E249">
        <f t="shared" si="60"/>
        <v>10.668299999999999</v>
      </c>
      <c r="F249">
        <v>45.862000000000002</v>
      </c>
      <c r="G249">
        <v>67.198599999999999</v>
      </c>
      <c r="H249">
        <v>1</v>
      </c>
      <c r="I249" s="7">
        <v>56.530299999999997</v>
      </c>
      <c r="J249">
        <v>5.8062300000000002</v>
      </c>
      <c r="K249">
        <f t="shared" si="61"/>
        <v>1128</v>
      </c>
      <c r="L249">
        <v>163</v>
      </c>
      <c r="M249" s="7">
        <f t="shared" si="62"/>
        <v>20.4054</v>
      </c>
      <c r="Q249" s="1"/>
      <c r="X249" s="9">
        <f t="shared" si="70"/>
        <v>33.020299999999999</v>
      </c>
      <c r="Y249">
        <v>33.192900000000002</v>
      </c>
      <c r="Z249" s="7">
        <f t="shared" si="71"/>
        <v>78.499099999999999</v>
      </c>
      <c r="AA249">
        <f t="shared" si="72"/>
        <v>70.083144780000012</v>
      </c>
      <c r="AB249">
        <v>77.543800000000005</v>
      </c>
      <c r="AC249">
        <f t="shared" si="64"/>
        <v>0.95529999999999404</v>
      </c>
      <c r="AD249">
        <f t="shared" si="65"/>
        <v>0.95529999999999404</v>
      </c>
      <c r="AE249" s="7">
        <f t="shared" si="66"/>
        <v>0.17260000000000275</v>
      </c>
      <c r="AF249" s="7"/>
      <c r="AG249" s="7"/>
      <c r="AH249" s="7"/>
      <c r="AI249" s="7"/>
      <c r="AJ249" s="9">
        <f t="shared" si="67"/>
        <v>33.020299999999999</v>
      </c>
      <c r="AK249">
        <v>17</v>
      </c>
      <c r="AL249" s="7">
        <f t="shared" si="68"/>
        <v>78.499099999999999</v>
      </c>
      <c r="AM249">
        <v>64</v>
      </c>
      <c r="AN249">
        <f t="shared" si="73"/>
        <v>88.194070080862531</v>
      </c>
      <c r="AO249">
        <f t="shared" si="74"/>
        <v>-9.6949700808625323</v>
      </c>
      <c r="AP249">
        <f t="shared" si="75"/>
        <v>9.6949700808625323</v>
      </c>
      <c r="AQ249" s="7"/>
      <c r="AR249" s="7"/>
      <c r="AS249" s="7"/>
      <c r="AT249" s="7"/>
      <c r="AU249" s="7"/>
      <c r="AV249" s="6">
        <f t="shared" si="69"/>
        <v>33.020299999999999</v>
      </c>
      <c r="AW249">
        <v>30</v>
      </c>
      <c r="AX249">
        <v>78.499099999999999</v>
      </c>
      <c r="AY249">
        <v>57</v>
      </c>
      <c r="AZ249">
        <f t="shared" si="76"/>
        <v>61.690314620604568</v>
      </c>
      <c r="BA249">
        <f t="shared" si="77"/>
        <v>16.808785379395431</v>
      </c>
      <c r="BB249">
        <f t="shared" si="78"/>
        <v>16.808785379395431</v>
      </c>
      <c r="BC249" s="7">
        <f t="shared" si="79"/>
        <v>3.0202999999999989</v>
      </c>
      <c r="BD249" s="7"/>
      <c r="BE249" s="7"/>
      <c r="BF249" s="7"/>
      <c r="BG249" s="7"/>
      <c r="BH249" s="7"/>
    </row>
    <row r="250" spans="3:60" x14ac:dyDescent="0.25">
      <c r="C250">
        <f t="shared" si="63"/>
        <v>245</v>
      </c>
      <c r="D250">
        <v>862</v>
      </c>
      <c r="E250">
        <f t="shared" si="60"/>
        <v>10.0761</v>
      </c>
      <c r="F250">
        <v>38.585299999999997</v>
      </c>
      <c r="G250">
        <v>58.737499999999997</v>
      </c>
      <c r="H250">
        <v>2</v>
      </c>
      <c r="I250" s="7">
        <v>48.6614</v>
      </c>
      <c r="J250">
        <v>5.4839500000000001</v>
      </c>
      <c r="K250">
        <f t="shared" si="61"/>
        <v>1129</v>
      </c>
      <c r="L250">
        <v>164</v>
      </c>
      <c r="M250" s="7">
        <f t="shared" si="62"/>
        <v>63.503700000000002</v>
      </c>
      <c r="Q250" s="1"/>
      <c r="X250" s="9">
        <f t="shared" si="70"/>
        <v>36.120199999999997</v>
      </c>
      <c r="Y250">
        <v>38.380400000000002</v>
      </c>
      <c r="Z250" s="7">
        <f t="shared" si="71"/>
        <v>59</v>
      </c>
      <c r="AA250">
        <f t="shared" si="72"/>
        <v>60.594192150000005</v>
      </c>
      <c r="AB250">
        <v>65.801500000000004</v>
      </c>
      <c r="AC250">
        <f t="shared" si="64"/>
        <v>-6.8015000000000043</v>
      </c>
      <c r="AD250">
        <f t="shared" si="65"/>
        <v>6.8015000000000043</v>
      </c>
      <c r="AE250" s="7">
        <f t="shared" si="66"/>
        <v>2.2602000000000046</v>
      </c>
      <c r="AF250" s="7"/>
      <c r="AG250" s="7"/>
      <c r="AH250" s="7"/>
      <c r="AI250" s="7"/>
      <c r="AJ250" s="9">
        <f t="shared" si="67"/>
        <v>36.120199999999997</v>
      </c>
      <c r="AK250">
        <v>16</v>
      </c>
      <c r="AL250" s="7">
        <f t="shared" si="68"/>
        <v>59</v>
      </c>
      <c r="AM250">
        <v>62</v>
      </c>
      <c r="AN250">
        <f t="shared" si="73"/>
        <v>85.498652291105117</v>
      </c>
      <c r="AO250">
        <f t="shared" si="74"/>
        <v>-26.498652291105117</v>
      </c>
      <c r="AP250">
        <f t="shared" si="75"/>
        <v>26.498652291105117</v>
      </c>
      <c r="AQ250" s="7"/>
      <c r="AR250" s="7"/>
      <c r="AS250" s="7"/>
      <c r="AT250" s="7"/>
      <c r="AU250" s="7"/>
      <c r="AV250" s="6">
        <f t="shared" si="69"/>
        <v>36.120199999999997</v>
      </c>
      <c r="AW250">
        <v>59</v>
      </c>
      <c r="AX250">
        <v>59</v>
      </c>
      <c r="AY250">
        <v>51</v>
      </c>
      <c r="AZ250">
        <f t="shared" si="76"/>
        <v>52.436767427513885</v>
      </c>
      <c r="BA250">
        <f t="shared" si="77"/>
        <v>6.5632325724861147</v>
      </c>
      <c r="BB250">
        <f t="shared" si="78"/>
        <v>6.5632325724861147</v>
      </c>
      <c r="BC250" s="7">
        <f t="shared" si="79"/>
        <v>22.879800000000003</v>
      </c>
      <c r="BD250" s="7"/>
      <c r="BE250" s="7"/>
      <c r="BF250" s="7"/>
      <c r="BG250" s="7"/>
      <c r="BH250" s="7"/>
    </row>
    <row r="251" spans="3:60" x14ac:dyDescent="0.25">
      <c r="C251">
        <f t="shared" si="63"/>
        <v>246</v>
      </c>
      <c r="D251">
        <v>214</v>
      </c>
      <c r="E251">
        <f t="shared" si="60"/>
        <v>3.7624500000000012</v>
      </c>
      <c r="F251">
        <v>46.9985</v>
      </c>
      <c r="G251">
        <v>54.523400000000002</v>
      </c>
      <c r="H251">
        <v>1</v>
      </c>
      <c r="I251" s="7">
        <v>50.761000000000003</v>
      </c>
      <c r="J251">
        <v>2.04772</v>
      </c>
      <c r="K251">
        <f t="shared" si="61"/>
        <v>1130</v>
      </c>
      <c r="L251">
        <v>165</v>
      </c>
      <c r="M251" s="7">
        <f t="shared" si="62"/>
        <v>56.773099999999999</v>
      </c>
      <c r="Q251" s="1"/>
      <c r="X251" s="9">
        <f t="shared" si="70"/>
        <v>30.886399999999998</v>
      </c>
      <c r="Y251">
        <v>27.647200000000002</v>
      </c>
      <c r="Z251" s="7">
        <f t="shared" si="71"/>
        <v>37.842399999999998</v>
      </c>
      <c r="AA251">
        <f t="shared" si="72"/>
        <v>36.403961080000002</v>
      </c>
      <c r="AB251">
        <v>35.866799999999998</v>
      </c>
      <c r="AC251">
        <f t="shared" si="64"/>
        <v>1.9756</v>
      </c>
      <c r="AD251">
        <f t="shared" si="65"/>
        <v>1.9756</v>
      </c>
      <c r="AE251" s="7">
        <f t="shared" si="66"/>
        <v>3.2391999999999967</v>
      </c>
      <c r="AF251" s="7"/>
      <c r="AG251" s="7"/>
      <c r="AH251" s="7"/>
      <c r="AI251" s="7"/>
      <c r="AJ251" s="9">
        <f t="shared" si="67"/>
        <v>30.886399999999998</v>
      </c>
      <c r="AK251">
        <v>20</v>
      </c>
      <c r="AL251" s="7">
        <f t="shared" si="68"/>
        <v>37.842399999999998</v>
      </c>
      <c r="AM251">
        <v>9</v>
      </c>
      <c r="AN251">
        <f t="shared" si="73"/>
        <v>14.070080862533692</v>
      </c>
      <c r="AO251">
        <f t="shared" si="74"/>
        <v>23.772319137466305</v>
      </c>
      <c r="AP251">
        <f t="shared" si="75"/>
        <v>23.772319137466305</v>
      </c>
      <c r="AQ251" s="7"/>
      <c r="AR251" s="7"/>
      <c r="AS251" s="7"/>
      <c r="AT251" s="7"/>
      <c r="AU251" s="7"/>
      <c r="AV251" s="6">
        <f t="shared" si="69"/>
        <v>30.886399999999998</v>
      </c>
      <c r="AW251">
        <v>40</v>
      </c>
      <c r="AX251">
        <v>37.842399999999998</v>
      </c>
      <c r="AY251">
        <v>39</v>
      </c>
      <c r="AZ251">
        <f t="shared" si="76"/>
        <v>33.929673041332514</v>
      </c>
      <c r="BA251">
        <f t="shared" si="77"/>
        <v>3.9127269586674842</v>
      </c>
      <c r="BB251">
        <f t="shared" si="78"/>
        <v>3.9127269586674842</v>
      </c>
      <c r="BC251" s="7">
        <f t="shared" si="79"/>
        <v>9.1136000000000017</v>
      </c>
      <c r="BD251" s="7"/>
      <c r="BE251" s="7"/>
      <c r="BF251" s="7"/>
      <c r="BG251" s="7"/>
      <c r="BH251" s="7"/>
    </row>
    <row r="252" spans="3:60" x14ac:dyDescent="0.25">
      <c r="C252">
        <f t="shared" si="63"/>
        <v>247</v>
      </c>
      <c r="D252">
        <v>1296</v>
      </c>
      <c r="E252" t="str">
        <f t="shared" si="60"/>
        <v/>
      </c>
      <c r="F252">
        <v>29</v>
      </c>
      <c r="G252">
        <v>29</v>
      </c>
      <c r="H252">
        <v>3</v>
      </c>
      <c r="I252" s="7">
        <v>29</v>
      </c>
      <c r="J252">
        <v>0</v>
      </c>
      <c r="K252">
        <f t="shared" si="61"/>
        <v>1131</v>
      </c>
      <c r="L252">
        <v>166</v>
      </c>
      <c r="M252" s="7">
        <f t="shared" si="62"/>
        <v>36.062199999999997</v>
      </c>
      <c r="Q252" s="1"/>
      <c r="X252" s="9">
        <f t="shared" si="70"/>
        <v>20.4054</v>
      </c>
      <c r="Y252">
        <v>19.665600000000001</v>
      </c>
      <c r="Z252" s="7">
        <f t="shared" si="71"/>
        <v>8.2371200000000009</v>
      </c>
      <c r="AA252">
        <f t="shared" si="72"/>
        <v>11.720376879</v>
      </c>
      <c r="AB252">
        <v>5.3215899999999996</v>
      </c>
      <c r="AC252">
        <f t="shared" si="64"/>
        <v>2.9155300000000013</v>
      </c>
      <c r="AD252">
        <f t="shared" si="65"/>
        <v>2.9155300000000013</v>
      </c>
      <c r="AE252" s="7">
        <f t="shared" si="66"/>
        <v>0.7397999999999989</v>
      </c>
      <c r="AF252" s="7"/>
      <c r="AG252" s="7"/>
      <c r="AH252" s="7"/>
      <c r="AI252" s="7"/>
      <c r="AJ252" s="9">
        <f t="shared" si="67"/>
        <v>20.4054</v>
      </c>
      <c r="AK252">
        <v>9</v>
      </c>
      <c r="AL252" s="7">
        <f t="shared" si="68"/>
        <v>8.2371200000000009</v>
      </c>
      <c r="AM252">
        <v>6</v>
      </c>
      <c r="AN252">
        <f t="shared" si="73"/>
        <v>10.026954177897574</v>
      </c>
      <c r="AO252">
        <f t="shared" si="74"/>
        <v>-1.789834177897573</v>
      </c>
      <c r="AP252">
        <f t="shared" si="75"/>
        <v>1.789834177897573</v>
      </c>
      <c r="AQ252" s="7"/>
      <c r="AR252" s="7"/>
      <c r="AS252" s="7"/>
      <c r="AT252" s="7"/>
      <c r="AU252" s="7"/>
      <c r="AV252" s="6">
        <f t="shared" si="69"/>
        <v>20.4054</v>
      </c>
      <c r="AW252">
        <v>27</v>
      </c>
      <c r="AX252">
        <v>8.2371200000000009</v>
      </c>
      <c r="AY252">
        <v>38</v>
      </c>
      <c r="AZ252">
        <f t="shared" si="76"/>
        <v>32.387415175817395</v>
      </c>
      <c r="BA252">
        <f t="shared" si="77"/>
        <v>-24.150295175817394</v>
      </c>
      <c r="BB252">
        <f t="shared" si="78"/>
        <v>24.150295175817394</v>
      </c>
      <c r="BC252" s="7">
        <f t="shared" si="79"/>
        <v>6.5945999999999998</v>
      </c>
      <c r="BD252" s="7"/>
      <c r="BE252" s="7"/>
      <c r="BF252" s="7"/>
      <c r="BG252" s="7"/>
      <c r="BH252" s="7"/>
    </row>
    <row r="253" spans="3:60" x14ac:dyDescent="0.25">
      <c r="C253">
        <f t="shared" si="63"/>
        <v>248</v>
      </c>
      <c r="D253">
        <v>1317</v>
      </c>
      <c r="E253" t="str">
        <f t="shared" si="60"/>
        <v/>
      </c>
      <c r="F253">
        <v>49</v>
      </c>
      <c r="G253">
        <v>49</v>
      </c>
      <c r="H253">
        <v>3</v>
      </c>
      <c r="I253" s="7">
        <v>49</v>
      </c>
      <c r="J253">
        <v>0</v>
      </c>
      <c r="K253">
        <f t="shared" si="61"/>
        <v>1132</v>
      </c>
      <c r="L253">
        <v>167</v>
      </c>
      <c r="M253" s="7">
        <f t="shared" si="62"/>
        <v>38.962800000000001</v>
      </c>
      <c r="Q253" s="1"/>
      <c r="X253" s="9">
        <f t="shared" si="70"/>
        <v>63.503700000000002</v>
      </c>
      <c r="Y253">
        <v>55.553400000000003</v>
      </c>
      <c r="Z253" s="7">
        <f t="shared" si="71"/>
        <v>10.5685</v>
      </c>
      <c r="AA253">
        <f t="shared" si="72"/>
        <v>14.552904756</v>
      </c>
      <c r="AB253">
        <v>8.8267600000000002</v>
      </c>
      <c r="AC253">
        <f t="shared" si="64"/>
        <v>1.7417400000000001</v>
      </c>
      <c r="AD253">
        <f t="shared" si="65"/>
        <v>1.7417400000000001</v>
      </c>
      <c r="AE253" s="7">
        <f t="shared" si="66"/>
        <v>7.9502999999999986</v>
      </c>
      <c r="AF253" s="7"/>
      <c r="AG253" s="7"/>
      <c r="AH253" s="7"/>
      <c r="AI253" s="7"/>
      <c r="AJ253" s="9">
        <f t="shared" si="67"/>
        <v>63.503700000000002</v>
      </c>
      <c r="AK253">
        <v>40</v>
      </c>
      <c r="AL253" s="7">
        <f t="shared" si="68"/>
        <v>10.5685</v>
      </c>
      <c r="AM253">
        <v>7</v>
      </c>
      <c r="AN253">
        <f t="shared" si="73"/>
        <v>11.374663072776279</v>
      </c>
      <c r="AO253">
        <f t="shared" si="74"/>
        <v>-0.80616307277627897</v>
      </c>
      <c r="AP253">
        <f t="shared" si="75"/>
        <v>0.80616307277627897</v>
      </c>
      <c r="AQ253" s="7"/>
      <c r="AR253" s="7"/>
      <c r="AS253" s="7"/>
      <c r="AT253" s="7"/>
      <c r="AU253" s="7"/>
      <c r="AV253" s="6">
        <f t="shared" si="69"/>
        <v>63.503700000000002</v>
      </c>
      <c r="AW253">
        <v>47</v>
      </c>
      <c r="AX253">
        <v>10.5685</v>
      </c>
      <c r="AY253">
        <v>19</v>
      </c>
      <c r="AZ253">
        <f t="shared" si="76"/>
        <v>3.0845157310302285</v>
      </c>
      <c r="BA253">
        <f t="shared" si="77"/>
        <v>7.4839842689697722</v>
      </c>
      <c r="BB253">
        <f t="shared" si="78"/>
        <v>7.4839842689697722</v>
      </c>
      <c r="BC253" s="7">
        <f t="shared" si="79"/>
        <v>16.503700000000002</v>
      </c>
      <c r="BD253" s="7"/>
      <c r="BE253" s="7"/>
      <c r="BF253" s="7"/>
      <c r="BG253" s="7"/>
      <c r="BH253" s="7"/>
    </row>
    <row r="254" spans="3:60" x14ac:dyDescent="0.25">
      <c r="C254">
        <f t="shared" si="63"/>
        <v>249</v>
      </c>
      <c r="D254">
        <v>1079</v>
      </c>
      <c r="E254">
        <f t="shared" si="60"/>
        <v>17.946950000000001</v>
      </c>
      <c r="F254">
        <v>38.189700000000002</v>
      </c>
      <c r="G254">
        <v>74.083600000000004</v>
      </c>
      <c r="H254">
        <v>2</v>
      </c>
      <c r="I254" s="7">
        <v>56.136600000000001</v>
      </c>
      <c r="J254">
        <v>9.7676499999999997</v>
      </c>
      <c r="K254">
        <f t="shared" si="61"/>
        <v>1133</v>
      </c>
      <c r="L254">
        <v>168</v>
      </c>
      <c r="M254" s="7">
        <f t="shared" si="62"/>
        <v>46.200699999999998</v>
      </c>
      <c r="Q254" s="1"/>
      <c r="X254" s="9">
        <f t="shared" si="70"/>
        <v>56.773099999999999</v>
      </c>
      <c r="Y254">
        <v>52.584699999999998</v>
      </c>
      <c r="Z254" s="7">
        <f t="shared" si="71"/>
        <v>0</v>
      </c>
      <c r="AA254">
        <f t="shared" si="72"/>
        <v>0.49219102399999937</v>
      </c>
      <c r="AB254">
        <v>-8.5729600000000001</v>
      </c>
      <c r="AC254">
        <f t="shared" si="64"/>
        <v>8.5729600000000001</v>
      </c>
      <c r="AD254">
        <f t="shared" si="65"/>
        <v>8.5729600000000001</v>
      </c>
      <c r="AE254" s="7">
        <f t="shared" si="66"/>
        <v>4.1884000000000015</v>
      </c>
      <c r="AF254" s="7"/>
      <c r="AG254" s="7"/>
      <c r="AH254" s="7"/>
      <c r="AI254" s="7"/>
      <c r="AJ254" s="9">
        <f t="shared" si="67"/>
        <v>56.773099999999999</v>
      </c>
      <c r="AK254">
        <v>24</v>
      </c>
      <c r="AL254" s="7">
        <f t="shared" si="68"/>
        <v>0</v>
      </c>
      <c r="AM254">
        <v>0</v>
      </c>
      <c r="AN254">
        <f t="shared" si="73"/>
        <v>1.9407008086253368</v>
      </c>
      <c r="AO254">
        <f t="shared" si="74"/>
        <v>-1.9407008086253368</v>
      </c>
      <c r="AP254">
        <f t="shared" si="75"/>
        <v>1.9407008086253368</v>
      </c>
      <c r="AQ254" s="7"/>
      <c r="AR254" s="7"/>
      <c r="AS254" s="7"/>
      <c r="AT254" s="7"/>
      <c r="AU254" s="7"/>
      <c r="AV254" s="6">
        <f t="shared" si="69"/>
        <v>56.773099999999999</v>
      </c>
      <c r="AW254">
        <v>60</v>
      </c>
      <c r="AX254">
        <v>0</v>
      </c>
      <c r="AY254">
        <v>10</v>
      </c>
      <c r="AZ254">
        <f t="shared" si="76"/>
        <v>-10.795805058605799</v>
      </c>
      <c r="BA254">
        <f t="shared" si="77"/>
        <v>10.795805058605799</v>
      </c>
      <c r="BB254">
        <f t="shared" si="78"/>
        <v>10.795805058605799</v>
      </c>
      <c r="BC254" s="7">
        <f t="shared" si="79"/>
        <v>3.2269000000000005</v>
      </c>
      <c r="BD254" s="7"/>
      <c r="BE254" s="7"/>
      <c r="BF254" s="7"/>
      <c r="BG254" s="7"/>
      <c r="BH254" s="7"/>
    </row>
    <row r="255" spans="3:60" x14ac:dyDescent="0.25">
      <c r="C255">
        <f t="shared" si="63"/>
        <v>250</v>
      </c>
      <c r="D255">
        <v>69</v>
      </c>
      <c r="E255">
        <f t="shared" si="60"/>
        <v>14.867099999999999</v>
      </c>
      <c r="F255">
        <v>21.7319</v>
      </c>
      <c r="G255">
        <v>51.466099999999997</v>
      </c>
      <c r="H255">
        <v>1</v>
      </c>
      <c r="I255" s="7">
        <v>36.598999999999997</v>
      </c>
      <c r="J255">
        <v>8.0914400000000004</v>
      </c>
      <c r="K255">
        <f t="shared" si="61"/>
        <v>1134</v>
      </c>
      <c r="L255">
        <v>169</v>
      </c>
      <c r="M255" s="7">
        <f t="shared" si="62"/>
        <v>8.9743499999999994</v>
      </c>
      <c r="Q255" s="1"/>
      <c r="X255" s="9">
        <f t="shared" si="70"/>
        <v>36.062199999999997</v>
      </c>
      <c r="Y255">
        <v>34.654400000000003</v>
      </c>
      <c r="Z255" s="7">
        <f t="shared" si="71"/>
        <v>13.5044</v>
      </c>
      <c r="AA255">
        <f t="shared" si="72"/>
        <v>19.716453649999998</v>
      </c>
      <c r="AB255">
        <v>15.2165</v>
      </c>
      <c r="AC255">
        <f t="shared" si="64"/>
        <v>-1.7120999999999995</v>
      </c>
      <c r="AD255">
        <f t="shared" si="65"/>
        <v>1.7120999999999995</v>
      </c>
      <c r="AE255" s="7">
        <f t="shared" si="66"/>
        <v>1.4077999999999946</v>
      </c>
      <c r="AF255" s="7"/>
      <c r="AG255" s="7"/>
      <c r="AH255" s="7"/>
      <c r="AI255" s="7"/>
      <c r="AJ255" s="9">
        <f t="shared" si="67"/>
        <v>36.062199999999997</v>
      </c>
      <c r="AK255">
        <v>16</v>
      </c>
      <c r="AL255" s="7">
        <f t="shared" si="68"/>
        <v>13.5044</v>
      </c>
      <c r="AM255">
        <v>8</v>
      </c>
      <c r="AN255">
        <f t="shared" si="73"/>
        <v>12.722371967654986</v>
      </c>
      <c r="AO255">
        <f t="shared" si="74"/>
        <v>0.78202803234501417</v>
      </c>
      <c r="AP255">
        <f t="shared" si="75"/>
        <v>0.78202803234501417</v>
      </c>
      <c r="AQ255" s="7"/>
      <c r="AR255" s="7"/>
      <c r="AS255" s="7"/>
      <c r="AT255" s="7"/>
      <c r="AU255" s="7"/>
      <c r="AV255" s="6">
        <f t="shared" si="69"/>
        <v>36.062199999999997</v>
      </c>
      <c r="AW255">
        <v>45</v>
      </c>
      <c r="AX255">
        <v>13.5044</v>
      </c>
      <c r="AY255">
        <v>19</v>
      </c>
      <c r="AZ255">
        <f t="shared" si="76"/>
        <v>3.0845157310302285</v>
      </c>
      <c r="BA255">
        <f t="shared" si="77"/>
        <v>10.419884268969772</v>
      </c>
      <c r="BB255">
        <f t="shared" si="78"/>
        <v>10.419884268969772</v>
      </c>
      <c r="BC255" s="7">
        <f t="shared" si="79"/>
        <v>8.9378000000000029</v>
      </c>
      <c r="BD255" s="7"/>
      <c r="BE255" s="7"/>
      <c r="BF255" s="7"/>
      <c r="BG255" s="7"/>
      <c r="BH255" s="7"/>
    </row>
    <row r="256" spans="3:60" x14ac:dyDescent="0.25">
      <c r="C256">
        <f t="shared" si="63"/>
        <v>251</v>
      </c>
      <c r="D256">
        <v>1182</v>
      </c>
      <c r="E256">
        <f t="shared" si="60"/>
        <v>5.2186500000000002</v>
      </c>
      <c r="F256">
        <v>47.680799999999998</v>
      </c>
      <c r="G256">
        <v>58.118099999999998</v>
      </c>
      <c r="H256">
        <v>2</v>
      </c>
      <c r="I256" s="7">
        <v>52.8994</v>
      </c>
      <c r="J256">
        <v>2.8402599999999998</v>
      </c>
      <c r="K256">
        <f t="shared" si="61"/>
        <v>1135</v>
      </c>
      <c r="L256">
        <v>170</v>
      </c>
      <c r="M256" s="7">
        <f t="shared" si="62"/>
        <v>37.497599999999998</v>
      </c>
      <c r="Q256" s="1"/>
      <c r="X256" s="9">
        <f t="shared" si="70"/>
        <v>38.962800000000001</v>
      </c>
      <c r="Y256">
        <v>34.699100000000001</v>
      </c>
      <c r="Z256" s="7">
        <f t="shared" si="71"/>
        <v>40.0535</v>
      </c>
      <c r="AA256">
        <f t="shared" si="72"/>
        <v>43.435481610000004</v>
      </c>
      <c r="AB256">
        <v>44.568100000000001</v>
      </c>
      <c r="AC256">
        <f t="shared" si="64"/>
        <v>-4.5146000000000015</v>
      </c>
      <c r="AD256">
        <f t="shared" si="65"/>
        <v>4.5146000000000015</v>
      </c>
      <c r="AE256" s="7">
        <f t="shared" si="66"/>
        <v>4.2637</v>
      </c>
      <c r="AF256" s="7"/>
      <c r="AG256" s="7"/>
      <c r="AH256" s="7"/>
      <c r="AI256" s="7"/>
      <c r="AJ256" s="9">
        <f t="shared" si="67"/>
        <v>38.962800000000001</v>
      </c>
      <c r="AK256">
        <v>16</v>
      </c>
      <c r="AL256" s="7">
        <f t="shared" si="68"/>
        <v>40.0535</v>
      </c>
      <c r="AM256">
        <v>35</v>
      </c>
      <c r="AN256">
        <f t="shared" si="73"/>
        <v>49.110512129380048</v>
      </c>
      <c r="AO256">
        <f t="shared" si="74"/>
        <v>-9.0570121293800483</v>
      </c>
      <c r="AP256">
        <f t="shared" si="75"/>
        <v>9.0570121293800483</v>
      </c>
      <c r="AQ256" s="7"/>
      <c r="AR256" s="7"/>
      <c r="AS256" s="7"/>
      <c r="AT256" s="7"/>
      <c r="AU256" s="7"/>
      <c r="AV256" s="6">
        <f t="shared" si="69"/>
        <v>38.962800000000001</v>
      </c>
      <c r="AW256">
        <v>40</v>
      </c>
      <c r="AX256">
        <v>40.0535</v>
      </c>
      <c r="AY256">
        <v>48</v>
      </c>
      <c r="AZ256">
        <f t="shared" si="76"/>
        <v>47.809993830968537</v>
      </c>
      <c r="BA256">
        <f t="shared" si="77"/>
        <v>-7.7564938309685374</v>
      </c>
      <c r="BB256">
        <f t="shared" si="78"/>
        <v>7.7564938309685374</v>
      </c>
      <c r="BC256" s="7">
        <f t="shared" si="79"/>
        <v>1.0371999999999986</v>
      </c>
      <c r="BD256" s="7"/>
      <c r="BE256" s="7"/>
      <c r="BF256" s="7"/>
      <c r="BG256" s="7"/>
      <c r="BH256" s="7"/>
    </row>
    <row r="257" spans="3:62" x14ac:dyDescent="0.25">
      <c r="C257">
        <f t="shared" si="63"/>
        <v>252</v>
      </c>
      <c r="D257">
        <v>247</v>
      </c>
      <c r="E257">
        <f t="shared" si="60"/>
        <v>1.7148399999999997</v>
      </c>
      <c r="F257">
        <v>6.9243199999999998</v>
      </c>
      <c r="G257">
        <v>10.353999999999999</v>
      </c>
      <c r="H257">
        <v>1</v>
      </c>
      <c r="I257" s="7">
        <v>8.6391500000000008</v>
      </c>
      <c r="J257">
        <v>0.93330000000000002</v>
      </c>
      <c r="K257">
        <f t="shared" si="61"/>
        <v>1136</v>
      </c>
      <c r="L257">
        <v>171</v>
      </c>
      <c r="M257" s="7">
        <f t="shared" si="62"/>
        <v>49.142699999999998</v>
      </c>
      <c r="Q257" s="1"/>
      <c r="X257" s="9">
        <f t="shared" si="70"/>
        <v>46.200699999999998</v>
      </c>
      <c r="Y257">
        <v>43.790799999999997</v>
      </c>
      <c r="Z257" s="7">
        <f t="shared" si="71"/>
        <v>53.272399999999998</v>
      </c>
      <c r="AA257">
        <f t="shared" si="72"/>
        <v>50.533912820000005</v>
      </c>
      <c r="AB257">
        <v>53.352200000000003</v>
      </c>
      <c r="AC257">
        <f t="shared" si="64"/>
        <v>-7.9800000000005866E-2</v>
      </c>
      <c r="AD257">
        <f t="shared" si="65"/>
        <v>7.9800000000005866E-2</v>
      </c>
      <c r="AE257" s="7">
        <f t="shared" si="66"/>
        <v>2.4099000000000004</v>
      </c>
      <c r="AF257" s="7"/>
      <c r="AG257" s="7"/>
      <c r="AH257" s="7"/>
      <c r="AI257" s="7"/>
      <c r="AJ257" s="9">
        <f t="shared" si="67"/>
        <v>46.200699999999998</v>
      </c>
      <c r="AK257">
        <v>26</v>
      </c>
      <c r="AL257" s="7">
        <f t="shared" si="68"/>
        <v>53.272399999999998</v>
      </c>
      <c r="AM257">
        <v>36</v>
      </c>
      <c r="AN257">
        <f t="shared" si="73"/>
        <v>50.458221024258755</v>
      </c>
      <c r="AO257">
        <f t="shared" si="74"/>
        <v>2.8141789757412425</v>
      </c>
      <c r="AP257">
        <f t="shared" si="75"/>
        <v>2.8141789757412425</v>
      </c>
      <c r="AQ257" s="7"/>
      <c r="AR257" s="7"/>
      <c r="AS257" s="7"/>
      <c r="AT257" s="7"/>
      <c r="AU257" s="7"/>
      <c r="AV257" s="6">
        <f t="shared" si="69"/>
        <v>46.200699999999998</v>
      </c>
      <c r="AW257">
        <v>36</v>
      </c>
      <c r="AX257">
        <v>53.272399999999998</v>
      </c>
      <c r="AY257">
        <v>51</v>
      </c>
      <c r="AZ257">
        <f t="shared" si="76"/>
        <v>52.436767427513885</v>
      </c>
      <c r="BA257">
        <f t="shared" si="77"/>
        <v>0.83563257248611222</v>
      </c>
      <c r="BB257">
        <f t="shared" si="78"/>
        <v>0.83563257248611222</v>
      </c>
      <c r="BC257" s="7">
        <f t="shared" si="79"/>
        <v>10.200699999999998</v>
      </c>
      <c r="BD257" s="7"/>
      <c r="BE257" s="7"/>
      <c r="BF257" s="7"/>
      <c r="BG257" s="7"/>
      <c r="BH257" s="7"/>
    </row>
    <row r="258" spans="3:62" x14ac:dyDescent="0.25">
      <c r="C258">
        <f t="shared" si="63"/>
        <v>253</v>
      </c>
      <c r="D258">
        <v>480</v>
      </c>
      <c r="E258">
        <f t="shared" si="60"/>
        <v>2.2218499999999999</v>
      </c>
      <c r="F258">
        <v>17.206600000000002</v>
      </c>
      <c r="G258">
        <v>21.650300000000001</v>
      </c>
      <c r="H258">
        <v>1</v>
      </c>
      <c r="I258" s="7">
        <v>19.4284</v>
      </c>
      <c r="J258">
        <v>1.2092400000000001</v>
      </c>
      <c r="K258">
        <f t="shared" si="61"/>
        <v>1137</v>
      </c>
      <c r="L258">
        <v>172</v>
      </c>
      <c r="M258" s="7">
        <f t="shared" si="62"/>
        <v>13.113300000000001</v>
      </c>
      <c r="Q258" s="1"/>
      <c r="X258" s="9">
        <f t="shared" si="70"/>
        <v>8.9743499999999994</v>
      </c>
      <c r="Y258">
        <v>15.882</v>
      </c>
      <c r="Z258" s="7">
        <f t="shared" si="71"/>
        <v>28.111499999999999</v>
      </c>
      <c r="AA258">
        <f t="shared" si="72"/>
        <v>27.734664280000004</v>
      </c>
      <c r="AB258">
        <v>25.1388</v>
      </c>
      <c r="AC258">
        <f t="shared" si="64"/>
        <v>2.9726999999999997</v>
      </c>
      <c r="AD258">
        <f t="shared" si="65"/>
        <v>2.9726999999999997</v>
      </c>
      <c r="AE258" s="7">
        <f t="shared" si="66"/>
        <v>6.9076500000000003</v>
      </c>
      <c r="AF258" s="7"/>
      <c r="AG258" s="7"/>
      <c r="AH258" s="7"/>
      <c r="AI258" s="7"/>
      <c r="AJ258" s="9">
        <f t="shared" si="67"/>
        <v>8.9743499999999994</v>
      </c>
      <c r="AK258">
        <v>6</v>
      </c>
      <c r="AL258" s="7">
        <f t="shared" si="68"/>
        <v>28.111499999999999</v>
      </c>
      <c r="AM258">
        <v>18</v>
      </c>
      <c r="AN258">
        <f t="shared" si="73"/>
        <v>26.19946091644205</v>
      </c>
      <c r="AO258">
        <f t="shared" si="74"/>
        <v>1.9120390835579499</v>
      </c>
      <c r="AP258">
        <f t="shared" si="75"/>
        <v>1.9120390835579499</v>
      </c>
      <c r="AQ258" s="7"/>
      <c r="AR258" s="7"/>
      <c r="AS258" s="7"/>
      <c r="AT258" s="7"/>
      <c r="AU258" s="7"/>
      <c r="AV258" s="6">
        <f t="shared" si="69"/>
        <v>8.9743499999999994</v>
      </c>
      <c r="AW258">
        <v>24</v>
      </c>
      <c r="AX258">
        <v>28.111499999999999</v>
      </c>
      <c r="AY258">
        <v>34</v>
      </c>
      <c r="AZ258">
        <f t="shared" si="76"/>
        <v>26.218383713756943</v>
      </c>
      <c r="BA258">
        <f t="shared" si="77"/>
        <v>1.8931162862430568</v>
      </c>
      <c r="BB258">
        <f t="shared" si="78"/>
        <v>1.8931162862430568</v>
      </c>
      <c r="BC258" s="7">
        <f t="shared" si="79"/>
        <v>15.025650000000001</v>
      </c>
      <c r="BD258" s="7"/>
      <c r="BE258" s="7"/>
      <c r="BF258" s="7"/>
      <c r="BG258" s="7"/>
      <c r="BH258" s="7"/>
    </row>
    <row r="259" spans="3:62" x14ac:dyDescent="0.25">
      <c r="C259">
        <f t="shared" si="63"/>
        <v>254</v>
      </c>
      <c r="D259">
        <v>514</v>
      </c>
      <c r="E259">
        <f t="shared" si="60"/>
        <v>6.5304499999999983</v>
      </c>
      <c r="F259">
        <v>27.1813</v>
      </c>
      <c r="G259">
        <v>40.242199999999997</v>
      </c>
      <c r="H259">
        <v>1</v>
      </c>
      <c r="I259" s="7">
        <v>33.711799999999997</v>
      </c>
      <c r="J259">
        <v>3.5541900000000002</v>
      </c>
      <c r="K259">
        <f t="shared" si="61"/>
        <v>1138</v>
      </c>
      <c r="L259">
        <v>173</v>
      </c>
      <c r="M259" s="7">
        <f t="shared" si="62"/>
        <v>70.388499999999993</v>
      </c>
      <c r="Q259" s="1"/>
      <c r="X259" s="9">
        <f t="shared" si="70"/>
        <v>37.497599999999998</v>
      </c>
      <c r="Y259">
        <v>39.639600000000002</v>
      </c>
      <c r="Z259" s="7">
        <f t="shared" si="71"/>
        <v>34</v>
      </c>
      <c r="AA259">
        <f t="shared" si="72"/>
        <v>39.613976710000003</v>
      </c>
      <c r="AB259">
        <v>39.839100000000002</v>
      </c>
      <c r="AC259">
        <f t="shared" si="64"/>
        <v>-5.839100000000002</v>
      </c>
      <c r="AD259">
        <f t="shared" si="65"/>
        <v>5.839100000000002</v>
      </c>
      <c r="AE259" s="7">
        <f t="shared" si="66"/>
        <v>2.142000000000003</v>
      </c>
      <c r="AF259" s="7"/>
      <c r="AG259" s="7"/>
      <c r="AH259" s="7"/>
      <c r="AI259" s="7"/>
      <c r="AJ259" s="9">
        <f t="shared" si="67"/>
        <v>37.497599999999998</v>
      </c>
      <c r="AK259">
        <v>31</v>
      </c>
      <c r="AL259" s="7">
        <f t="shared" si="68"/>
        <v>34</v>
      </c>
      <c r="AM259">
        <v>35</v>
      </c>
      <c r="AN259">
        <f t="shared" si="73"/>
        <v>49.110512129380048</v>
      </c>
      <c r="AO259">
        <f t="shared" si="74"/>
        <v>-15.110512129380048</v>
      </c>
      <c r="AP259">
        <f t="shared" si="75"/>
        <v>15.110512129380048</v>
      </c>
      <c r="AQ259" s="7"/>
      <c r="AR259" s="7"/>
      <c r="AS259" s="7"/>
      <c r="AT259" s="7"/>
      <c r="AU259" s="7"/>
      <c r="AV259" s="6">
        <f t="shared" si="69"/>
        <v>37.497599999999998</v>
      </c>
      <c r="AW259">
        <v>30</v>
      </c>
      <c r="AX259">
        <v>34</v>
      </c>
      <c r="AY259">
        <v>40</v>
      </c>
      <c r="AZ259">
        <f t="shared" si="76"/>
        <v>35.471930906847625</v>
      </c>
      <c r="BA259">
        <f t="shared" si="77"/>
        <v>-1.471930906847625</v>
      </c>
      <c r="BB259">
        <f t="shared" si="78"/>
        <v>1.471930906847625</v>
      </c>
      <c r="BC259" s="7">
        <f t="shared" si="79"/>
        <v>7.4975999999999985</v>
      </c>
      <c r="BD259" s="7"/>
      <c r="BE259" s="7"/>
      <c r="BF259" s="7"/>
      <c r="BG259" s="7"/>
      <c r="BH259" s="7"/>
    </row>
    <row r="260" spans="3:62" x14ac:dyDescent="0.25">
      <c r="C260">
        <f t="shared" si="63"/>
        <v>255</v>
      </c>
      <c r="D260">
        <v>275</v>
      </c>
      <c r="E260">
        <f t="shared" si="60"/>
        <v>8.0905799999999992</v>
      </c>
      <c r="F260">
        <v>5.1818400000000002</v>
      </c>
      <c r="G260">
        <v>21.363</v>
      </c>
      <c r="H260">
        <v>1</v>
      </c>
      <c r="I260" s="7">
        <v>13.272399999999999</v>
      </c>
      <c r="J260">
        <v>4.4033199999999999</v>
      </c>
      <c r="K260">
        <f t="shared" si="61"/>
        <v>1139</v>
      </c>
      <c r="L260">
        <v>174</v>
      </c>
      <c r="M260" s="7">
        <f t="shared" si="62"/>
        <v>34</v>
      </c>
      <c r="Q260" s="1"/>
      <c r="X260" s="9">
        <f t="shared" si="70"/>
        <v>49.142699999999998</v>
      </c>
      <c r="Y260">
        <v>45.424300000000002</v>
      </c>
      <c r="Z260" s="7">
        <f t="shared" si="71"/>
        <v>5.5710899999999999</v>
      </c>
      <c r="AA260">
        <f t="shared" si="72"/>
        <v>7.7892669517000002</v>
      </c>
      <c r="AB260">
        <v>0.456957</v>
      </c>
      <c r="AC260">
        <f t="shared" si="64"/>
        <v>5.1141329999999998</v>
      </c>
      <c r="AD260">
        <f t="shared" si="65"/>
        <v>5.1141329999999998</v>
      </c>
      <c r="AE260" s="7">
        <f t="shared" si="66"/>
        <v>3.7183999999999955</v>
      </c>
      <c r="AF260" s="7"/>
      <c r="AG260" s="7"/>
      <c r="AH260" s="7"/>
      <c r="AI260" s="7"/>
      <c r="AJ260" s="9">
        <f t="shared" si="67"/>
        <v>49.142699999999998</v>
      </c>
      <c r="AK260">
        <v>35</v>
      </c>
      <c r="AL260" s="7">
        <f t="shared" si="68"/>
        <v>5.5710899999999999</v>
      </c>
      <c r="AM260">
        <v>6</v>
      </c>
      <c r="AN260">
        <f t="shared" si="73"/>
        <v>10.026954177897574</v>
      </c>
      <c r="AO260">
        <f t="shared" si="74"/>
        <v>-4.4558641778975741</v>
      </c>
      <c r="AP260">
        <f t="shared" si="75"/>
        <v>4.4558641778975741</v>
      </c>
      <c r="AQ260" s="7"/>
      <c r="AR260" s="7"/>
      <c r="AS260" s="7"/>
      <c r="AT260" s="7"/>
      <c r="AU260" s="7"/>
      <c r="AV260" s="6">
        <f t="shared" si="69"/>
        <v>49.142699999999998</v>
      </c>
      <c r="AW260">
        <v>49</v>
      </c>
      <c r="AX260">
        <v>5.5710899999999999</v>
      </c>
      <c r="AY260">
        <v>33</v>
      </c>
      <c r="AZ260">
        <f t="shared" si="76"/>
        <v>24.676125848241828</v>
      </c>
      <c r="BA260">
        <f t="shared" si="77"/>
        <v>-19.105035848241826</v>
      </c>
      <c r="BB260">
        <f t="shared" si="78"/>
        <v>19.105035848241826</v>
      </c>
      <c r="BC260" s="7">
        <f t="shared" si="79"/>
        <v>0.14269999999999783</v>
      </c>
      <c r="BD260" s="7"/>
      <c r="BE260" s="7"/>
      <c r="BF260" s="7"/>
      <c r="BG260" s="7"/>
      <c r="BH260" s="7"/>
      <c r="BJ260" t="e">
        <f>AVERAGE(#REF!)</f>
        <v>#REF!</v>
      </c>
    </row>
    <row r="261" spans="3:62" x14ac:dyDescent="0.25">
      <c r="C261">
        <f t="shared" si="63"/>
        <v>256</v>
      </c>
      <c r="D261">
        <v>329</v>
      </c>
      <c r="E261">
        <f t="shared" ref="E261:E324" si="80">IF(H261=3,"",ABS((F261-G261)/2))</f>
        <v>6.5748499999999979</v>
      </c>
      <c r="F261">
        <v>36.681800000000003</v>
      </c>
      <c r="G261">
        <v>49.831499999999998</v>
      </c>
      <c r="H261">
        <v>1</v>
      </c>
      <c r="I261" s="7">
        <v>43.256700000000002</v>
      </c>
      <c r="J261">
        <v>3.5783700000000001</v>
      </c>
      <c r="K261">
        <f t="shared" ref="K261:K299" si="81">K260+1</f>
        <v>1140</v>
      </c>
      <c r="L261">
        <v>175</v>
      </c>
      <c r="M261" s="7">
        <f t="shared" si="62"/>
        <v>40.142499999999998</v>
      </c>
      <c r="Q261" s="1"/>
      <c r="X261" s="9">
        <f t="shared" si="70"/>
        <v>13.113300000000001</v>
      </c>
      <c r="Y261">
        <v>17.906400000000001</v>
      </c>
      <c r="Z261" s="7">
        <f t="shared" si="71"/>
        <v>24.6006</v>
      </c>
      <c r="AA261">
        <f t="shared" si="72"/>
        <v>27.08745699</v>
      </c>
      <c r="AB261">
        <v>24.337900000000001</v>
      </c>
      <c r="AC261">
        <f t="shared" si="64"/>
        <v>0.26269999999999882</v>
      </c>
      <c r="AD261">
        <f t="shared" si="65"/>
        <v>0.26269999999999882</v>
      </c>
      <c r="AE261" s="7">
        <f t="shared" si="66"/>
        <v>4.7931000000000008</v>
      </c>
      <c r="AF261" s="7"/>
      <c r="AG261" s="7"/>
      <c r="AH261" s="7"/>
      <c r="AI261" s="7"/>
      <c r="AJ261" s="9">
        <f t="shared" si="67"/>
        <v>13.113300000000001</v>
      </c>
      <c r="AK261">
        <v>11</v>
      </c>
      <c r="AL261" s="7">
        <f t="shared" si="68"/>
        <v>24.6006</v>
      </c>
      <c r="AM261">
        <v>15</v>
      </c>
      <c r="AN261">
        <f t="shared" si="73"/>
        <v>22.156334231805932</v>
      </c>
      <c r="AO261">
        <f t="shared" si="74"/>
        <v>2.444265768194068</v>
      </c>
      <c r="AP261">
        <f t="shared" si="75"/>
        <v>2.444265768194068</v>
      </c>
      <c r="AQ261" s="7"/>
      <c r="AR261" s="7"/>
      <c r="AS261" s="7"/>
      <c r="AT261" s="7"/>
      <c r="AU261" s="7"/>
      <c r="AV261" s="6">
        <f t="shared" si="69"/>
        <v>13.113300000000001</v>
      </c>
      <c r="AW261">
        <v>34</v>
      </c>
      <c r="AX261">
        <v>24.6006</v>
      </c>
      <c r="AY261">
        <v>30</v>
      </c>
      <c r="AZ261">
        <f t="shared" si="76"/>
        <v>20.049352251696483</v>
      </c>
      <c r="BA261">
        <f t="shared" si="77"/>
        <v>4.551247748303517</v>
      </c>
      <c r="BB261">
        <f t="shared" si="78"/>
        <v>4.551247748303517</v>
      </c>
      <c r="BC261" s="7">
        <f t="shared" si="79"/>
        <v>20.886699999999998</v>
      </c>
      <c r="BD261" s="7"/>
      <c r="BE261" s="7"/>
      <c r="BF261" s="7"/>
      <c r="BG261" s="7"/>
      <c r="BH261" s="7"/>
    </row>
    <row r="262" spans="3:62" x14ac:dyDescent="0.25">
      <c r="C262">
        <f t="shared" si="63"/>
        <v>257</v>
      </c>
      <c r="D262">
        <v>1040</v>
      </c>
      <c r="E262">
        <f t="shared" si="80"/>
        <v>3.0578500000000002</v>
      </c>
      <c r="F262">
        <v>5.1608999999999998</v>
      </c>
      <c r="G262">
        <v>11.2766</v>
      </c>
      <c r="H262">
        <v>2</v>
      </c>
      <c r="I262" s="7">
        <v>8.2187300000000008</v>
      </c>
      <c r="J262">
        <v>1.6642300000000001</v>
      </c>
      <c r="K262">
        <f t="shared" si="81"/>
        <v>1141</v>
      </c>
      <c r="L262">
        <v>176</v>
      </c>
      <c r="M262" s="7">
        <f t="shared" ref="M262:M299" si="82">I1146</f>
        <v>51.634</v>
      </c>
      <c r="Q262" s="1"/>
      <c r="X262" s="9">
        <f t="shared" si="70"/>
        <v>70.388499999999993</v>
      </c>
      <c r="Y262">
        <v>61.249600000000001</v>
      </c>
      <c r="Z262" s="7">
        <f t="shared" si="71"/>
        <v>60.988999999999997</v>
      </c>
      <c r="AA262">
        <f t="shared" si="72"/>
        <v>59.642735210000005</v>
      </c>
      <c r="AB262">
        <v>64.624099999999999</v>
      </c>
      <c r="AC262">
        <f t="shared" si="64"/>
        <v>-3.6351000000000013</v>
      </c>
      <c r="AD262">
        <f t="shared" si="65"/>
        <v>3.6351000000000013</v>
      </c>
      <c r="AE262" s="7">
        <f t="shared" si="66"/>
        <v>9.1388999999999925</v>
      </c>
      <c r="AF262" s="7"/>
      <c r="AG262" s="7"/>
      <c r="AH262" s="7"/>
      <c r="AI262" s="7"/>
      <c r="AJ262" s="9">
        <f t="shared" si="67"/>
        <v>70.388499999999993</v>
      </c>
      <c r="AK262">
        <v>56</v>
      </c>
      <c r="AL262" s="7">
        <f t="shared" si="68"/>
        <v>60.988999999999997</v>
      </c>
      <c r="AM262">
        <v>37</v>
      </c>
      <c r="AN262">
        <f t="shared" si="73"/>
        <v>51.805929919137462</v>
      </c>
      <c r="AO262">
        <f t="shared" si="74"/>
        <v>9.1830700808625352</v>
      </c>
      <c r="AP262">
        <f t="shared" si="75"/>
        <v>9.1830700808625352</v>
      </c>
      <c r="AQ262" s="7"/>
      <c r="AR262" s="7"/>
      <c r="AS262" s="7"/>
      <c r="AT262" s="7"/>
      <c r="AU262" s="7"/>
      <c r="AV262" s="6">
        <f t="shared" si="69"/>
        <v>70.388499999999993</v>
      </c>
      <c r="AW262">
        <v>61</v>
      </c>
      <c r="AX262">
        <v>60.988999999999997</v>
      </c>
      <c r="AY262">
        <v>70</v>
      </c>
      <c r="AZ262">
        <f t="shared" si="76"/>
        <v>81.739666872301058</v>
      </c>
      <c r="BA262">
        <f t="shared" si="77"/>
        <v>-20.750666872301061</v>
      </c>
      <c r="BB262">
        <f t="shared" si="78"/>
        <v>20.750666872301061</v>
      </c>
      <c r="BC262" s="7">
        <f t="shared" si="79"/>
        <v>9.3884999999999934</v>
      </c>
      <c r="BD262" s="7"/>
      <c r="BE262" s="7"/>
      <c r="BF262" s="7"/>
      <c r="BG262" s="7"/>
      <c r="BH262" s="7"/>
    </row>
    <row r="263" spans="3:62" x14ac:dyDescent="0.25">
      <c r="C263">
        <f t="shared" ref="C263:C326" si="83">C262+1</f>
        <v>258</v>
      </c>
      <c r="D263">
        <v>1087</v>
      </c>
      <c r="E263">
        <f t="shared" si="80"/>
        <v>22.414850000000001</v>
      </c>
      <c r="F263">
        <v>27.851900000000001</v>
      </c>
      <c r="G263">
        <v>72.681600000000003</v>
      </c>
      <c r="H263">
        <v>2</v>
      </c>
      <c r="I263" s="7">
        <v>50.266800000000003</v>
      </c>
      <c r="J263">
        <v>12.199299999999999</v>
      </c>
      <c r="K263">
        <f t="shared" si="81"/>
        <v>1142</v>
      </c>
      <c r="L263">
        <v>177</v>
      </c>
      <c r="M263" s="7">
        <f t="shared" si="82"/>
        <v>32</v>
      </c>
      <c r="Q263" s="1"/>
      <c r="X263" s="9">
        <f t="shared" si="70"/>
        <v>34</v>
      </c>
      <c r="Y263">
        <v>42.303899999999999</v>
      </c>
      <c r="Z263" s="7">
        <f t="shared" si="71"/>
        <v>42</v>
      </c>
      <c r="AA263">
        <f t="shared" si="72"/>
        <v>42.542854350000006</v>
      </c>
      <c r="AB263">
        <v>43.463500000000003</v>
      </c>
      <c r="AC263">
        <f t="shared" si="64"/>
        <v>-1.4635000000000034</v>
      </c>
      <c r="AD263">
        <f t="shared" si="65"/>
        <v>1.4635000000000034</v>
      </c>
      <c r="AE263" s="7">
        <f t="shared" si="66"/>
        <v>8.3038999999999987</v>
      </c>
      <c r="AF263" s="7"/>
      <c r="AG263" s="7"/>
      <c r="AH263" s="7"/>
      <c r="AI263" s="7"/>
      <c r="AJ263" s="9">
        <f t="shared" si="67"/>
        <v>34</v>
      </c>
      <c r="AK263">
        <v>35</v>
      </c>
      <c r="AL263" s="7">
        <f t="shared" si="68"/>
        <v>42</v>
      </c>
      <c r="AM263">
        <v>38</v>
      </c>
      <c r="AN263">
        <f t="shared" si="73"/>
        <v>53.153638814016169</v>
      </c>
      <c r="AO263">
        <f t="shared" si="74"/>
        <v>-11.153638814016169</v>
      </c>
      <c r="AP263">
        <f t="shared" si="75"/>
        <v>11.153638814016169</v>
      </c>
      <c r="AQ263" s="7"/>
      <c r="AR263" s="7"/>
      <c r="AS263" s="7"/>
      <c r="AT263" s="7"/>
      <c r="AU263" s="7"/>
      <c r="AV263" s="6">
        <f t="shared" si="69"/>
        <v>34</v>
      </c>
      <c r="AW263">
        <v>46</v>
      </c>
      <c r="AX263">
        <v>42</v>
      </c>
      <c r="AY263">
        <v>47</v>
      </c>
      <c r="AZ263">
        <f t="shared" si="76"/>
        <v>46.267735965453426</v>
      </c>
      <c r="BA263">
        <f t="shared" si="77"/>
        <v>-4.2677359654534257</v>
      </c>
      <c r="BB263">
        <f t="shared" si="78"/>
        <v>4.2677359654534257</v>
      </c>
      <c r="BC263" s="7">
        <f t="shared" si="79"/>
        <v>12</v>
      </c>
      <c r="BD263" s="7"/>
      <c r="BE263" s="7"/>
      <c r="BF263" s="7"/>
      <c r="BG263" s="7"/>
      <c r="BH263" s="7"/>
    </row>
    <row r="264" spans="3:62" x14ac:dyDescent="0.25">
      <c r="C264">
        <f t="shared" si="83"/>
        <v>259</v>
      </c>
      <c r="D264">
        <v>148</v>
      </c>
      <c r="E264">
        <f t="shared" si="80"/>
        <v>8.724499999999999</v>
      </c>
      <c r="F264">
        <v>12.7262</v>
      </c>
      <c r="G264">
        <v>30.1752</v>
      </c>
      <c r="H264">
        <v>1</v>
      </c>
      <c r="I264" s="7">
        <v>21.450700000000001</v>
      </c>
      <c r="J264">
        <v>4.7483199999999997</v>
      </c>
      <c r="K264">
        <f t="shared" si="81"/>
        <v>1143</v>
      </c>
      <c r="L264">
        <v>178</v>
      </c>
      <c r="M264" s="7">
        <f t="shared" si="82"/>
        <v>40.6312</v>
      </c>
      <c r="Q264" s="1"/>
      <c r="X264" s="9">
        <f t="shared" si="70"/>
        <v>40.142499999999998</v>
      </c>
      <c r="Y264">
        <v>54.803699999999999</v>
      </c>
      <c r="Z264" s="7">
        <f t="shared" si="71"/>
        <v>21.555700000000002</v>
      </c>
      <c r="AA264">
        <f t="shared" si="72"/>
        <v>22.90020603</v>
      </c>
      <c r="AB264">
        <v>19.156300000000002</v>
      </c>
      <c r="AC264">
        <f t="shared" ref="AC264:AC302" si="84">Z264-AB264</f>
        <v>2.3994</v>
      </c>
      <c r="AD264">
        <f t="shared" ref="AD264:AD327" si="85">ABS(AC264)</f>
        <v>2.3994</v>
      </c>
      <c r="AE264" s="7">
        <f t="shared" ref="AE264:AE302" si="86">ABS(Y264-X264)</f>
        <v>14.661200000000001</v>
      </c>
      <c r="AF264" s="7"/>
      <c r="AG264" s="7"/>
      <c r="AH264" s="7"/>
      <c r="AI264" s="7"/>
      <c r="AJ264" s="9">
        <f t="shared" ref="AJ264:AJ327" si="87">I1145</f>
        <v>40.142499999999998</v>
      </c>
      <c r="AK264">
        <v>29</v>
      </c>
      <c r="AL264" s="7">
        <f t="shared" ref="AL264:AL327" si="88">I1440</f>
        <v>21.555700000000002</v>
      </c>
      <c r="AM264">
        <v>9</v>
      </c>
      <c r="AN264">
        <f t="shared" si="73"/>
        <v>14.070080862533692</v>
      </c>
      <c r="AO264">
        <f t="shared" si="74"/>
        <v>7.4856191374663101</v>
      </c>
      <c r="AP264">
        <f t="shared" si="75"/>
        <v>7.4856191374663101</v>
      </c>
      <c r="AQ264" s="7"/>
      <c r="AR264" s="7"/>
      <c r="AS264" s="7"/>
      <c r="AT264" s="7"/>
      <c r="AU264" s="7"/>
      <c r="AV264" s="6">
        <f t="shared" ref="AV264:AV327" si="89">I1145</f>
        <v>40.142499999999998</v>
      </c>
      <c r="AW264">
        <v>52</v>
      </c>
      <c r="AX264">
        <v>21.555700000000002</v>
      </c>
      <c r="AY264">
        <v>32</v>
      </c>
      <c r="AZ264">
        <f t="shared" si="76"/>
        <v>23.133867982726713</v>
      </c>
      <c r="BA264">
        <f t="shared" si="77"/>
        <v>-1.5781679827267112</v>
      </c>
      <c r="BB264">
        <f t="shared" si="78"/>
        <v>1.5781679827267112</v>
      </c>
      <c r="BC264" s="7">
        <f t="shared" si="79"/>
        <v>11.857500000000002</v>
      </c>
      <c r="BD264" s="7"/>
      <c r="BE264" s="7"/>
      <c r="BF264" s="7"/>
      <c r="BG264" s="7"/>
      <c r="BH264" s="7"/>
    </row>
    <row r="265" spans="3:62" x14ac:dyDescent="0.25">
      <c r="C265">
        <f t="shared" si="83"/>
        <v>260</v>
      </c>
      <c r="D265">
        <v>808</v>
      </c>
      <c r="E265">
        <f t="shared" si="80"/>
        <v>4.9372000000000007</v>
      </c>
      <c r="F265">
        <v>18.404499999999999</v>
      </c>
      <c r="G265">
        <v>28.2789</v>
      </c>
      <c r="H265">
        <v>2</v>
      </c>
      <c r="I265" s="7">
        <v>23.341699999999999</v>
      </c>
      <c r="J265">
        <v>2.6870699999999998</v>
      </c>
      <c r="K265">
        <f t="shared" si="81"/>
        <v>1144</v>
      </c>
      <c r="L265">
        <v>179</v>
      </c>
      <c r="M265" s="7">
        <f t="shared" si="82"/>
        <v>43.966299999999997</v>
      </c>
      <c r="Q265" s="1"/>
      <c r="X265" s="9">
        <f t="shared" ref="X265:X302" si="90">$I1146</f>
        <v>51.634</v>
      </c>
      <c r="Y265">
        <v>48.683599999999998</v>
      </c>
      <c r="Z265" s="7">
        <f t="shared" ref="Z265:Z302" si="91">I1441</f>
        <v>73.662199999999999</v>
      </c>
      <c r="AA265">
        <f t="shared" ref="AA265:AA302" si="92">AB265*0.8081 + 7.42</f>
        <v>74.785801920000011</v>
      </c>
      <c r="AB265">
        <v>83.363200000000006</v>
      </c>
      <c r="AC265">
        <f t="shared" si="84"/>
        <v>-9.7010000000000076</v>
      </c>
      <c r="AD265">
        <f t="shared" si="85"/>
        <v>9.7010000000000076</v>
      </c>
      <c r="AE265" s="7">
        <f t="shared" si="86"/>
        <v>2.9504000000000019</v>
      </c>
      <c r="AF265" s="7"/>
      <c r="AG265" s="7"/>
      <c r="AH265" s="7"/>
      <c r="AI265" s="7"/>
      <c r="AJ265" s="9">
        <f t="shared" si="87"/>
        <v>51.634</v>
      </c>
      <c r="AK265">
        <v>36</v>
      </c>
      <c r="AL265" s="7">
        <f t="shared" si="88"/>
        <v>73.662199999999999</v>
      </c>
      <c r="AM265">
        <v>71</v>
      </c>
      <c r="AN265">
        <f t="shared" ref="AN265:AN302" si="93">(AM265+1.44)/0.742</f>
        <v>97.62803234501348</v>
      </c>
      <c r="AO265">
        <f t="shared" ref="AO265:AO302" si="94">AL265-AN265</f>
        <v>-23.965832345013482</v>
      </c>
      <c r="AP265">
        <f t="shared" ref="AP265:AP302" si="95">ABS(AO265)</f>
        <v>23.965832345013482</v>
      </c>
      <c r="AQ265" s="7"/>
      <c r="AR265" s="7"/>
      <c r="AS265" s="7"/>
      <c r="AT265" s="7"/>
      <c r="AU265" s="7"/>
      <c r="AV265" s="6">
        <f t="shared" si="89"/>
        <v>51.634</v>
      </c>
      <c r="AW265">
        <v>56</v>
      </c>
      <c r="AX265">
        <v>73.662199999999999</v>
      </c>
      <c r="AY265">
        <v>68</v>
      </c>
      <c r="AZ265">
        <f t="shared" ref="AZ265:AZ302" si="96">(AY265-17)/0.6484</f>
        <v>78.655151141270821</v>
      </c>
      <c r="BA265">
        <f t="shared" ref="BA265:BA302" si="97">AX265-AZ265</f>
        <v>-4.9929511412708223</v>
      </c>
      <c r="BB265">
        <f t="shared" ref="BB265:BB302" si="98">ABS(BA265)</f>
        <v>4.9929511412708223</v>
      </c>
      <c r="BC265" s="7">
        <f t="shared" ref="BC265:BC302" si="99">ABS(AW265-AV265)</f>
        <v>4.3659999999999997</v>
      </c>
      <c r="BD265" s="7"/>
      <c r="BE265" s="7"/>
      <c r="BF265" s="7"/>
      <c r="BG265" s="7"/>
      <c r="BH265" s="7"/>
    </row>
    <row r="266" spans="3:62" x14ac:dyDescent="0.25">
      <c r="C266">
        <f t="shared" si="83"/>
        <v>261</v>
      </c>
      <c r="D266">
        <v>1305</v>
      </c>
      <c r="E266" t="str">
        <f t="shared" si="80"/>
        <v/>
      </c>
      <c r="F266">
        <v>32</v>
      </c>
      <c r="G266">
        <v>32</v>
      </c>
      <c r="H266">
        <v>3</v>
      </c>
      <c r="I266" s="7">
        <v>32</v>
      </c>
      <c r="J266">
        <v>0</v>
      </c>
      <c r="K266">
        <f t="shared" si="81"/>
        <v>1145</v>
      </c>
      <c r="L266">
        <v>180</v>
      </c>
      <c r="M266" s="7">
        <f t="shared" si="82"/>
        <v>40.242699999999999</v>
      </c>
      <c r="Q266" s="1"/>
      <c r="X266" s="9">
        <f t="shared" si="90"/>
        <v>32</v>
      </c>
      <c r="Y266">
        <v>16.320900000000002</v>
      </c>
      <c r="Z266" s="7">
        <f t="shared" si="91"/>
        <v>24</v>
      </c>
      <c r="AA266">
        <f t="shared" si="92"/>
        <v>36.276604520000006</v>
      </c>
      <c r="AB266">
        <v>35.709200000000003</v>
      </c>
      <c r="AC266">
        <f t="shared" si="84"/>
        <v>-11.709200000000003</v>
      </c>
      <c r="AD266">
        <f t="shared" si="85"/>
        <v>11.709200000000003</v>
      </c>
      <c r="AE266" s="7">
        <f t="shared" si="86"/>
        <v>15.679099999999998</v>
      </c>
      <c r="AF266" s="7"/>
      <c r="AG266" s="7"/>
      <c r="AH266" s="7"/>
      <c r="AI266" s="7"/>
      <c r="AJ266" s="9">
        <f t="shared" si="87"/>
        <v>32</v>
      </c>
      <c r="AK266">
        <v>7</v>
      </c>
      <c r="AL266" s="7">
        <f t="shared" si="88"/>
        <v>24</v>
      </c>
      <c r="AM266">
        <v>21</v>
      </c>
      <c r="AN266">
        <f t="shared" si="93"/>
        <v>30.242587601078171</v>
      </c>
      <c r="AO266">
        <f t="shared" si="94"/>
        <v>-6.2425876010781707</v>
      </c>
      <c r="AP266">
        <f t="shared" si="95"/>
        <v>6.2425876010781707</v>
      </c>
      <c r="AQ266" s="7"/>
      <c r="AR266" s="7"/>
      <c r="AS266" s="7"/>
      <c r="AT266" s="7"/>
      <c r="AU266" s="7"/>
      <c r="AV266" s="6">
        <f t="shared" si="89"/>
        <v>32</v>
      </c>
      <c r="AW266">
        <v>35</v>
      </c>
      <c r="AX266">
        <v>24</v>
      </c>
      <c r="AY266">
        <v>30</v>
      </c>
      <c r="AZ266">
        <f t="shared" si="96"/>
        <v>20.049352251696483</v>
      </c>
      <c r="BA266">
        <f t="shared" si="97"/>
        <v>3.9506477483035169</v>
      </c>
      <c r="BB266">
        <f t="shared" si="98"/>
        <v>3.9506477483035169</v>
      </c>
      <c r="BC266" s="7">
        <f t="shared" si="99"/>
        <v>3</v>
      </c>
      <c r="BD266" s="7"/>
      <c r="BE266" s="7"/>
      <c r="BF266" s="7"/>
      <c r="BG266" s="7"/>
      <c r="BH266" s="7"/>
    </row>
    <row r="267" spans="3:62" x14ac:dyDescent="0.25">
      <c r="C267">
        <f t="shared" si="83"/>
        <v>262</v>
      </c>
      <c r="D267">
        <v>315</v>
      </c>
      <c r="E267">
        <f t="shared" si="80"/>
        <v>6.2422000000000004</v>
      </c>
      <c r="F267">
        <v>12.567</v>
      </c>
      <c r="G267">
        <v>25.051400000000001</v>
      </c>
      <c r="H267">
        <v>1</v>
      </c>
      <c r="I267" s="7">
        <v>18.809200000000001</v>
      </c>
      <c r="J267">
        <v>3.3973399999999998</v>
      </c>
      <c r="K267">
        <f t="shared" si="81"/>
        <v>1146</v>
      </c>
      <c r="L267">
        <v>181</v>
      </c>
      <c r="M267" s="7">
        <f t="shared" si="82"/>
        <v>1</v>
      </c>
      <c r="Q267" s="1"/>
      <c r="X267" s="9">
        <f t="shared" si="90"/>
        <v>40.6312</v>
      </c>
      <c r="Y267">
        <v>47.218699999999998</v>
      </c>
      <c r="Z267" s="7">
        <f t="shared" si="91"/>
        <v>54.409399999999998</v>
      </c>
      <c r="AA267">
        <f t="shared" si="92"/>
        <v>47.119851940000004</v>
      </c>
      <c r="AB267">
        <v>49.127400000000002</v>
      </c>
      <c r="AC267">
        <f t="shared" si="84"/>
        <v>5.2819999999999965</v>
      </c>
      <c r="AD267">
        <f t="shared" si="85"/>
        <v>5.2819999999999965</v>
      </c>
      <c r="AE267" s="7">
        <f t="shared" si="86"/>
        <v>6.5874999999999986</v>
      </c>
      <c r="AF267" s="7"/>
      <c r="AG267" s="7"/>
      <c r="AH267" s="7"/>
      <c r="AI267" s="7"/>
      <c r="AJ267" s="9">
        <f t="shared" si="87"/>
        <v>40.6312</v>
      </c>
      <c r="AK267">
        <v>26</v>
      </c>
      <c r="AL267" s="7">
        <f t="shared" si="88"/>
        <v>54.409399999999998</v>
      </c>
      <c r="AM267">
        <v>35</v>
      </c>
      <c r="AN267">
        <f t="shared" si="93"/>
        <v>49.110512129380048</v>
      </c>
      <c r="AO267">
        <f t="shared" si="94"/>
        <v>5.29888787061995</v>
      </c>
      <c r="AP267">
        <f t="shared" si="95"/>
        <v>5.29888787061995</v>
      </c>
      <c r="AQ267" s="7"/>
      <c r="AR267" s="7"/>
      <c r="AS267" s="7"/>
      <c r="AT267" s="7"/>
      <c r="AU267" s="7"/>
      <c r="AV267" s="6">
        <f t="shared" si="89"/>
        <v>40.6312</v>
      </c>
      <c r="AW267">
        <v>42</v>
      </c>
      <c r="AX267">
        <v>54.409399999999998</v>
      </c>
      <c r="AY267">
        <v>38</v>
      </c>
      <c r="AZ267">
        <f t="shared" si="96"/>
        <v>32.387415175817395</v>
      </c>
      <c r="BA267">
        <f t="shared" si="97"/>
        <v>22.021984824182603</v>
      </c>
      <c r="BB267">
        <f t="shared" si="98"/>
        <v>22.021984824182603</v>
      </c>
      <c r="BC267" s="7">
        <f t="shared" si="99"/>
        <v>1.3688000000000002</v>
      </c>
      <c r="BD267" s="7"/>
      <c r="BE267" s="7"/>
      <c r="BF267" s="7"/>
      <c r="BG267" s="7"/>
      <c r="BH267" s="7"/>
    </row>
    <row r="268" spans="3:62" x14ac:dyDescent="0.25">
      <c r="C268">
        <f t="shared" si="83"/>
        <v>263</v>
      </c>
      <c r="D268">
        <v>1004</v>
      </c>
      <c r="E268">
        <f t="shared" si="80"/>
        <v>15.012350000000001</v>
      </c>
      <c r="F268">
        <v>19.704799999999999</v>
      </c>
      <c r="G268">
        <v>49.729500000000002</v>
      </c>
      <c r="H268">
        <v>2</v>
      </c>
      <c r="I268" s="7">
        <v>34.717100000000002</v>
      </c>
      <c r="J268">
        <v>8.1704899999999991</v>
      </c>
      <c r="K268">
        <f t="shared" si="81"/>
        <v>1147</v>
      </c>
      <c r="L268">
        <v>182</v>
      </c>
      <c r="M268" s="7">
        <f t="shared" si="82"/>
        <v>25</v>
      </c>
      <c r="Q268" s="1"/>
      <c r="X268" s="9">
        <f t="shared" si="90"/>
        <v>43.966299999999997</v>
      </c>
      <c r="Y268">
        <v>44.001899999999999</v>
      </c>
      <c r="Z268" s="7">
        <f t="shared" si="91"/>
        <v>31</v>
      </c>
      <c r="AA268">
        <f t="shared" si="92"/>
        <v>30.923426880000001</v>
      </c>
      <c r="AB268">
        <v>29.084800000000001</v>
      </c>
      <c r="AC268">
        <f t="shared" si="84"/>
        <v>1.9151999999999987</v>
      </c>
      <c r="AD268">
        <f t="shared" si="85"/>
        <v>1.9151999999999987</v>
      </c>
      <c r="AE268" s="7">
        <f t="shared" si="86"/>
        <v>3.5600000000002296E-2</v>
      </c>
      <c r="AF268" s="7"/>
      <c r="AG268" s="7"/>
      <c r="AH268" s="7"/>
      <c r="AI268" s="7"/>
      <c r="AJ268" s="9">
        <f t="shared" si="87"/>
        <v>43.966299999999997</v>
      </c>
      <c r="AK268">
        <v>9</v>
      </c>
      <c r="AL268" s="7">
        <f t="shared" si="88"/>
        <v>31</v>
      </c>
      <c r="AM268">
        <v>28</v>
      </c>
      <c r="AN268">
        <f t="shared" si="93"/>
        <v>39.676549865229113</v>
      </c>
      <c r="AO268">
        <f t="shared" si="94"/>
        <v>-8.6765498652291129</v>
      </c>
      <c r="AP268">
        <f t="shared" si="95"/>
        <v>8.6765498652291129</v>
      </c>
      <c r="AQ268" s="7"/>
      <c r="AR268" s="7"/>
      <c r="AS268" s="7"/>
      <c r="AT268" s="7"/>
      <c r="AU268" s="7"/>
      <c r="AV268" s="6">
        <f t="shared" si="89"/>
        <v>43.966299999999997</v>
      </c>
      <c r="AW268">
        <v>44</v>
      </c>
      <c r="AX268">
        <v>31</v>
      </c>
      <c r="AY268">
        <v>33</v>
      </c>
      <c r="AZ268">
        <f t="shared" si="96"/>
        <v>24.676125848241828</v>
      </c>
      <c r="BA268">
        <f t="shared" si="97"/>
        <v>6.3238741517581722</v>
      </c>
      <c r="BB268">
        <f t="shared" si="98"/>
        <v>6.3238741517581722</v>
      </c>
      <c r="BC268" s="7">
        <f t="shared" si="99"/>
        <v>3.3700000000003172E-2</v>
      </c>
      <c r="BD268" s="7"/>
      <c r="BE268" s="7"/>
      <c r="BF268" s="7"/>
      <c r="BG268" s="7"/>
      <c r="BH268" s="7"/>
    </row>
    <row r="269" spans="3:62" x14ac:dyDescent="0.25">
      <c r="C269">
        <f t="shared" si="83"/>
        <v>264</v>
      </c>
      <c r="D269">
        <v>460</v>
      </c>
      <c r="E269">
        <f t="shared" si="80"/>
        <v>3.2448500000000013</v>
      </c>
      <c r="F269">
        <v>31.266999999999999</v>
      </c>
      <c r="G269">
        <v>37.756700000000002</v>
      </c>
      <c r="H269">
        <v>1</v>
      </c>
      <c r="I269" s="7">
        <v>34.511899999999997</v>
      </c>
      <c r="J269">
        <v>1.76603</v>
      </c>
      <c r="K269">
        <f t="shared" si="81"/>
        <v>1148</v>
      </c>
      <c r="L269">
        <v>183</v>
      </c>
      <c r="M269" s="7">
        <f t="shared" si="82"/>
        <v>10.914300000000001</v>
      </c>
      <c r="Q269" s="1"/>
      <c r="X269" s="9">
        <f t="shared" si="90"/>
        <v>40.242699999999999</v>
      </c>
      <c r="Y269">
        <v>42.180999999999997</v>
      </c>
      <c r="Z269" s="7">
        <f t="shared" si="91"/>
        <v>67.703299999999999</v>
      </c>
      <c r="AA269">
        <f t="shared" si="92"/>
        <v>64.142155199999991</v>
      </c>
      <c r="AB269">
        <v>70.191999999999993</v>
      </c>
      <c r="AC269">
        <f t="shared" si="84"/>
        <v>-2.4886999999999944</v>
      </c>
      <c r="AD269">
        <f t="shared" si="85"/>
        <v>2.4886999999999944</v>
      </c>
      <c r="AE269" s="7">
        <f t="shared" si="86"/>
        <v>1.9382999999999981</v>
      </c>
      <c r="AF269" s="7"/>
      <c r="AG269" s="7"/>
      <c r="AH269" s="7"/>
      <c r="AI269" s="7"/>
      <c r="AJ269" s="9">
        <f t="shared" si="87"/>
        <v>40.242699999999999</v>
      </c>
      <c r="AK269">
        <v>34</v>
      </c>
      <c r="AL269" s="7">
        <f t="shared" si="88"/>
        <v>67.703299999999999</v>
      </c>
      <c r="AM269">
        <v>48</v>
      </c>
      <c r="AN269">
        <f t="shared" si="93"/>
        <v>66.630727762803232</v>
      </c>
      <c r="AO269">
        <f t="shared" si="94"/>
        <v>1.0725722371967663</v>
      </c>
      <c r="AP269">
        <f t="shared" si="95"/>
        <v>1.0725722371967663</v>
      </c>
      <c r="AQ269" s="7"/>
      <c r="AR269" s="7"/>
      <c r="AS269" s="7"/>
      <c r="AT269" s="7"/>
      <c r="AU269" s="7"/>
      <c r="AV269" s="6">
        <f t="shared" si="89"/>
        <v>40.242699999999999</v>
      </c>
      <c r="AW269">
        <v>56</v>
      </c>
      <c r="AX269">
        <v>67.703299999999999</v>
      </c>
      <c r="AY269">
        <v>51</v>
      </c>
      <c r="AZ269">
        <f t="shared" si="96"/>
        <v>52.436767427513885</v>
      </c>
      <c r="BA269">
        <f t="shared" si="97"/>
        <v>15.266532572486113</v>
      </c>
      <c r="BB269">
        <f t="shared" si="98"/>
        <v>15.266532572486113</v>
      </c>
      <c r="BC269" s="7">
        <f t="shared" si="99"/>
        <v>15.757300000000001</v>
      </c>
      <c r="BD269" s="7"/>
      <c r="BE269" s="7"/>
      <c r="BF269" s="7"/>
      <c r="BG269" s="7"/>
      <c r="BH269" s="7"/>
    </row>
    <row r="270" spans="3:62" x14ac:dyDescent="0.25">
      <c r="C270">
        <f t="shared" si="83"/>
        <v>265</v>
      </c>
      <c r="D270">
        <v>1242</v>
      </c>
      <c r="E270" t="str">
        <f t="shared" si="80"/>
        <v/>
      </c>
      <c r="F270">
        <v>10</v>
      </c>
      <c r="G270">
        <v>10</v>
      </c>
      <c r="H270">
        <v>3</v>
      </c>
      <c r="I270" s="7">
        <v>10</v>
      </c>
      <c r="J270">
        <v>0</v>
      </c>
      <c r="K270">
        <f t="shared" si="81"/>
        <v>1149</v>
      </c>
      <c r="L270">
        <v>184</v>
      </c>
      <c r="M270" s="7">
        <f t="shared" si="82"/>
        <v>14.6553</v>
      </c>
      <c r="Q270" s="1"/>
      <c r="X270" s="9">
        <f t="shared" si="90"/>
        <v>1</v>
      </c>
      <c r="Y270">
        <v>2.5205899999999999</v>
      </c>
      <c r="Z270" s="7">
        <f t="shared" si="91"/>
        <v>27.9282</v>
      </c>
      <c r="AA270">
        <f t="shared" si="92"/>
        <v>24.121891609999999</v>
      </c>
      <c r="AB270">
        <v>20.668099999999999</v>
      </c>
      <c r="AC270">
        <f t="shared" si="84"/>
        <v>7.2601000000000013</v>
      </c>
      <c r="AD270">
        <f t="shared" si="85"/>
        <v>7.2601000000000013</v>
      </c>
      <c r="AE270" s="7">
        <f t="shared" si="86"/>
        <v>1.5205899999999999</v>
      </c>
      <c r="AF270" s="7"/>
      <c r="AG270" s="7"/>
      <c r="AH270" s="7"/>
      <c r="AI270" s="7"/>
      <c r="AJ270" s="9">
        <f t="shared" si="87"/>
        <v>1</v>
      </c>
      <c r="AK270">
        <v>2</v>
      </c>
      <c r="AL270" s="7">
        <f t="shared" si="88"/>
        <v>27.9282</v>
      </c>
      <c r="AM270">
        <v>16</v>
      </c>
      <c r="AN270">
        <f t="shared" si="93"/>
        <v>23.504043126684639</v>
      </c>
      <c r="AO270">
        <f t="shared" si="94"/>
        <v>4.4241568733153613</v>
      </c>
      <c r="AP270">
        <f t="shared" si="95"/>
        <v>4.4241568733153613</v>
      </c>
      <c r="AQ270" s="7"/>
      <c r="AR270" s="7"/>
      <c r="AS270" s="7"/>
      <c r="AT270" s="7"/>
      <c r="AU270" s="7"/>
      <c r="AV270" s="6">
        <f t="shared" si="89"/>
        <v>1</v>
      </c>
      <c r="AW270">
        <v>24</v>
      </c>
      <c r="AX270">
        <v>27.9282</v>
      </c>
      <c r="AY270">
        <v>27</v>
      </c>
      <c r="AZ270">
        <f t="shared" si="96"/>
        <v>15.422578655151142</v>
      </c>
      <c r="BA270">
        <f t="shared" si="97"/>
        <v>12.505621344848858</v>
      </c>
      <c r="BB270">
        <f t="shared" si="98"/>
        <v>12.505621344848858</v>
      </c>
      <c r="BC270" s="7">
        <f t="shared" si="99"/>
        <v>23</v>
      </c>
      <c r="BD270" s="7"/>
      <c r="BE270" s="7"/>
      <c r="BF270" s="7"/>
      <c r="BG270" s="7"/>
      <c r="BH270" s="7"/>
    </row>
    <row r="271" spans="3:62" x14ac:dyDescent="0.25">
      <c r="C271">
        <f t="shared" si="83"/>
        <v>266</v>
      </c>
      <c r="D271">
        <v>159</v>
      </c>
      <c r="E271">
        <f t="shared" si="80"/>
        <v>7.6936499999999999</v>
      </c>
      <c r="F271">
        <v>14.8185</v>
      </c>
      <c r="G271">
        <v>30.2058</v>
      </c>
      <c r="H271">
        <v>1</v>
      </c>
      <c r="I271" s="7">
        <v>22.5121</v>
      </c>
      <c r="J271">
        <v>4.1872699999999998</v>
      </c>
      <c r="K271">
        <f t="shared" si="81"/>
        <v>1150</v>
      </c>
      <c r="L271">
        <v>185</v>
      </c>
      <c r="M271" s="7">
        <f t="shared" si="82"/>
        <v>9.5390499999999996</v>
      </c>
      <c r="Q271" s="1"/>
      <c r="X271" s="9">
        <f t="shared" si="90"/>
        <v>25</v>
      </c>
      <c r="Y271">
        <v>28.5075</v>
      </c>
      <c r="Z271" s="7">
        <f t="shared" si="91"/>
        <v>17.7971</v>
      </c>
      <c r="AA271">
        <f t="shared" si="92"/>
        <v>17.254011330000001</v>
      </c>
      <c r="AB271">
        <v>12.1693</v>
      </c>
      <c r="AC271">
        <f t="shared" si="84"/>
        <v>5.6278000000000006</v>
      </c>
      <c r="AD271">
        <f t="shared" si="85"/>
        <v>5.6278000000000006</v>
      </c>
      <c r="AE271" s="7">
        <f t="shared" si="86"/>
        <v>3.5075000000000003</v>
      </c>
      <c r="AF271" s="7"/>
      <c r="AG271" s="7"/>
      <c r="AH271" s="7"/>
      <c r="AI271" s="7"/>
      <c r="AJ271" s="9">
        <f t="shared" si="87"/>
        <v>25</v>
      </c>
      <c r="AK271">
        <v>8</v>
      </c>
      <c r="AL271" s="7">
        <f t="shared" si="88"/>
        <v>17.7971</v>
      </c>
      <c r="AM271">
        <v>10</v>
      </c>
      <c r="AN271">
        <f t="shared" si="93"/>
        <v>15.417789757412399</v>
      </c>
      <c r="AO271">
        <f t="shared" si="94"/>
        <v>2.3793102425876018</v>
      </c>
      <c r="AP271">
        <f t="shared" si="95"/>
        <v>2.3793102425876018</v>
      </c>
      <c r="AQ271" s="7"/>
      <c r="AR271" s="7"/>
      <c r="AS271" s="7"/>
      <c r="AT271" s="7"/>
      <c r="AU271" s="7"/>
      <c r="AV271" s="6">
        <f t="shared" si="89"/>
        <v>25</v>
      </c>
      <c r="AW271">
        <v>42</v>
      </c>
      <c r="AX271">
        <v>17.7971</v>
      </c>
      <c r="AY271">
        <v>28</v>
      </c>
      <c r="AZ271">
        <f t="shared" si="96"/>
        <v>16.964836520666257</v>
      </c>
      <c r="BA271">
        <f t="shared" si="97"/>
        <v>0.83226347933374356</v>
      </c>
      <c r="BB271">
        <f t="shared" si="98"/>
        <v>0.83226347933374356</v>
      </c>
      <c r="BC271" s="7">
        <f t="shared" si="99"/>
        <v>17</v>
      </c>
      <c r="BD271" s="7"/>
      <c r="BE271" s="7"/>
      <c r="BF271" s="7"/>
      <c r="BG271" s="7"/>
      <c r="BH271" s="7"/>
    </row>
    <row r="272" spans="3:62" x14ac:dyDescent="0.25">
      <c r="C272">
        <f t="shared" si="83"/>
        <v>267</v>
      </c>
      <c r="D272">
        <v>1002</v>
      </c>
      <c r="E272">
        <f t="shared" si="80"/>
        <v>2.2240000000000002</v>
      </c>
      <c r="F272">
        <v>28.797499999999999</v>
      </c>
      <c r="G272">
        <v>33.2455</v>
      </c>
      <c r="H272">
        <v>2</v>
      </c>
      <c r="I272" s="7">
        <v>31.0215</v>
      </c>
      <c r="J272">
        <v>1.21041</v>
      </c>
      <c r="K272">
        <f t="shared" si="81"/>
        <v>1151</v>
      </c>
      <c r="L272">
        <v>186</v>
      </c>
      <c r="M272" s="7">
        <f t="shared" si="82"/>
        <v>42.627600000000001</v>
      </c>
      <c r="Q272" s="1"/>
      <c r="X272" s="9">
        <f t="shared" si="90"/>
        <v>10.914300000000001</v>
      </c>
      <c r="Y272">
        <v>19.127099999999999</v>
      </c>
      <c r="Z272" s="7">
        <f t="shared" si="91"/>
        <v>67.652600000000007</v>
      </c>
      <c r="AA272">
        <f t="shared" si="92"/>
        <v>61.572801250000005</v>
      </c>
      <c r="AB272">
        <v>67.012500000000003</v>
      </c>
      <c r="AC272">
        <f t="shared" si="84"/>
        <v>0.64010000000000389</v>
      </c>
      <c r="AD272">
        <f t="shared" si="85"/>
        <v>0.64010000000000389</v>
      </c>
      <c r="AE272" s="7">
        <f t="shared" si="86"/>
        <v>8.2127999999999979</v>
      </c>
      <c r="AF272" s="7"/>
      <c r="AG272" s="7"/>
      <c r="AH272" s="7"/>
      <c r="AI272" s="7"/>
      <c r="AJ272" s="9">
        <f t="shared" si="87"/>
        <v>10.914300000000001</v>
      </c>
      <c r="AK272">
        <v>6</v>
      </c>
      <c r="AL272" s="7">
        <f t="shared" si="88"/>
        <v>67.652600000000007</v>
      </c>
      <c r="AM272">
        <v>59</v>
      </c>
      <c r="AN272">
        <f t="shared" si="93"/>
        <v>81.455525606468996</v>
      </c>
      <c r="AO272">
        <f t="shared" si="94"/>
        <v>-13.802925606468989</v>
      </c>
      <c r="AP272">
        <f t="shared" si="95"/>
        <v>13.802925606468989</v>
      </c>
      <c r="AQ272" s="7"/>
      <c r="AR272" s="7"/>
      <c r="AS272" s="7"/>
      <c r="AT272" s="7"/>
      <c r="AU272" s="7"/>
      <c r="AV272" s="6">
        <f t="shared" si="89"/>
        <v>10.914300000000001</v>
      </c>
      <c r="AW272">
        <v>18</v>
      </c>
      <c r="AX272">
        <v>67.652600000000007</v>
      </c>
      <c r="AY272">
        <v>57</v>
      </c>
      <c r="AZ272">
        <f t="shared" si="96"/>
        <v>61.690314620604568</v>
      </c>
      <c r="BA272">
        <f t="shared" si="97"/>
        <v>5.9622853793954391</v>
      </c>
      <c r="BB272">
        <f t="shared" si="98"/>
        <v>5.9622853793954391</v>
      </c>
      <c r="BC272" s="7">
        <f t="shared" si="99"/>
        <v>7.0856999999999992</v>
      </c>
      <c r="BD272" s="7"/>
      <c r="BE272" s="7"/>
      <c r="BF272" s="7"/>
      <c r="BG272" s="7"/>
      <c r="BH272" s="7"/>
    </row>
    <row r="273" spans="3:60" x14ac:dyDescent="0.25">
      <c r="C273">
        <f t="shared" si="83"/>
        <v>268</v>
      </c>
      <c r="D273">
        <v>459</v>
      </c>
      <c r="E273">
        <f t="shared" si="80"/>
        <v>7.5222500000000014</v>
      </c>
      <c r="F273">
        <v>24.248799999999999</v>
      </c>
      <c r="G273">
        <v>39.293300000000002</v>
      </c>
      <c r="H273">
        <v>1</v>
      </c>
      <c r="I273" s="7">
        <v>31.771000000000001</v>
      </c>
      <c r="J273">
        <v>4.0940000000000003</v>
      </c>
      <c r="K273">
        <f t="shared" si="81"/>
        <v>1152</v>
      </c>
      <c r="L273">
        <v>187</v>
      </c>
      <c r="M273" s="7">
        <f t="shared" si="82"/>
        <v>36</v>
      </c>
      <c r="Q273" s="1"/>
      <c r="X273" s="9">
        <f t="shared" si="90"/>
        <v>14.6553</v>
      </c>
      <c r="Y273">
        <v>16.838799999999999</v>
      </c>
      <c r="Z273" s="7">
        <f t="shared" si="91"/>
        <v>18.826699999999999</v>
      </c>
      <c r="AA273">
        <f t="shared" si="92"/>
        <v>21.050061080000003</v>
      </c>
      <c r="AB273">
        <v>16.866800000000001</v>
      </c>
      <c r="AC273">
        <f t="shared" si="84"/>
        <v>1.9598999999999975</v>
      </c>
      <c r="AD273">
        <f t="shared" si="85"/>
        <v>1.9598999999999975</v>
      </c>
      <c r="AE273" s="7">
        <f t="shared" si="86"/>
        <v>2.1834999999999987</v>
      </c>
      <c r="AF273" s="7"/>
      <c r="AG273" s="7"/>
      <c r="AH273" s="7"/>
      <c r="AI273" s="7"/>
      <c r="AJ273" s="9">
        <f t="shared" si="87"/>
        <v>14.6553</v>
      </c>
      <c r="AK273">
        <v>8</v>
      </c>
      <c r="AL273" s="7">
        <f t="shared" si="88"/>
        <v>18.826699999999999</v>
      </c>
      <c r="AM273">
        <v>8</v>
      </c>
      <c r="AN273">
        <f t="shared" si="93"/>
        <v>12.722371967654986</v>
      </c>
      <c r="AO273">
        <f t="shared" si="94"/>
        <v>6.1043280323450126</v>
      </c>
      <c r="AP273">
        <f t="shared" si="95"/>
        <v>6.1043280323450126</v>
      </c>
      <c r="AQ273" s="7"/>
      <c r="AR273" s="7"/>
      <c r="AS273" s="7"/>
      <c r="AT273" s="7"/>
      <c r="AU273" s="7"/>
      <c r="AV273" s="6">
        <f t="shared" si="89"/>
        <v>14.6553</v>
      </c>
      <c r="AW273">
        <v>42</v>
      </c>
      <c r="AX273">
        <v>18.826699999999999</v>
      </c>
      <c r="AY273">
        <v>36</v>
      </c>
      <c r="AZ273">
        <f t="shared" si="96"/>
        <v>29.302899444787169</v>
      </c>
      <c r="BA273">
        <f t="shared" si="97"/>
        <v>-10.47619944478717</v>
      </c>
      <c r="BB273">
        <f t="shared" si="98"/>
        <v>10.47619944478717</v>
      </c>
      <c r="BC273" s="7">
        <f t="shared" si="99"/>
        <v>27.3447</v>
      </c>
      <c r="BD273" s="7"/>
      <c r="BE273" s="7"/>
      <c r="BF273" s="7"/>
      <c r="BG273" s="7"/>
      <c r="BH273" s="7"/>
    </row>
    <row r="274" spans="3:60" x14ac:dyDescent="0.25">
      <c r="C274">
        <f t="shared" si="83"/>
        <v>269</v>
      </c>
      <c r="D274">
        <v>1368</v>
      </c>
      <c r="E274" t="str">
        <f t="shared" si="80"/>
        <v/>
      </c>
      <c r="F274">
        <v>2</v>
      </c>
      <c r="G274">
        <v>2</v>
      </c>
      <c r="H274">
        <v>3</v>
      </c>
      <c r="I274" s="7">
        <v>2</v>
      </c>
      <c r="J274">
        <v>0</v>
      </c>
      <c r="K274">
        <f t="shared" si="81"/>
        <v>1153</v>
      </c>
      <c r="L274">
        <v>188</v>
      </c>
      <c r="M274" s="7">
        <f t="shared" si="82"/>
        <v>12.321199999999999</v>
      </c>
      <c r="Q274" s="1"/>
      <c r="X274" s="9">
        <f t="shared" si="90"/>
        <v>9.5390499999999996</v>
      </c>
      <c r="Y274">
        <v>13.473699999999999</v>
      </c>
      <c r="Z274" s="7">
        <f t="shared" si="91"/>
        <v>52.805100000000003</v>
      </c>
      <c r="AA274">
        <f t="shared" si="92"/>
        <v>45.191967770000005</v>
      </c>
      <c r="AB274">
        <v>46.741700000000002</v>
      </c>
      <c r="AC274">
        <f t="shared" si="84"/>
        <v>6.0634000000000015</v>
      </c>
      <c r="AD274">
        <f t="shared" si="85"/>
        <v>6.0634000000000015</v>
      </c>
      <c r="AE274" s="7">
        <f t="shared" si="86"/>
        <v>3.9346499999999995</v>
      </c>
      <c r="AF274" s="7"/>
      <c r="AG274" s="7"/>
      <c r="AH274" s="7"/>
      <c r="AI274" s="7"/>
      <c r="AJ274" s="9">
        <f t="shared" si="87"/>
        <v>9.5390499999999996</v>
      </c>
      <c r="AK274">
        <v>9</v>
      </c>
      <c r="AL274" s="7">
        <f t="shared" si="88"/>
        <v>52.805100000000003</v>
      </c>
      <c r="AM274">
        <v>31</v>
      </c>
      <c r="AN274">
        <f t="shared" si="93"/>
        <v>43.719676549865227</v>
      </c>
      <c r="AO274">
        <f t="shared" si="94"/>
        <v>9.0854234501347761</v>
      </c>
      <c r="AP274">
        <f t="shared" si="95"/>
        <v>9.0854234501347761</v>
      </c>
      <c r="AQ274" s="7"/>
      <c r="AR274" s="7"/>
      <c r="AS274" s="7"/>
      <c r="AT274" s="7"/>
      <c r="AU274" s="7"/>
      <c r="AV274" s="6">
        <f t="shared" si="89"/>
        <v>9.5390499999999996</v>
      </c>
      <c r="AW274">
        <v>21</v>
      </c>
      <c r="AX274">
        <v>52.805100000000003</v>
      </c>
      <c r="AY274">
        <v>55</v>
      </c>
      <c r="AZ274">
        <f t="shared" si="96"/>
        <v>58.605798889574338</v>
      </c>
      <c r="BA274">
        <f t="shared" si="97"/>
        <v>-5.8006988895743348</v>
      </c>
      <c r="BB274">
        <f t="shared" si="98"/>
        <v>5.8006988895743348</v>
      </c>
      <c r="BC274" s="7">
        <f t="shared" si="99"/>
        <v>11.46095</v>
      </c>
      <c r="BD274" s="7"/>
      <c r="BE274" s="7"/>
      <c r="BF274" s="7"/>
      <c r="BG274" s="7"/>
      <c r="BH274" s="7"/>
    </row>
    <row r="275" spans="3:60" x14ac:dyDescent="0.25">
      <c r="C275">
        <f t="shared" si="83"/>
        <v>270</v>
      </c>
      <c r="D275">
        <v>426</v>
      </c>
      <c r="E275">
        <f t="shared" si="80"/>
        <v>6.0524999999999949</v>
      </c>
      <c r="F275">
        <v>60.34</v>
      </c>
      <c r="G275">
        <v>72.444999999999993</v>
      </c>
      <c r="H275">
        <v>1</v>
      </c>
      <c r="I275" s="7">
        <v>66.392499999999998</v>
      </c>
      <c r="J275">
        <v>3.2940800000000001</v>
      </c>
      <c r="K275">
        <f t="shared" si="81"/>
        <v>1154</v>
      </c>
      <c r="L275">
        <v>189</v>
      </c>
      <c r="M275" s="7">
        <f t="shared" si="82"/>
        <v>15.664899999999999</v>
      </c>
      <c r="Q275" s="1"/>
      <c r="X275" s="9">
        <f t="shared" si="90"/>
        <v>42.627600000000001</v>
      </c>
      <c r="Y275">
        <v>36.866199999999999</v>
      </c>
      <c r="Z275" s="7">
        <f t="shared" si="91"/>
        <v>28.059200000000001</v>
      </c>
      <c r="AA275">
        <f t="shared" si="92"/>
        <v>35.239812220000005</v>
      </c>
      <c r="AB275">
        <v>34.426200000000001</v>
      </c>
      <c r="AC275">
        <f t="shared" si="84"/>
        <v>-6.3670000000000009</v>
      </c>
      <c r="AD275">
        <f t="shared" si="85"/>
        <v>6.3670000000000009</v>
      </c>
      <c r="AE275" s="7">
        <f t="shared" si="86"/>
        <v>5.7614000000000019</v>
      </c>
      <c r="AF275" s="7"/>
      <c r="AG275" s="7"/>
      <c r="AH275" s="7"/>
      <c r="AI275" s="7"/>
      <c r="AJ275" s="9">
        <f t="shared" si="87"/>
        <v>42.627600000000001</v>
      </c>
      <c r="AK275">
        <v>29</v>
      </c>
      <c r="AL275" s="7">
        <f t="shared" si="88"/>
        <v>28.059200000000001</v>
      </c>
      <c r="AM275">
        <v>12</v>
      </c>
      <c r="AN275">
        <f t="shared" si="93"/>
        <v>18.113207547169811</v>
      </c>
      <c r="AO275">
        <f t="shared" si="94"/>
        <v>9.9459924528301897</v>
      </c>
      <c r="AP275">
        <f t="shared" si="95"/>
        <v>9.9459924528301897</v>
      </c>
      <c r="AQ275" s="7"/>
      <c r="AR275" s="7"/>
      <c r="AS275" s="7"/>
      <c r="AT275" s="7"/>
      <c r="AU275" s="7"/>
      <c r="AV275" s="6">
        <f t="shared" si="89"/>
        <v>42.627600000000001</v>
      </c>
      <c r="AW275">
        <v>48</v>
      </c>
      <c r="AX275">
        <v>28.059200000000001</v>
      </c>
      <c r="AY275">
        <v>37</v>
      </c>
      <c r="AZ275">
        <f t="shared" si="96"/>
        <v>30.845157310302284</v>
      </c>
      <c r="BA275">
        <f t="shared" si="97"/>
        <v>-2.7859573103022832</v>
      </c>
      <c r="BB275">
        <f t="shared" si="98"/>
        <v>2.7859573103022832</v>
      </c>
      <c r="BC275" s="7">
        <f t="shared" si="99"/>
        <v>5.372399999999999</v>
      </c>
      <c r="BD275" s="7"/>
      <c r="BE275" s="7"/>
      <c r="BF275" s="7"/>
      <c r="BG275" s="7"/>
      <c r="BH275" s="7"/>
    </row>
    <row r="276" spans="3:60" x14ac:dyDescent="0.25">
      <c r="C276">
        <f t="shared" si="83"/>
        <v>271</v>
      </c>
      <c r="D276">
        <v>759</v>
      </c>
      <c r="E276">
        <f t="shared" si="80"/>
        <v>6.3823499999999997</v>
      </c>
      <c r="F276">
        <v>11.6015</v>
      </c>
      <c r="G276">
        <v>24.366199999999999</v>
      </c>
      <c r="H276">
        <v>1</v>
      </c>
      <c r="I276" s="7">
        <v>17.983899999999998</v>
      </c>
      <c r="J276">
        <v>3.4735900000000002</v>
      </c>
      <c r="K276">
        <f t="shared" si="81"/>
        <v>1155</v>
      </c>
      <c r="L276">
        <v>190</v>
      </c>
      <c r="M276" s="7">
        <f t="shared" si="82"/>
        <v>22.959700000000002</v>
      </c>
      <c r="Q276" s="1"/>
      <c r="X276" s="9">
        <f t="shared" si="90"/>
        <v>36</v>
      </c>
      <c r="Y276">
        <v>41.423900000000003</v>
      </c>
      <c r="Z276" s="7">
        <f t="shared" si="91"/>
        <v>23.502800000000001</v>
      </c>
      <c r="AA276">
        <f t="shared" si="92"/>
        <v>22.13929907</v>
      </c>
      <c r="AB276">
        <v>18.214700000000001</v>
      </c>
      <c r="AC276">
        <f t="shared" si="84"/>
        <v>5.2881</v>
      </c>
      <c r="AD276">
        <f t="shared" si="85"/>
        <v>5.2881</v>
      </c>
      <c r="AE276" s="7">
        <f t="shared" si="86"/>
        <v>5.4239000000000033</v>
      </c>
      <c r="AF276" s="7"/>
      <c r="AG276" s="7"/>
      <c r="AH276" s="7"/>
      <c r="AI276" s="7"/>
      <c r="AJ276" s="9">
        <f t="shared" si="87"/>
        <v>36</v>
      </c>
      <c r="AK276">
        <v>32</v>
      </c>
      <c r="AL276" s="7">
        <f t="shared" si="88"/>
        <v>23.502800000000001</v>
      </c>
      <c r="AM276">
        <v>10</v>
      </c>
      <c r="AN276">
        <f t="shared" si="93"/>
        <v>15.417789757412399</v>
      </c>
      <c r="AO276">
        <f t="shared" si="94"/>
        <v>8.085010242587602</v>
      </c>
      <c r="AP276">
        <f t="shared" si="95"/>
        <v>8.085010242587602</v>
      </c>
      <c r="AQ276" s="7"/>
      <c r="AR276" s="7"/>
      <c r="AS276" s="7"/>
      <c r="AT276" s="7"/>
      <c r="AU276" s="7"/>
      <c r="AV276" s="6">
        <f t="shared" si="89"/>
        <v>36</v>
      </c>
      <c r="AW276">
        <v>54</v>
      </c>
      <c r="AX276">
        <v>23.502800000000001</v>
      </c>
      <c r="AY276">
        <v>23</v>
      </c>
      <c r="AZ276">
        <f t="shared" si="96"/>
        <v>9.2535471930906859</v>
      </c>
      <c r="BA276">
        <f t="shared" si="97"/>
        <v>14.249252806909315</v>
      </c>
      <c r="BB276">
        <f t="shared" si="98"/>
        <v>14.249252806909315</v>
      </c>
      <c r="BC276" s="7">
        <f t="shared" si="99"/>
        <v>18</v>
      </c>
      <c r="BD276" s="7"/>
      <c r="BE276" s="7"/>
      <c r="BF276" s="7"/>
      <c r="BG276" s="7"/>
      <c r="BH276" s="7"/>
    </row>
    <row r="277" spans="3:60" x14ac:dyDescent="0.25">
      <c r="C277">
        <f t="shared" si="83"/>
        <v>272</v>
      </c>
      <c r="D277">
        <v>312</v>
      </c>
      <c r="E277">
        <f t="shared" si="80"/>
        <v>5.4698050000000009</v>
      </c>
      <c r="F277">
        <v>4.2331899999999996</v>
      </c>
      <c r="G277">
        <v>15.172800000000001</v>
      </c>
      <c r="H277">
        <v>1</v>
      </c>
      <c r="I277" s="7">
        <v>9.7029700000000005</v>
      </c>
      <c r="J277">
        <v>2.9769299999999999</v>
      </c>
      <c r="K277">
        <f t="shared" si="81"/>
        <v>1156</v>
      </c>
      <c r="L277">
        <v>191</v>
      </c>
      <c r="M277" s="7">
        <f t="shared" si="82"/>
        <v>56.5702</v>
      </c>
      <c r="Q277" s="1"/>
      <c r="X277" s="9">
        <f t="shared" si="90"/>
        <v>12.321199999999999</v>
      </c>
      <c r="Y277">
        <v>17.654</v>
      </c>
      <c r="Z277" s="7">
        <f t="shared" si="91"/>
        <v>35</v>
      </c>
      <c r="AA277">
        <f t="shared" si="92"/>
        <v>49.165880330000007</v>
      </c>
      <c r="AB277">
        <v>51.659300000000002</v>
      </c>
      <c r="AC277">
        <f t="shared" si="84"/>
        <v>-16.659300000000002</v>
      </c>
      <c r="AD277">
        <f t="shared" si="85"/>
        <v>16.659300000000002</v>
      </c>
      <c r="AE277" s="7">
        <f t="shared" si="86"/>
        <v>5.3328000000000007</v>
      </c>
      <c r="AF277" s="7"/>
      <c r="AG277" s="7"/>
      <c r="AH277" s="7"/>
      <c r="AI277" s="7"/>
      <c r="AJ277" s="9">
        <f t="shared" si="87"/>
        <v>12.321199999999999</v>
      </c>
      <c r="AK277">
        <v>6</v>
      </c>
      <c r="AL277" s="7">
        <f t="shared" si="88"/>
        <v>35</v>
      </c>
      <c r="AM277">
        <v>47</v>
      </c>
      <c r="AN277">
        <f t="shared" si="93"/>
        <v>65.283018867924525</v>
      </c>
      <c r="AO277">
        <f t="shared" si="94"/>
        <v>-30.283018867924525</v>
      </c>
      <c r="AP277">
        <f t="shared" si="95"/>
        <v>30.283018867924525</v>
      </c>
      <c r="AQ277" s="7"/>
      <c r="AR277" s="7"/>
      <c r="AS277" s="7"/>
      <c r="AT277" s="7"/>
      <c r="AU277" s="7"/>
      <c r="AV277" s="6">
        <f t="shared" si="89"/>
        <v>12.321199999999999</v>
      </c>
      <c r="AW277">
        <v>30</v>
      </c>
      <c r="AX277">
        <v>35</v>
      </c>
      <c r="AY277">
        <v>32</v>
      </c>
      <c r="AZ277">
        <f t="shared" si="96"/>
        <v>23.133867982726713</v>
      </c>
      <c r="BA277">
        <f t="shared" si="97"/>
        <v>11.866132017273287</v>
      </c>
      <c r="BB277">
        <f t="shared" si="98"/>
        <v>11.866132017273287</v>
      </c>
      <c r="BC277" s="7">
        <f t="shared" si="99"/>
        <v>17.678800000000003</v>
      </c>
      <c r="BD277" s="7"/>
      <c r="BE277" s="7"/>
      <c r="BF277" s="7"/>
      <c r="BG277" s="7"/>
      <c r="BH277" s="7"/>
    </row>
    <row r="278" spans="3:60" x14ac:dyDescent="0.25">
      <c r="C278">
        <f t="shared" si="83"/>
        <v>273</v>
      </c>
      <c r="D278">
        <v>1449</v>
      </c>
      <c r="E278" t="str">
        <f t="shared" si="80"/>
        <v/>
      </c>
      <c r="F278">
        <v>18</v>
      </c>
      <c r="G278">
        <v>18</v>
      </c>
      <c r="H278">
        <v>3</v>
      </c>
      <c r="I278" s="7">
        <v>18</v>
      </c>
      <c r="J278">
        <v>0</v>
      </c>
      <c r="K278">
        <f t="shared" si="81"/>
        <v>1157</v>
      </c>
      <c r="L278">
        <v>192</v>
      </c>
      <c r="M278" s="7">
        <f t="shared" si="82"/>
        <v>45.742100000000001</v>
      </c>
      <c r="Q278" s="1"/>
      <c r="X278" s="9">
        <f t="shared" si="90"/>
        <v>15.664899999999999</v>
      </c>
      <c r="Y278">
        <v>17.643799999999999</v>
      </c>
      <c r="Z278" s="7">
        <f t="shared" si="91"/>
        <v>26.232800000000001</v>
      </c>
      <c r="AA278">
        <f t="shared" si="92"/>
        <v>29.56242486</v>
      </c>
      <c r="AB278">
        <v>27.400600000000001</v>
      </c>
      <c r="AC278">
        <f t="shared" si="84"/>
        <v>-1.1677999999999997</v>
      </c>
      <c r="AD278">
        <f t="shared" si="85"/>
        <v>1.1677999999999997</v>
      </c>
      <c r="AE278" s="7">
        <f t="shared" si="86"/>
        <v>1.9788999999999994</v>
      </c>
      <c r="AF278" s="7"/>
      <c r="AG278" s="7"/>
      <c r="AH278" s="7"/>
      <c r="AI278" s="7"/>
      <c r="AJ278" s="9">
        <f t="shared" si="87"/>
        <v>15.664899999999999</v>
      </c>
      <c r="AK278">
        <v>12</v>
      </c>
      <c r="AL278" s="7">
        <f t="shared" si="88"/>
        <v>26.232800000000001</v>
      </c>
      <c r="AM278">
        <v>13</v>
      </c>
      <c r="AN278">
        <f t="shared" si="93"/>
        <v>19.460916442048518</v>
      </c>
      <c r="AO278">
        <f t="shared" si="94"/>
        <v>6.7718835579514831</v>
      </c>
      <c r="AP278">
        <f t="shared" si="95"/>
        <v>6.7718835579514831</v>
      </c>
      <c r="AQ278" s="7"/>
      <c r="AR278" s="7"/>
      <c r="AS278" s="7"/>
      <c r="AT278" s="7"/>
      <c r="AU278" s="7"/>
      <c r="AV278" s="6">
        <f t="shared" si="89"/>
        <v>15.664899999999999</v>
      </c>
      <c r="AW278">
        <v>27</v>
      </c>
      <c r="AX278">
        <v>26.232800000000001</v>
      </c>
      <c r="AY278">
        <v>41</v>
      </c>
      <c r="AZ278">
        <f t="shared" si="96"/>
        <v>37.014188772362743</v>
      </c>
      <c r="BA278">
        <f t="shared" si="97"/>
        <v>-10.781388772362742</v>
      </c>
      <c r="BB278">
        <f t="shared" si="98"/>
        <v>10.781388772362742</v>
      </c>
      <c r="BC278" s="7">
        <f t="shared" si="99"/>
        <v>11.335100000000001</v>
      </c>
      <c r="BD278" s="7"/>
      <c r="BE278" s="7"/>
      <c r="BF278" s="7"/>
      <c r="BG278" s="7"/>
      <c r="BH278" s="7"/>
    </row>
    <row r="279" spans="3:60" x14ac:dyDescent="0.25">
      <c r="C279">
        <f t="shared" si="83"/>
        <v>274</v>
      </c>
      <c r="D279">
        <v>876</v>
      </c>
      <c r="E279">
        <f t="shared" si="80"/>
        <v>3.9708500000000004</v>
      </c>
      <c r="F279">
        <v>19.6799</v>
      </c>
      <c r="G279">
        <v>27.621600000000001</v>
      </c>
      <c r="H279">
        <v>2</v>
      </c>
      <c r="I279" s="7">
        <v>23.6508</v>
      </c>
      <c r="J279">
        <v>2.1611500000000001</v>
      </c>
      <c r="K279">
        <f t="shared" si="81"/>
        <v>1158</v>
      </c>
      <c r="L279">
        <v>193</v>
      </c>
      <c r="M279" s="7">
        <f t="shared" si="82"/>
        <v>41.184899999999999</v>
      </c>
      <c r="Q279" s="1"/>
      <c r="X279" s="9">
        <f t="shared" si="90"/>
        <v>22.959700000000002</v>
      </c>
      <c r="Y279">
        <v>26.381799999999998</v>
      </c>
      <c r="Z279" s="7">
        <f t="shared" si="91"/>
        <v>59.6633</v>
      </c>
      <c r="AA279">
        <f t="shared" si="92"/>
        <v>54.918340180000001</v>
      </c>
      <c r="AB279">
        <v>58.777799999999999</v>
      </c>
      <c r="AC279">
        <f t="shared" si="84"/>
        <v>0.8855000000000004</v>
      </c>
      <c r="AD279">
        <f t="shared" si="85"/>
        <v>0.8855000000000004</v>
      </c>
      <c r="AE279" s="7">
        <f t="shared" si="86"/>
        <v>3.4220999999999968</v>
      </c>
      <c r="AF279" s="7"/>
      <c r="AG279" s="7"/>
      <c r="AH279" s="7"/>
      <c r="AI279" s="7"/>
      <c r="AJ279" s="9">
        <f t="shared" si="87"/>
        <v>22.959700000000002</v>
      </c>
      <c r="AK279">
        <v>14</v>
      </c>
      <c r="AL279" s="7">
        <f t="shared" si="88"/>
        <v>59.6633</v>
      </c>
      <c r="AM279">
        <v>35</v>
      </c>
      <c r="AN279">
        <f t="shared" si="93"/>
        <v>49.110512129380048</v>
      </c>
      <c r="AO279">
        <f t="shared" si="94"/>
        <v>10.552787870619952</v>
      </c>
      <c r="AP279">
        <f t="shared" si="95"/>
        <v>10.552787870619952</v>
      </c>
      <c r="AQ279" s="7"/>
      <c r="AR279" s="7"/>
      <c r="AS279" s="7"/>
      <c r="AT279" s="7"/>
      <c r="AU279" s="7"/>
      <c r="AV279" s="6">
        <f t="shared" si="89"/>
        <v>22.959700000000002</v>
      </c>
      <c r="AW279">
        <v>43</v>
      </c>
      <c r="AX279">
        <v>59.6633</v>
      </c>
      <c r="AY279">
        <v>55</v>
      </c>
      <c r="AZ279">
        <f t="shared" si="96"/>
        <v>58.605798889574338</v>
      </c>
      <c r="BA279">
        <f t="shared" si="97"/>
        <v>1.0575011104256618</v>
      </c>
      <c r="BB279">
        <f t="shared" si="98"/>
        <v>1.0575011104256618</v>
      </c>
      <c r="BC279" s="7">
        <f t="shared" si="99"/>
        <v>20.040299999999998</v>
      </c>
      <c r="BD279" s="7"/>
      <c r="BE279" s="7"/>
      <c r="BF279" s="7"/>
      <c r="BG279" s="7"/>
      <c r="BH279" s="7"/>
    </row>
    <row r="280" spans="3:60" x14ac:dyDescent="0.25">
      <c r="C280">
        <f t="shared" si="83"/>
        <v>275</v>
      </c>
      <c r="D280">
        <v>1254</v>
      </c>
      <c r="E280" t="str">
        <f t="shared" si="80"/>
        <v/>
      </c>
      <c r="F280">
        <v>11</v>
      </c>
      <c r="G280">
        <v>11</v>
      </c>
      <c r="H280">
        <v>3</v>
      </c>
      <c r="I280" s="7">
        <v>11</v>
      </c>
      <c r="J280">
        <v>0</v>
      </c>
      <c r="K280">
        <f t="shared" si="81"/>
        <v>1159</v>
      </c>
      <c r="L280">
        <v>194</v>
      </c>
      <c r="M280" s="7">
        <f t="shared" si="82"/>
        <v>60.465400000000002</v>
      </c>
      <c r="Q280" s="1"/>
      <c r="X280" s="9">
        <f t="shared" si="90"/>
        <v>56.5702</v>
      </c>
      <c r="Y280">
        <v>56.465400000000002</v>
      </c>
      <c r="Z280" s="7">
        <f t="shared" si="91"/>
        <v>19.212399999999999</v>
      </c>
      <c r="AA280">
        <f t="shared" si="92"/>
        <v>18.658004269999999</v>
      </c>
      <c r="AB280">
        <v>13.906700000000001</v>
      </c>
      <c r="AC280">
        <f t="shared" si="84"/>
        <v>5.3056999999999981</v>
      </c>
      <c r="AD280">
        <f t="shared" si="85"/>
        <v>5.3056999999999981</v>
      </c>
      <c r="AE280" s="7">
        <f t="shared" si="86"/>
        <v>0.10479999999999734</v>
      </c>
      <c r="AF280" s="7"/>
      <c r="AG280" s="7"/>
      <c r="AH280" s="7"/>
      <c r="AI280" s="7"/>
      <c r="AJ280" s="9">
        <f t="shared" si="87"/>
        <v>56.5702</v>
      </c>
      <c r="AK280">
        <v>51</v>
      </c>
      <c r="AL280" s="7">
        <f t="shared" si="88"/>
        <v>19.212399999999999</v>
      </c>
      <c r="AM280">
        <v>9</v>
      </c>
      <c r="AN280">
        <f t="shared" si="93"/>
        <v>14.070080862533692</v>
      </c>
      <c r="AO280">
        <f t="shared" si="94"/>
        <v>5.1423191374663073</v>
      </c>
      <c r="AP280">
        <f t="shared" si="95"/>
        <v>5.1423191374663073</v>
      </c>
      <c r="AQ280" s="7"/>
      <c r="AR280" s="7"/>
      <c r="AS280" s="7"/>
      <c r="AT280" s="7"/>
      <c r="AU280" s="7"/>
      <c r="AV280" s="6">
        <f t="shared" si="89"/>
        <v>56.5702</v>
      </c>
      <c r="AW280">
        <v>59</v>
      </c>
      <c r="AX280">
        <v>19.212399999999999</v>
      </c>
      <c r="AY280">
        <v>30</v>
      </c>
      <c r="AZ280">
        <f t="shared" si="96"/>
        <v>20.049352251696483</v>
      </c>
      <c r="BA280">
        <f t="shared" si="97"/>
        <v>-0.83695225169648424</v>
      </c>
      <c r="BB280">
        <f t="shared" si="98"/>
        <v>0.83695225169648424</v>
      </c>
      <c r="BC280" s="7">
        <f t="shared" si="99"/>
        <v>2.4298000000000002</v>
      </c>
      <c r="BD280" s="7"/>
      <c r="BE280" s="7"/>
      <c r="BF280" s="7"/>
      <c r="BG280" s="7"/>
      <c r="BH280" s="7"/>
    </row>
    <row r="281" spans="3:60" x14ac:dyDescent="0.25">
      <c r="C281">
        <f t="shared" si="83"/>
        <v>276</v>
      </c>
      <c r="D281">
        <v>352</v>
      </c>
      <c r="E281">
        <f t="shared" si="80"/>
        <v>6.7876500000000028</v>
      </c>
      <c r="F281">
        <v>58.711199999999998</v>
      </c>
      <c r="G281">
        <v>72.286500000000004</v>
      </c>
      <c r="H281">
        <v>1</v>
      </c>
      <c r="I281" s="7">
        <v>65.498800000000003</v>
      </c>
      <c r="J281">
        <v>3.6941799999999998</v>
      </c>
      <c r="K281">
        <f t="shared" si="81"/>
        <v>1160</v>
      </c>
      <c r="L281">
        <v>195</v>
      </c>
      <c r="M281" s="7">
        <f t="shared" si="82"/>
        <v>55.261000000000003</v>
      </c>
      <c r="Q281" s="1"/>
      <c r="X281" s="9">
        <f t="shared" si="90"/>
        <v>45.742100000000001</v>
      </c>
      <c r="Y281">
        <v>44.915199999999999</v>
      </c>
      <c r="Z281" s="7">
        <f t="shared" si="91"/>
        <v>66.455100000000002</v>
      </c>
      <c r="AA281">
        <f t="shared" si="92"/>
        <v>54.509199150000008</v>
      </c>
      <c r="AB281">
        <v>58.271500000000003</v>
      </c>
      <c r="AC281">
        <f t="shared" si="84"/>
        <v>8.1835999999999984</v>
      </c>
      <c r="AD281">
        <f t="shared" si="85"/>
        <v>8.1835999999999984</v>
      </c>
      <c r="AE281" s="7">
        <f t="shared" si="86"/>
        <v>0.82690000000000197</v>
      </c>
      <c r="AF281" s="7"/>
      <c r="AG281" s="7"/>
      <c r="AH281" s="7"/>
      <c r="AI281" s="7"/>
      <c r="AJ281" s="9">
        <f t="shared" si="87"/>
        <v>45.742100000000001</v>
      </c>
      <c r="AK281">
        <v>29</v>
      </c>
      <c r="AL281" s="7">
        <f t="shared" si="88"/>
        <v>66.455100000000002</v>
      </c>
      <c r="AM281">
        <v>32</v>
      </c>
      <c r="AN281">
        <f t="shared" si="93"/>
        <v>45.067385444743934</v>
      </c>
      <c r="AO281">
        <f t="shared" si="94"/>
        <v>21.387714555256068</v>
      </c>
      <c r="AP281">
        <f t="shared" si="95"/>
        <v>21.387714555256068</v>
      </c>
      <c r="AQ281" s="7"/>
      <c r="AR281" s="7"/>
      <c r="AS281" s="7"/>
      <c r="AT281" s="7"/>
      <c r="AU281" s="7"/>
      <c r="AV281" s="6">
        <f t="shared" si="89"/>
        <v>45.742100000000001</v>
      </c>
      <c r="AW281">
        <v>43</v>
      </c>
      <c r="AX281">
        <v>66.455100000000002</v>
      </c>
      <c r="AY281">
        <v>54</v>
      </c>
      <c r="AZ281">
        <f t="shared" si="96"/>
        <v>57.063541024059226</v>
      </c>
      <c r="BA281">
        <f t="shared" si="97"/>
        <v>9.3915589759407752</v>
      </c>
      <c r="BB281">
        <f t="shared" si="98"/>
        <v>9.3915589759407752</v>
      </c>
      <c r="BC281" s="7">
        <f t="shared" si="99"/>
        <v>2.7421000000000006</v>
      </c>
      <c r="BD281" s="7"/>
      <c r="BE281" s="7"/>
      <c r="BF281" s="7"/>
      <c r="BG281" s="7"/>
      <c r="BH281" s="7"/>
    </row>
    <row r="282" spans="3:60" x14ac:dyDescent="0.25">
      <c r="C282">
        <f t="shared" si="83"/>
        <v>277</v>
      </c>
      <c r="D282">
        <v>1101</v>
      </c>
      <c r="E282">
        <f t="shared" si="80"/>
        <v>13.868650000000001</v>
      </c>
      <c r="F282">
        <v>23.953399999999998</v>
      </c>
      <c r="G282">
        <v>51.6907</v>
      </c>
      <c r="H282">
        <v>2</v>
      </c>
      <c r="I282" s="7">
        <v>37.822099999999999</v>
      </c>
      <c r="J282">
        <v>7.5480099999999997</v>
      </c>
      <c r="K282">
        <f t="shared" si="81"/>
        <v>1161</v>
      </c>
      <c r="L282">
        <v>196</v>
      </c>
      <c r="M282" s="7">
        <f t="shared" si="82"/>
        <v>34.850999999999999</v>
      </c>
      <c r="Q282" s="1"/>
      <c r="X282" s="9">
        <f t="shared" si="90"/>
        <v>41.184899999999999</v>
      </c>
      <c r="Y282">
        <v>36.380099999999999</v>
      </c>
      <c r="Z282" s="7">
        <f t="shared" si="91"/>
        <v>39.682200000000002</v>
      </c>
      <c r="AA282">
        <f t="shared" si="92"/>
        <v>35.049908720000005</v>
      </c>
      <c r="AB282">
        <v>34.191200000000002</v>
      </c>
      <c r="AC282">
        <f t="shared" si="84"/>
        <v>5.4909999999999997</v>
      </c>
      <c r="AD282">
        <f t="shared" si="85"/>
        <v>5.4909999999999997</v>
      </c>
      <c r="AE282" s="7">
        <f t="shared" si="86"/>
        <v>4.8048000000000002</v>
      </c>
      <c r="AF282" s="7"/>
      <c r="AG282" s="7"/>
      <c r="AH282" s="7"/>
      <c r="AI282" s="7"/>
      <c r="AJ282" s="9">
        <f t="shared" si="87"/>
        <v>41.184899999999999</v>
      </c>
      <c r="AK282">
        <v>16</v>
      </c>
      <c r="AL282" s="7">
        <f t="shared" si="88"/>
        <v>39.682200000000002</v>
      </c>
      <c r="AM282">
        <v>23</v>
      </c>
      <c r="AN282">
        <f t="shared" si="93"/>
        <v>32.938005390835585</v>
      </c>
      <c r="AO282">
        <f t="shared" si="94"/>
        <v>6.7441946091644169</v>
      </c>
      <c r="AP282">
        <f t="shared" si="95"/>
        <v>6.7441946091644169</v>
      </c>
      <c r="AQ282" s="7"/>
      <c r="AR282" s="7"/>
      <c r="AS282" s="7"/>
      <c r="AT282" s="7"/>
      <c r="AU282" s="7"/>
      <c r="AV282" s="6">
        <f t="shared" si="89"/>
        <v>41.184899999999999</v>
      </c>
      <c r="AW282">
        <v>31</v>
      </c>
      <c r="AX282">
        <v>39.682200000000002</v>
      </c>
      <c r="AY282">
        <v>60</v>
      </c>
      <c r="AZ282">
        <f t="shared" si="96"/>
        <v>66.317088217149916</v>
      </c>
      <c r="BA282">
        <f t="shared" si="97"/>
        <v>-26.634888217149914</v>
      </c>
      <c r="BB282">
        <f t="shared" si="98"/>
        <v>26.634888217149914</v>
      </c>
      <c r="BC282" s="7">
        <f t="shared" si="99"/>
        <v>10.184899999999999</v>
      </c>
      <c r="BD282" s="7"/>
      <c r="BE282" s="7"/>
      <c r="BF282" s="7"/>
      <c r="BG282" s="7"/>
      <c r="BH282" s="7"/>
    </row>
    <row r="283" spans="3:60" x14ac:dyDescent="0.25">
      <c r="C283">
        <f t="shared" si="83"/>
        <v>278</v>
      </c>
      <c r="D283">
        <v>675</v>
      </c>
      <c r="E283">
        <f t="shared" si="80"/>
        <v>3.8954000000000004</v>
      </c>
      <c r="F283">
        <v>18.419499999999999</v>
      </c>
      <c r="G283">
        <v>26.2103</v>
      </c>
      <c r="H283">
        <v>1</v>
      </c>
      <c r="I283" s="7">
        <v>22.314900000000002</v>
      </c>
      <c r="J283">
        <v>2.1200600000000001</v>
      </c>
      <c r="K283">
        <f t="shared" si="81"/>
        <v>1162</v>
      </c>
      <c r="L283">
        <v>197</v>
      </c>
      <c r="M283" s="7">
        <f t="shared" si="82"/>
        <v>24.919899999999998</v>
      </c>
      <c r="Q283" s="1"/>
      <c r="X283" s="9">
        <f t="shared" si="90"/>
        <v>60.465400000000002</v>
      </c>
      <c r="Y283">
        <v>58.146999999999998</v>
      </c>
      <c r="Z283" s="7">
        <f t="shared" si="91"/>
        <v>9</v>
      </c>
      <c r="AA283">
        <f t="shared" si="92"/>
        <v>11.112128090000001</v>
      </c>
      <c r="AB283">
        <v>4.5689000000000002</v>
      </c>
      <c r="AC283">
        <f t="shared" si="84"/>
        <v>4.4310999999999998</v>
      </c>
      <c r="AD283">
        <f t="shared" si="85"/>
        <v>4.4310999999999998</v>
      </c>
      <c r="AE283" s="7">
        <f t="shared" si="86"/>
        <v>2.318400000000004</v>
      </c>
      <c r="AF283" s="7"/>
      <c r="AG283" s="7"/>
      <c r="AH283" s="7"/>
      <c r="AI283" s="7"/>
      <c r="AJ283" s="9">
        <f t="shared" si="87"/>
        <v>60.465400000000002</v>
      </c>
      <c r="AK283">
        <v>37</v>
      </c>
      <c r="AL283" s="7">
        <f t="shared" si="88"/>
        <v>9</v>
      </c>
      <c r="AM283">
        <v>8</v>
      </c>
      <c r="AN283">
        <f t="shared" si="93"/>
        <v>12.722371967654986</v>
      </c>
      <c r="AO283">
        <f t="shared" si="94"/>
        <v>-3.7223719676549862</v>
      </c>
      <c r="AP283">
        <f t="shared" si="95"/>
        <v>3.7223719676549862</v>
      </c>
      <c r="AQ283" s="7"/>
      <c r="AR283" s="7"/>
      <c r="AS283" s="7"/>
      <c r="AT283" s="7"/>
      <c r="AU283" s="7"/>
      <c r="AV283" s="6">
        <f t="shared" si="89"/>
        <v>60.465400000000002</v>
      </c>
      <c r="AW283">
        <v>56</v>
      </c>
      <c r="AX283">
        <v>9</v>
      </c>
      <c r="AY283">
        <v>26</v>
      </c>
      <c r="AZ283">
        <f t="shared" si="96"/>
        <v>13.880320789636027</v>
      </c>
      <c r="BA283">
        <f t="shared" si="97"/>
        <v>-4.880320789636027</v>
      </c>
      <c r="BB283">
        <f t="shared" si="98"/>
        <v>4.880320789636027</v>
      </c>
      <c r="BC283" s="7">
        <f t="shared" si="99"/>
        <v>4.4654000000000025</v>
      </c>
      <c r="BD283" s="7"/>
      <c r="BE283" s="7"/>
      <c r="BF283" s="7"/>
      <c r="BG283" s="7"/>
      <c r="BH283" s="7"/>
    </row>
    <row r="284" spans="3:60" x14ac:dyDescent="0.25">
      <c r="C284">
        <f t="shared" si="83"/>
        <v>279</v>
      </c>
      <c r="D284">
        <v>216</v>
      </c>
      <c r="E284">
        <f t="shared" si="80"/>
        <v>6.8353999999999999</v>
      </c>
      <c r="F284">
        <v>45.685699999999997</v>
      </c>
      <c r="G284">
        <v>59.356499999999997</v>
      </c>
      <c r="H284">
        <v>1</v>
      </c>
      <c r="I284" s="7">
        <v>52.521099999999997</v>
      </c>
      <c r="J284">
        <v>3.7202000000000002</v>
      </c>
      <c r="K284">
        <f t="shared" si="81"/>
        <v>1163</v>
      </c>
      <c r="L284">
        <v>198</v>
      </c>
      <c r="M284" s="7">
        <f t="shared" si="82"/>
        <v>35</v>
      </c>
      <c r="Q284" s="1"/>
      <c r="X284" s="9">
        <f t="shared" si="90"/>
        <v>55.261000000000003</v>
      </c>
      <c r="Y284">
        <v>51.861899999999999</v>
      </c>
      <c r="Z284" s="7">
        <f t="shared" si="91"/>
        <v>47.998800000000003</v>
      </c>
      <c r="AA284">
        <f t="shared" si="92"/>
        <v>56.172834620000003</v>
      </c>
      <c r="AB284">
        <v>60.330199999999998</v>
      </c>
      <c r="AC284">
        <f t="shared" si="84"/>
        <v>-12.331399999999995</v>
      </c>
      <c r="AD284">
        <f t="shared" si="85"/>
        <v>12.331399999999995</v>
      </c>
      <c r="AE284" s="7">
        <f t="shared" si="86"/>
        <v>3.3991000000000042</v>
      </c>
      <c r="AF284" s="7"/>
      <c r="AG284" s="7"/>
      <c r="AH284" s="7"/>
      <c r="AI284" s="7"/>
      <c r="AJ284" s="9">
        <f t="shared" si="87"/>
        <v>55.261000000000003</v>
      </c>
      <c r="AK284">
        <v>38</v>
      </c>
      <c r="AL284" s="7">
        <f t="shared" si="88"/>
        <v>47.998800000000003</v>
      </c>
      <c r="AM284">
        <v>48</v>
      </c>
      <c r="AN284">
        <f t="shared" si="93"/>
        <v>66.630727762803232</v>
      </c>
      <c r="AO284">
        <f t="shared" si="94"/>
        <v>-18.63192776280323</v>
      </c>
      <c r="AP284">
        <f t="shared" si="95"/>
        <v>18.63192776280323</v>
      </c>
      <c r="AQ284" s="7"/>
      <c r="AR284" s="7"/>
      <c r="AS284" s="7"/>
      <c r="AT284" s="7"/>
      <c r="AU284" s="7"/>
      <c r="AV284" s="6">
        <f t="shared" si="89"/>
        <v>55.261000000000003</v>
      </c>
      <c r="AW284">
        <v>54</v>
      </c>
      <c r="AX284">
        <v>47.998800000000003</v>
      </c>
      <c r="AY284">
        <v>52</v>
      </c>
      <c r="AZ284">
        <f t="shared" si="96"/>
        <v>53.979025293028997</v>
      </c>
      <c r="BA284">
        <f t="shared" si="97"/>
        <v>-5.9802252930289939</v>
      </c>
      <c r="BB284">
        <f t="shared" si="98"/>
        <v>5.9802252930289939</v>
      </c>
      <c r="BC284" s="7">
        <f t="shared" si="99"/>
        <v>1.2610000000000028</v>
      </c>
      <c r="BD284" s="7"/>
      <c r="BE284" s="7"/>
      <c r="BF284" s="7"/>
      <c r="BG284" s="7"/>
      <c r="BH284" s="7"/>
    </row>
    <row r="285" spans="3:60" x14ac:dyDescent="0.25">
      <c r="C285">
        <f t="shared" si="83"/>
        <v>280</v>
      </c>
      <c r="D285">
        <v>1201</v>
      </c>
      <c r="E285" t="str">
        <f t="shared" si="80"/>
        <v/>
      </c>
      <c r="F285">
        <v>29</v>
      </c>
      <c r="G285">
        <v>29</v>
      </c>
      <c r="H285">
        <v>3</v>
      </c>
      <c r="I285" s="7">
        <v>29</v>
      </c>
      <c r="J285">
        <v>0</v>
      </c>
      <c r="K285">
        <f t="shared" si="81"/>
        <v>1164</v>
      </c>
      <c r="L285">
        <v>199</v>
      </c>
      <c r="M285" s="7">
        <f t="shared" si="82"/>
        <v>21.904699999999998</v>
      </c>
      <c r="Q285" s="1"/>
      <c r="X285" s="9">
        <f t="shared" si="90"/>
        <v>34.850999999999999</v>
      </c>
      <c r="Y285">
        <v>36.689599999999999</v>
      </c>
      <c r="Z285" s="7">
        <f t="shared" si="91"/>
        <v>31.523199999999999</v>
      </c>
      <c r="AA285">
        <f t="shared" si="92"/>
        <v>34.102249850000007</v>
      </c>
      <c r="AB285">
        <v>33.018500000000003</v>
      </c>
      <c r="AC285">
        <f t="shared" si="84"/>
        <v>-1.4953000000000038</v>
      </c>
      <c r="AD285">
        <f t="shared" si="85"/>
        <v>1.4953000000000038</v>
      </c>
      <c r="AE285" s="7">
        <f t="shared" si="86"/>
        <v>1.8385999999999996</v>
      </c>
      <c r="AF285" s="7"/>
      <c r="AG285" s="7"/>
      <c r="AH285" s="7"/>
      <c r="AI285" s="7"/>
      <c r="AJ285" s="9">
        <f t="shared" si="87"/>
        <v>34.850999999999999</v>
      </c>
      <c r="AK285">
        <v>18</v>
      </c>
      <c r="AL285" s="7">
        <f t="shared" si="88"/>
        <v>31.523199999999999</v>
      </c>
      <c r="AM285">
        <v>18</v>
      </c>
      <c r="AN285">
        <f t="shared" si="93"/>
        <v>26.19946091644205</v>
      </c>
      <c r="AO285">
        <f t="shared" si="94"/>
        <v>5.3237390835579497</v>
      </c>
      <c r="AP285">
        <f t="shared" si="95"/>
        <v>5.3237390835579497</v>
      </c>
      <c r="AQ285" s="7"/>
      <c r="AR285" s="7"/>
      <c r="AS285" s="7"/>
      <c r="AT285" s="7"/>
      <c r="AU285" s="7"/>
      <c r="AV285" s="6">
        <f t="shared" si="89"/>
        <v>34.850999999999999</v>
      </c>
      <c r="AW285">
        <v>46</v>
      </c>
      <c r="AX285">
        <v>31.523199999999999</v>
      </c>
      <c r="AY285">
        <v>31</v>
      </c>
      <c r="AZ285">
        <f t="shared" si="96"/>
        <v>21.591610117211598</v>
      </c>
      <c r="BA285">
        <f t="shared" si="97"/>
        <v>9.9315898827884013</v>
      </c>
      <c r="BB285">
        <f t="shared" si="98"/>
        <v>9.9315898827884013</v>
      </c>
      <c r="BC285" s="7">
        <f t="shared" si="99"/>
        <v>11.149000000000001</v>
      </c>
      <c r="BD285" s="7"/>
      <c r="BE285" s="7"/>
      <c r="BF285" s="7"/>
      <c r="BG285" s="7"/>
      <c r="BH285" s="7"/>
    </row>
    <row r="286" spans="3:60" x14ac:dyDescent="0.25">
      <c r="C286">
        <f t="shared" si="83"/>
        <v>281</v>
      </c>
      <c r="D286">
        <v>161</v>
      </c>
      <c r="E286">
        <f t="shared" si="80"/>
        <v>2.223749999999999</v>
      </c>
      <c r="F286">
        <v>16.348700000000001</v>
      </c>
      <c r="G286">
        <v>20.796199999999999</v>
      </c>
      <c r="H286">
        <v>1</v>
      </c>
      <c r="I286" s="7">
        <v>18.572500000000002</v>
      </c>
      <c r="J286">
        <v>1.21028</v>
      </c>
      <c r="K286">
        <f t="shared" si="81"/>
        <v>1165</v>
      </c>
      <c r="L286">
        <v>200</v>
      </c>
      <c r="M286" s="7">
        <f t="shared" si="82"/>
        <v>4.44998</v>
      </c>
      <c r="Q286" s="1"/>
      <c r="X286" s="9">
        <f t="shared" si="90"/>
        <v>24.919899999999998</v>
      </c>
      <c r="Y286">
        <v>23.977799999999998</v>
      </c>
      <c r="Z286" s="7">
        <f t="shared" si="91"/>
        <v>52.1357</v>
      </c>
      <c r="AA286">
        <f t="shared" si="92"/>
        <v>47.216339080000004</v>
      </c>
      <c r="AB286">
        <v>49.2468</v>
      </c>
      <c r="AC286">
        <f t="shared" si="84"/>
        <v>2.8888999999999996</v>
      </c>
      <c r="AD286">
        <f t="shared" si="85"/>
        <v>2.8888999999999996</v>
      </c>
      <c r="AE286" s="7">
        <f t="shared" si="86"/>
        <v>0.94209999999999994</v>
      </c>
      <c r="AF286" s="7"/>
      <c r="AG286" s="7"/>
      <c r="AH286" s="7"/>
      <c r="AI286" s="7"/>
      <c r="AJ286" s="9">
        <f t="shared" si="87"/>
        <v>24.919899999999998</v>
      </c>
      <c r="AK286">
        <v>7</v>
      </c>
      <c r="AL286" s="7">
        <f t="shared" si="88"/>
        <v>52.1357</v>
      </c>
      <c r="AM286">
        <v>23</v>
      </c>
      <c r="AN286">
        <f t="shared" si="93"/>
        <v>32.938005390835585</v>
      </c>
      <c r="AO286">
        <f t="shared" si="94"/>
        <v>19.197694609164415</v>
      </c>
      <c r="AP286">
        <f t="shared" si="95"/>
        <v>19.197694609164415</v>
      </c>
      <c r="AQ286" s="7"/>
      <c r="AR286" s="7"/>
      <c r="AS286" s="7"/>
      <c r="AT286" s="7"/>
      <c r="AU286" s="7"/>
      <c r="AV286" s="6">
        <f t="shared" si="89"/>
        <v>24.919899999999998</v>
      </c>
      <c r="AW286">
        <v>28</v>
      </c>
      <c r="AX286">
        <v>52.1357</v>
      </c>
      <c r="AY286">
        <v>47</v>
      </c>
      <c r="AZ286">
        <f t="shared" si="96"/>
        <v>46.267735965453426</v>
      </c>
      <c r="BA286">
        <f t="shared" si="97"/>
        <v>5.8679640345465742</v>
      </c>
      <c r="BB286">
        <f t="shared" si="98"/>
        <v>5.8679640345465742</v>
      </c>
      <c r="BC286" s="7">
        <f t="shared" si="99"/>
        <v>3.0801000000000016</v>
      </c>
      <c r="BD286" s="7"/>
      <c r="BE286" s="7"/>
      <c r="BF286" s="7"/>
      <c r="BG286" s="7"/>
      <c r="BH286" s="7"/>
    </row>
    <row r="287" spans="3:60" x14ac:dyDescent="0.25">
      <c r="C287">
        <f t="shared" si="83"/>
        <v>282</v>
      </c>
      <c r="D287">
        <v>388</v>
      </c>
      <c r="E287">
        <f t="shared" si="80"/>
        <v>3.0765999999999991</v>
      </c>
      <c r="F287">
        <v>43.193100000000001</v>
      </c>
      <c r="G287">
        <v>49.346299999999999</v>
      </c>
      <c r="H287">
        <v>1</v>
      </c>
      <c r="I287" s="7">
        <v>46.2697</v>
      </c>
      <c r="J287">
        <v>1.6744300000000001</v>
      </c>
      <c r="K287">
        <f t="shared" si="81"/>
        <v>1166</v>
      </c>
      <c r="L287">
        <v>201</v>
      </c>
      <c r="M287" s="7">
        <f t="shared" si="82"/>
        <v>49.51</v>
      </c>
      <c r="Q287" s="1"/>
      <c r="X287" s="9">
        <f t="shared" si="90"/>
        <v>35</v>
      </c>
      <c r="Y287">
        <v>37.764099999999999</v>
      </c>
      <c r="Z287" s="7">
        <f t="shared" si="91"/>
        <v>31.422899999999998</v>
      </c>
      <c r="AA287">
        <f t="shared" si="92"/>
        <v>29.421896270000005</v>
      </c>
      <c r="AB287">
        <v>27.226700000000001</v>
      </c>
      <c r="AC287">
        <f t="shared" si="84"/>
        <v>4.1961999999999975</v>
      </c>
      <c r="AD287">
        <f t="shared" si="85"/>
        <v>4.1961999999999975</v>
      </c>
      <c r="AE287" s="7">
        <f t="shared" si="86"/>
        <v>2.7640999999999991</v>
      </c>
      <c r="AF287" s="7"/>
      <c r="AG287" s="7"/>
      <c r="AH287" s="7"/>
      <c r="AI287" s="7"/>
      <c r="AJ287" s="9">
        <f t="shared" si="87"/>
        <v>35</v>
      </c>
      <c r="AK287">
        <v>31</v>
      </c>
      <c r="AL287" s="7">
        <f t="shared" si="88"/>
        <v>31.422899999999998</v>
      </c>
      <c r="AM287">
        <v>26</v>
      </c>
      <c r="AN287">
        <f t="shared" si="93"/>
        <v>36.981132075471699</v>
      </c>
      <c r="AO287">
        <f t="shared" si="94"/>
        <v>-5.5582320754717003</v>
      </c>
      <c r="AP287">
        <f t="shared" si="95"/>
        <v>5.5582320754717003</v>
      </c>
      <c r="AQ287" s="7"/>
      <c r="AR287" s="7"/>
      <c r="AS287" s="7"/>
      <c r="AT287" s="7"/>
      <c r="AU287" s="7"/>
      <c r="AV287" s="6">
        <f t="shared" si="89"/>
        <v>35</v>
      </c>
      <c r="AW287">
        <v>26</v>
      </c>
      <c r="AX287">
        <v>31.422899999999998</v>
      </c>
      <c r="AY287">
        <v>29</v>
      </c>
      <c r="AZ287">
        <f t="shared" si="96"/>
        <v>18.507094386181372</v>
      </c>
      <c r="BA287">
        <f t="shared" si="97"/>
        <v>12.915805613818627</v>
      </c>
      <c r="BB287">
        <f t="shared" si="98"/>
        <v>12.915805613818627</v>
      </c>
      <c r="BC287" s="7">
        <f t="shared" si="99"/>
        <v>9</v>
      </c>
      <c r="BD287" s="7"/>
      <c r="BE287" s="7"/>
      <c r="BF287" s="7"/>
      <c r="BG287" s="7"/>
      <c r="BH287" s="7"/>
    </row>
    <row r="288" spans="3:60" x14ac:dyDescent="0.25">
      <c r="C288">
        <f t="shared" si="83"/>
        <v>283</v>
      </c>
      <c r="D288">
        <v>259</v>
      </c>
      <c r="E288">
        <f t="shared" si="80"/>
        <v>4.0752499999999969</v>
      </c>
      <c r="F288">
        <v>57.2376</v>
      </c>
      <c r="G288">
        <v>65.388099999999994</v>
      </c>
      <c r="H288">
        <v>1</v>
      </c>
      <c r="I288" s="7">
        <v>61.312800000000003</v>
      </c>
      <c r="J288">
        <v>2.2179500000000001</v>
      </c>
      <c r="K288">
        <f t="shared" si="81"/>
        <v>1167</v>
      </c>
      <c r="L288">
        <v>202</v>
      </c>
      <c r="M288" s="7">
        <f t="shared" si="82"/>
        <v>7.62934</v>
      </c>
      <c r="Q288" s="1"/>
      <c r="X288" s="9">
        <f t="shared" si="90"/>
        <v>21.904699999999998</v>
      </c>
      <c r="Y288">
        <v>27.052499999999998</v>
      </c>
      <c r="Z288" s="7">
        <f t="shared" si="91"/>
        <v>62.433700000000002</v>
      </c>
      <c r="AA288">
        <f t="shared" si="92"/>
        <v>59.896316990000003</v>
      </c>
      <c r="AB288">
        <v>64.937899999999999</v>
      </c>
      <c r="AC288">
        <f t="shared" si="84"/>
        <v>-2.5041999999999973</v>
      </c>
      <c r="AD288">
        <f t="shared" si="85"/>
        <v>2.5041999999999973</v>
      </c>
      <c r="AE288" s="7">
        <f t="shared" si="86"/>
        <v>5.1478000000000002</v>
      </c>
      <c r="AF288" s="7"/>
      <c r="AG288" s="7"/>
      <c r="AH288" s="7"/>
      <c r="AI288" s="7"/>
      <c r="AJ288" s="9">
        <f t="shared" si="87"/>
        <v>21.904699999999998</v>
      </c>
      <c r="AK288">
        <v>18</v>
      </c>
      <c r="AL288" s="7">
        <f t="shared" si="88"/>
        <v>62.433700000000002</v>
      </c>
      <c r="AM288">
        <v>32</v>
      </c>
      <c r="AN288">
        <f t="shared" si="93"/>
        <v>45.067385444743934</v>
      </c>
      <c r="AO288">
        <f t="shared" si="94"/>
        <v>17.366314555256068</v>
      </c>
      <c r="AP288">
        <f t="shared" si="95"/>
        <v>17.366314555256068</v>
      </c>
      <c r="AQ288" s="7"/>
      <c r="AR288" s="7"/>
      <c r="AS288" s="7"/>
      <c r="AT288" s="7"/>
      <c r="AU288" s="7"/>
      <c r="AV288" s="6">
        <f t="shared" si="89"/>
        <v>21.904699999999998</v>
      </c>
      <c r="AW288">
        <v>32</v>
      </c>
      <c r="AX288">
        <v>62.433700000000002</v>
      </c>
      <c r="AY288">
        <v>73</v>
      </c>
      <c r="AZ288">
        <f t="shared" si="96"/>
        <v>86.366440468846392</v>
      </c>
      <c r="BA288">
        <f t="shared" si="97"/>
        <v>-23.93274046884639</v>
      </c>
      <c r="BB288">
        <f t="shared" si="98"/>
        <v>23.93274046884639</v>
      </c>
      <c r="BC288" s="7">
        <f t="shared" si="99"/>
        <v>10.095300000000002</v>
      </c>
      <c r="BD288" s="7"/>
      <c r="BE288" s="7"/>
      <c r="BF288" s="7"/>
      <c r="BG288" s="7"/>
      <c r="BH288" s="7"/>
    </row>
    <row r="289" spans="3:60" x14ac:dyDescent="0.25">
      <c r="C289">
        <f t="shared" si="83"/>
        <v>284</v>
      </c>
      <c r="D289">
        <v>566</v>
      </c>
      <c r="E289">
        <f t="shared" si="80"/>
        <v>5.8344999999999985</v>
      </c>
      <c r="F289">
        <v>22.088200000000001</v>
      </c>
      <c r="G289">
        <v>33.757199999999997</v>
      </c>
      <c r="H289">
        <v>1</v>
      </c>
      <c r="I289" s="7">
        <v>27.922699999999999</v>
      </c>
      <c r="J289">
        <v>3.1754199999999999</v>
      </c>
      <c r="K289">
        <f t="shared" si="81"/>
        <v>1168</v>
      </c>
      <c r="L289">
        <v>203</v>
      </c>
      <c r="M289" s="7">
        <f t="shared" si="82"/>
        <v>34.500900000000001</v>
      </c>
      <c r="Q289" s="1"/>
      <c r="X289" s="9">
        <f t="shared" si="90"/>
        <v>4.44998</v>
      </c>
      <c r="Y289">
        <v>16.005199999999999</v>
      </c>
      <c r="Z289" s="7">
        <f t="shared" si="91"/>
        <v>58.789900000000003</v>
      </c>
      <c r="AA289">
        <f t="shared" si="92"/>
        <v>49.794178080000002</v>
      </c>
      <c r="AB289">
        <v>52.436799999999998</v>
      </c>
      <c r="AC289">
        <f t="shared" si="84"/>
        <v>6.3531000000000049</v>
      </c>
      <c r="AD289">
        <f t="shared" si="85"/>
        <v>6.3531000000000049</v>
      </c>
      <c r="AE289" s="7">
        <f t="shared" si="86"/>
        <v>11.555219999999998</v>
      </c>
      <c r="AF289" s="7"/>
      <c r="AG289" s="7"/>
      <c r="AH289" s="7"/>
      <c r="AI289" s="7"/>
      <c r="AJ289" s="9">
        <f t="shared" si="87"/>
        <v>4.44998</v>
      </c>
      <c r="AK289">
        <v>10</v>
      </c>
      <c r="AL289" s="7">
        <f t="shared" si="88"/>
        <v>58.789900000000003</v>
      </c>
      <c r="AM289">
        <v>23</v>
      </c>
      <c r="AN289">
        <f t="shared" si="93"/>
        <v>32.938005390835585</v>
      </c>
      <c r="AO289">
        <f t="shared" si="94"/>
        <v>25.851894609164418</v>
      </c>
      <c r="AP289">
        <f t="shared" si="95"/>
        <v>25.851894609164418</v>
      </c>
      <c r="AQ289" s="7"/>
      <c r="AR289" s="7"/>
      <c r="AS289" s="7"/>
      <c r="AT289" s="7"/>
      <c r="AU289" s="7"/>
      <c r="AV289" s="6">
        <f t="shared" si="89"/>
        <v>4.44998</v>
      </c>
      <c r="AW289">
        <v>32</v>
      </c>
      <c r="AX289">
        <v>58.789900000000003</v>
      </c>
      <c r="AY289">
        <v>62</v>
      </c>
      <c r="AZ289">
        <f t="shared" si="96"/>
        <v>69.401603948180139</v>
      </c>
      <c r="BA289">
        <f t="shared" si="97"/>
        <v>-10.611703948180136</v>
      </c>
      <c r="BB289">
        <f t="shared" si="98"/>
        <v>10.611703948180136</v>
      </c>
      <c r="BC289" s="7">
        <f t="shared" si="99"/>
        <v>27.55002</v>
      </c>
      <c r="BD289" s="7"/>
      <c r="BE289" s="7"/>
      <c r="BF289" s="7"/>
      <c r="BG289" s="7"/>
      <c r="BH289" s="7"/>
    </row>
    <row r="290" spans="3:60" x14ac:dyDescent="0.25">
      <c r="C290">
        <f t="shared" si="83"/>
        <v>285</v>
      </c>
      <c r="D290">
        <v>427</v>
      </c>
      <c r="E290">
        <f t="shared" si="80"/>
        <v>4.5666500000000028</v>
      </c>
      <c r="F290">
        <v>64.649000000000001</v>
      </c>
      <c r="G290">
        <v>73.782300000000006</v>
      </c>
      <c r="H290">
        <v>1</v>
      </c>
      <c r="I290" s="7">
        <v>69.215699999999998</v>
      </c>
      <c r="J290">
        <v>2.4853999999999998</v>
      </c>
      <c r="K290">
        <f t="shared" si="81"/>
        <v>1169</v>
      </c>
      <c r="L290">
        <v>204</v>
      </c>
      <c r="M290" s="7">
        <f t="shared" si="82"/>
        <v>12.632999999999999</v>
      </c>
      <c r="Q290" s="1"/>
      <c r="X290" s="9">
        <f t="shared" si="90"/>
        <v>49.51</v>
      </c>
      <c r="Y290">
        <v>44.8688</v>
      </c>
      <c r="Z290" s="7">
        <f t="shared" si="91"/>
        <v>40</v>
      </c>
      <c r="AA290">
        <f t="shared" si="92"/>
        <v>39.978753050000002</v>
      </c>
      <c r="AB290">
        <v>40.290500000000002</v>
      </c>
      <c r="AC290">
        <f t="shared" si="84"/>
        <v>-0.29050000000000153</v>
      </c>
      <c r="AD290">
        <f t="shared" si="85"/>
        <v>0.29050000000000153</v>
      </c>
      <c r="AE290" s="7">
        <f t="shared" si="86"/>
        <v>4.6411999999999978</v>
      </c>
      <c r="AF290" s="7"/>
      <c r="AG290" s="7"/>
      <c r="AH290" s="7"/>
      <c r="AI290" s="7"/>
      <c r="AJ290" s="9">
        <f t="shared" si="87"/>
        <v>49.51</v>
      </c>
      <c r="AK290">
        <v>34</v>
      </c>
      <c r="AL290" s="7">
        <f t="shared" si="88"/>
        <v>40</v>
      </c>
      <c r="AM290">
        <v>17</v>
      </c>
      <c r="AN290">
        <f t="shared" si="93"/>
        <v>24.851752021563343</v>
      </c>
      <c r="AO290">
        <f t="shared" si="94"/>
        <v>15.148247978436657</v>
      </c>
      <c r="AP290">
        <f t="shared" si="95"/>
        <v>15.148247978436657</v>
      </c>
      <c r="AQ290" s="7"/>
      <c r="AR290" s="7"/>
      <c r="AS290" s="7"/>
      <c r="AT290" s="7"/>
      <c r="AU290" s="7"/>
      <c r="AV290" s="6">
        <f t="shared" si="89"/>
        <v>49.51</v>
      </c>
      <c r="AW290">
        <v>55</v>
      </c>
      <c r="AX290">
        <v>40</v>
      </c>
      <c r="AY290">
        <v>40</v>
      </c>
      <c r="AZ290">
        <f t="shared" si="96"/>
        <v>35.471930906847625</v>
      </c>
      <c r="BA290">
        <f t="shared" si="97"/>
        <v>4.528069093152375</v>
      </c>
      <c r="BB290">
        <f t="shared" si="98"/>
        <v>4.528069093152375</v>
      </c>
      <c r="BC290" s="7">
        <f t="shared" si="99"/>
        <v>5.490000000000002</v>
      </c>
      <c r="BD290" s="7"/>
      <c r="BE290" s="7"/>
      <c r="BF290" s="7"/>
      <c r="BG290" s="7"/>
      <c r="BH290" s="7"/>
    </row>
    <row r="291" spans="3:60" x14ac:dyDescent="0.25">
      <c r="C291">
        <f t="shared" si="83"/>
        <v>286</v>
      </c>
      <c r="D291">
        <v>32</v>
      </c>
      <c r="E291">
        <f t="shared" si="80"/>
        <v>25.346329999999998</v>
      </c>
      <c r="F291">
        <v>-1.6884600000000001</v>
      </c>
      <c r="G291">
        <v>49.004199999999997</v>
      </c>
      <c r="H291">
        <v>1</v>
      </c>
      <c r="I291" s="7">
        <v>23.657800000000002</v>
      </c>
      <c r="J291">
        <v>13.7948</v>
      </c>
      <c r="K291">
        <f t="shared" si="81"/>
        <v>1170</v>
      </c>
      <c r="L291">
        <v>205</v>
      </c>
      <c r="M291" s="7">
        <f t="shared" si="82"/>
        <v>26.647400000000001</v>
      </c>
      <c r="Q291" s="1"/>
      <c r="X291" s="9">
        <f t="shared" si="90"/>
        <v>7.62934</v>
      </c>
      <c r="Y291">
        <v>8.5215099999999993</v>
      </c>
      <c r="Z291" s="7">
        <f t="shared" si="91"/>
        <v>5</v>
      </c>
      <c r="AA291">
        <f t="shared" si="92"/>
        <v>8.6969838629999998</v>
      </c>
      <c r="AB291">
        <v>1.58023</v>
      </c>
      <c r="AC291">
        <f t="shared" si="84"/>
        <v>3.4197699999999998</v>
      </c>
      <c r="AD291">
        <f t="shared" si="85"/>
        <v>3.4197699999999998</v>
      </c>
      <c r="AE291" s="7">
        <f t="shared" si="86"/>
        <v>0.89216999999999924</v>
      </c>
      <c r="AF291" s="7"/>
      <c r="AG291" s="7"/>
      <c r="AH291" s="7"/>
      <c r="AI291" s="7"/>
      <c r="AJ291" s="9">
        <f t="shared" si="87"/>
        <v>7.62934</v>
      </c>
      <c r="AK291">
        <v>4</v>
      </c>
      <c r="AL291" s="7">
        <f t="shared" si="88"/>
        <v>5</v>
      </c>
      <c r="AM291">
        <v>4</v>
      </c>
      <c r="AN291">
        <f t="shared" si="93"/>
        <v>7.3315363881401607</v>
      </c>
      <c r="AO291">
        <f t="shared" si="94"/>
        <v>-2.3315363881401607</v>
      </c>
      <c r="AP291">
        <f t="shared" si="95"/>
        <v>2.3315363881401607</v>
      </c>
      <c r="AQ291" s="7"/>
      <c r="AR291" s="7"/>
      <c r="AS291" s="7"/>
      <c r="AT291" s="7"/>
      <c r="AU291" s="7"/>
      <c r="AV291" s="6">
        <f t="shared" si="89"/>
        <v>7.62934</v>
      </c>
      <c r="AW291">
        <v>18</v>
      </c>
      <c r="AX291">
        <v>5</v>
      </c>
      <c r="AY291">
        <v>15</v>
      </c>
      <c r="AZ291">
        <f t="shared" si="96"/>
        <v>-3.0845157310302285</v>
      </c>
      <c r="BA291">
        <f t="shared" si="97"/>
        <v>8.084515731030228</v>
      </c>
      <c r="BB291">
        <f t="shared" si="98"/>
        <v>8.084515731030228</v>
      </c>
      <c r="BC291" s="7">
        <f t="shared" si="99"/>
        <v>10.370660000000001</v>
      </c>
      <c r="BD291" s="7"/>
      <c r="BE291" s="7"/>
      <c r="BF291" s="7"/>
      <c r="BG291" s="7"/>
      <c r="BH291" s="7"/>
    </row>
    <row r="292" spans="3:60" x14ac:dyDescent="0.25">
      <c r="C292">
        <f t="shared" si="83"/>
        <v>287</v>
      </c>
      <c r="D292">
        <v>824</v>
      </c>
      <c r="E292">
        <f t="shared" si="80"/>
        <v>23.642500000000002</v>
      </c>
      <c r="F292">
        <v>37.300699999999999</v>
      </c>
      <c r="G292">
        <v>84.585700000000003</v>
      </c>
      <c r="H292">
        <v>2</v>
      </c>
      <c r="I292" s="7">
        <v>60.943199999999997</v>
      </c>
      <c r="J292">
        <v>12.8675</v>
      </c>
      <c r="K292">
        <f t="shared" si="81"/>
        <v>1171</v>
      </c>
      <c r="L292">
        <v>206</v>
      </c>
      <c r="M292" s="7">
        <f t="shared" si="82"/>
        <v>40.097999999999999</v>
      </c>
      <c r="Q292" s="1"/>
      <c r="X292" s="9">
        <f t="shared" si="90"/>
        <v>34.500900000000001</v>
      </c>
      <c r="Y292">
        <v>34.094000000000001</v>
      </c>
      <c r="Z292" s="7">
        <f t="shared" si="91"/>
        <v>55.7376</v>
      </c>
      <c r="AA292">
        <f t="shared" si="92"/>
        <v>54.143210660000008</v>
      </c>
      <c r="AB292">
        <v>57.818600000000004</v>
      </c>
      <c r="AC292">
        <f t="shared" si="84"/>
        <v>-2.0810000000000031</v>
      </c>
      <c r="AD292">
        <f t="shared" si="85"/>
        <v>2.0810000000000031</v>
      </c>
      <c r="AE292" s="7">
        <f t="shared" si="86"/>
        <v>0.40690000000000026</v>
      </c>
      <c r="AF292" s="7"/>
      <c r="AG292" s="7"/>
      <c r="AH292" s="7"/>
      <c r="AI292" s="7"/>
      <c r="AJ292" s="9">
        <f t="shared" si="87"/>
        <v>34.500900000000001</v>
      </c>
      <c r="AK292">
        <v>16</v>
      </c>
      <c r="AL292" s="7">
        <f t="shared" si="88"/>
        <v>55.7376</v>
      </c>
      <c r="AM292">
        <v>38</v>
      </c>
      <c r="AN292">
        <f t="shared" si="93"/>
        <v>53.153638814016169</v>
      </c>
      <c r="AO292">
        <f t="shared" si="94"/>
        <v>2.5839611859838314</v>
      </c>
      <c r="AP292">
        <f t="shared" si="95"/>
        <v>2.5839611859838314</v>
      </c>
      <c r="AQ292" s="7"/>
      <c r="AR292" s="7"/>
      <c r="AS292" s="7"/>
      <c r="AT292" s="7"/>
      <c r="AU292" s="7"/>
      <c r="AV292" s="6">
        <f t="shared" si="89"/>
        <v>34.500900000000001</v>
      </c>
      <c r="AW292">
        <v>49</v>
      </c>
      <c r="AX292">
        <v>55.7376</v>
      </c>
      <c r="AY292">
        <v>58</v>
      </c>
      <c r="AZ292">
        <f t="shared" si="96"/>
        <v>63.232572486119679</v>
      </c>
      <c r="BA292">
        <f t="shared" si="97"/>
        <v>-7.4949724861196785</v>
      </c>
      <c r="BB292">
        <f t="shared" si="98"/>
        <v>7.4949724861196785</v>
      </c>
      <c r="BC292" s="7">
        <f t="shared" si="99"/>
        <v>14.499099999999999</v>
      </c>
      <c r="BD292" s="7"/>
      <c r="BE292" s="7"/>
      <c r="BF292" s="7"/>
      <c r="BG292" s="7"/>
      <c r="BH292" s="7"/>
    </row>
    <row r="293" spans="3:60" x14ac:dyDescent="0.25">
      <c r="C293">
        <f t="shared" si="83"/>
        <v>288</v>
      </c>
      <c r="D293">
        <v>4</v>
      </c>
      <c r="E293">
        <f t="shared" si="80"/>
        <v>5.7839500000000008</v>
      </c>
      <c r="F293">
        <v>36.681399999999996</v>
      </c>
      <c r="G293">
        <v>48.249299999999998</v>
      </c>
      <c r="H293">
        <v>1</v>
      </c>
      <c r="I293" s="7">
        <v>42.465299999999999</v>
      </c>
      <c r="J293">
        <v>3.1479400000000002</v>
      </c>
      <c r="K293">
        <f t="shared" si="81"/>
        <v>1172</v>
      </c>
      <c r="L293">
        <v>207</v>
      </c>
      <c r="M293" s="7">
        <f t="shared" si="82"/>
        <v>76.8566</v>
      </c>
      <c r="Q293" s="1"/>
      <c r="X293" s="9">
        <f t="shared" si="90"/>
        <v>12.632999999999999</v>
      </c>
      <c r="Y293">
        <v>14.850300000000001</v>
      </c>
      <c r="Z293" s="7">
        <f t="shared" si="91"/>
        <v>33.952599999999997</v>
      </c>
      <c r="AA293">
        <f t="shared" si="92"/>
        <v>38.152204619999999</v>
      </c>
      <c r="AB293">
        <v>38.030200000000001</v>
      </c>
      <c r="AC293">
        <f t="shared" si="84"/>
        <v>-4.0776000000000039</v>
      </c>
      <c r="AD293">
        <f t="shared" si="85"/>
        <v>4.0776000000000039</v>
      </c>
      <c r="AE293" s="7">
        <f t="shared" si="86"/>
        <v>2.2173000000000016</v>
      </c>
      <c r="AF293" s="7"/>
      <c r="AG293" s="7"/>
      <c r="AH293" s="7"/>
      <c r="AI293" s="7"/>
      <c r="AJ293" s="9">
        <f t="shared" si="87"/>
        <v>12.632999999999999</v>
      </c>
      <c r="AK293">
        <v>8</v>
      </c>
      <c r="AL293" s="7">
        <f t="shared" si="88"/>
        <v>33.952599999999997</v>
      </c>
      <c r="AM293">
        <v>17</v>
      </c>
      <c r="AN293">
        <f t="shared" si="93"/>
        <v>24.851752021563343</v>
      </c>
      <c r="AO293">
        <f t="shared" si="94"/>
        <v>9.1008479784366543</v>
      </c>
      <c r="AP293">
        <f t="shared" si="95"/>
        <v>9.1008479784366543</v>
      </c>
      <c r="AQ293" s="7"/>
      <c r="AR293" s="7"/>
      <c r="AS293" s="7"/>
      <c r="AT293" s="7"/>
      <c r="AU293" s="7"/>
      <c r="AV293" s="6">
        <f t="shared" si="89"/>
        <v>12.632999999999999</v>
      </c>
      <c r="AW293">
        <v>19</v>
      </c>
      <c r="AX293">
        <v>33.952599999999997</v>
      </c>
      <c r="AY293">
        <v>46</v>
      </c>
      <c r="AZ293">
        <f t="shared" si="96"/>
        <v>44.725478099938314</v>
      </c>
      <c r="BA293">
        <f t="shared" si="97"/>
        <v>-10.772878099938318</v>
      </c>
      <c r="BB293">
        <f t="shared" si="98"/>
        <v>10.772878099938318</v>
      </c>
      <c r="BC293" s="7">
        <f t="shared" si="99"/>
        <v>6.3670000000000009</v>
      </c>
      <c r="BD293" s="7"/>
      <c r="BE293" s="7"/>
      <c r="BF293" s="7"/>
      <c r="BG293" s="7"/>
      <c r="BH293" s="7"/>
    </row>
    <row r="294" spans="3:60" x14ac:dyDescent="0.25">
      <c r="C294">
        <f t="shared" si="83"/>
        <v>289</v>
      </c>
      <c r="D294">
        <v>796</v>
      </c>
      <c r="E294">
        <f t="shared" si="80"/>
        <v>5.4762749999999993</v>
      </c>
      <c r="F294">
        <v>6.6241500000000002</v>
      </c>
      <c r="G294">
        <v>17.576699999999999</v>
      </c>
      <c r="H294">
        <v>1</v>
      </c>
      <c r="I294" s="7">
        <v>12.1004</v>
      </c>
      <c r="J294">
        <v>2.98047</v>
      </c>
      <c r="K294">
        <f t="shared" si="81"/>
        <v>1173</v>
      </c>
      <c r="L294">
        <v>208</v>
      </c>
      <c r="M294" s="7">
        <f t="shared" si="82"/>
        <v>65.545699999999997</v>
      </c>
      <c r="Q294" s="1"/>
      <c r="X294" s="9">
        <f t="shared" si="90"/>
        <v>26.647400000000001</v>
      </c>
      <c r="Y294">
        <v>35.959200000000003</v>
      </c>
      <c r="Z294" s="7">
        <f t="shared" si="91"/>
        <v>53.578200000000002</v>
      </c>
      <c r="AA294">
        <f t="shared" si="92"/>
        <v>50.009375110000001</v>
      </c>
      <c r="AB294">
        <v>52.703099999999999</v>
      </c>
      <c r="AC294">
        <f t="shared" si="84"/>
        <v>0.87510000000000332</v>
      </c>
      <c r="AD294">
        <f t="shared" si="85"/>
        <v>0.87510000000000332</v>
      </c>
      <c r="AE294" s="7">
        <f t="shared" si="86"/>
        <v>9.3118000000000016</v>
      </c>
      <c r="AF294" s="7"/>
      <c r="AG294" s="7"/>
      <c r="AH294" s="7"/>
      <c r="AI294" s="7"/>
      <c r="AJ294" s="9">
        <f t="shared" si="87"/>
        <v>26.647400000000001</v>
      </c>
      <c r="AK294">
        <v>15</v>
      </c>
      <c r="AL294" s="7">
        <f t="shared" si="88"/>
        <v>53.578200000000002</v>
      </c>
      <c r="AM294">
        <v>27</v>
      </c>
      <c r="AN294">
        <f t="shared" si="93"/>
        <v>38.328840970350406</v>
      </c>
      <c r="AO294">
        <f t="shared" si="94"/>
        <v>15.249359029649597</v>
      </c>
      <c r="AP294">
        <f t="shared" si="95"/>
        <v>15.249359029649597</v>
      </c>
      <c r="AQ294" s="7"/>
      <c r="AR294" s="7"/>
      <c r="AS294" s="7"/>
      <c r="AT294" s="7"/>
      <c r="AU294" s="7"/>
      <c r="AV294" s="6">
        <f t="shared" si="89"/>
        <v>26.647400000000001</v>
      </c>
      <c r="AW294">
        <v>31</v>
      </c>
      <c r="AX294">
        <v>53.578200000000002</v>
      </c>
      <c r="AY294">
        <v>65</v>
      </c>
      <c r="AZ294">
        <f t="shared" si="96"/>
        <v>74.028377544725487</v>
      </c>
      <c r="BA294">
        <f t="shared" si="97"/>
        <v>-20.450177544725484</v>
      </c>
      <c r="BB294">
        <f t="shared" si="98"/>
        <v>20.450177544725484</v>
      </c>
      <c r="BC294" s="7">
        <f t="shared" si="99"/>
        <v>4.3525999999999989</v>
      </c>
      <c r="BD294" s="7"/>
      <c r="BE294" s="7"/>
      <c r="BF294" s="7"/>
      <c r="BG294" s="7"/>
      <c r="BH294" s="7"/>
    </row>
    <row r="295" spans="3:60" x14ac:dyDescent="0.25">
      <c r="C295">
        <f t="shared" si="83"/>
        <v>290</v>
      </c>
      <c r="D295">
        <v>1326</v>
      </c>
      <c r="E295" t="str">
        <f t="shared" si="80"/>
        <v/>
      </c>
      <c r="F295">
        <v>36</v>
      </c>
      <c r="G295">
        <v>36</v>
      </c>
      <c r="H295">
        <v>3</v>
      </c>
      <c r="I295" s="7">
        <v>36</v>
      </c>
      <c r="J295">
        <v>0</v>
      </c>
      <c r="K295">
        <f t="shared" si="81"/>
        <v>1174</v>
      </c>
      <c r="L295">
        <v>209</v>
      </c>
      <c r="M295" s="7">
        <f t="shared" si="82"/>
        <v>35.266800000000003</v>
      </c>
      <c r="Q295" s="1"/>
      <c r="X295" s="9">
        <f t="shared" si="90"/>
        <v>40.097999999999999</v>
      </c>
      <c r="Y295">
        <v>40.508000000000003</v>
      </c>
      <c r="Z295" s="7">
        <f t="shared" si="91"/>
        <v>44.653799999999997</v>
      </c>
      <c r="AA295">
        <f t="shared" si="92"/>
        <v>38.614357009999999</v>
      </c>
      <c r="AB295">
        <v>38.6021</v>
      </c>
      <c r="AC295">
        <f t="shared" si="84"/>
        <v>6.0516999999999967</v>
      </c>
      <c r="AD295">
        <f t="shared" si="85"/>
        <v>6.0516999999999967</v>
      </c>
      <c r="AE295" s="7">
        <f t="shared" si="86"/>
        <v>0.41000000000000369</v>
      </c>
      <c r="AF295" s="7"/>
      <c r="AG295" s="7"/>
      <c r="AH295" s="7"/>
      <c r="AI295" s="7"/>
      <c r="AJ295" s="9">
        <f t="shared" si="87"/>
        <v>40.097999999999999</v>
      </c>
      <c r="AK295">
        <v>18</v>
      </c>
      <c r="AL295" s="7">
        <f t="shared" si="88"/>
        <v>44.653799999999997</v>
      </c>
      <c r="AM295">
        <v>25</v>
      </c>
      <c r="AN295">
        <f t="shared" si="93"/>
        <v>35.633423180592992</v>
      </c>
      <c r="AO295">
        <f t="shared" si="94"/>
        <v>9.0203768194070051</v>
      </c>
      <c r="AP295">
        <f t="shared" si="95"/>
        <v>9.0203768194070051</v>
      </c>
      <c r="AQ295" s="7"/>
      <c r="AR295" s="7"/>
      <c r="AS295" s="7"/>
      <c r="AT295" s="7"/>
      <c r="AU295" s="7"/>
      <c r="AV295" s="6">
        <f t="shared" si="89"/>
        <v>40.097999999999999</v>
      </c>
      <c r="AW295">
        <v>46</v>
      </c>
      <c r="AX295">
        <v>44.653799999999997</v>
      </c>
      <c r="AY295">
        <v>59</v>
      </c>
      <c r="AZ295">
        <f t="shared" si="96"/>
        <v>64.77483035163479</v>
      </c>
      <c r="BA295">
        <f t="shared" si="97"/>
        <v>-20.121030351634793</v>
      </c>
      <c r="BB295">
        <f t="shared" si="98"/>
        <v>20.121030351634793</v>
      </c>
      <c r="BC295" s="7">
        <f t="shared" si="99"/>
        <v>5.902000000000001</v>
      </c>
      <c r="BD295" s="7"/>
      <c r="BE295" s="7"/>
      <c r="BF295" s="7"/>
      <c r="BG295" s="7"/>
      <c r="BH295" s="7"/>
    </row>
    <row r="296" spans="3:60" x14ac:dyDescent="0.25">
      <c r="C296">
        <f t="shared" si="83"/>
        <v>291</v>
      </c>
      <c r="D296">
        <v>1426</v>
      </c>
      <c r="E296" t="str">
        <f t="shared" si="80"/>
        <v/>
      </c>
      <c r="F296">
        <v>2</v>
      </c>
      <c r="G296">
        <v>2</v>
      </c>
      <c r="H296">
        <v>3</v>
      </c>
      <c r="I296" s="7">
        <v>2</v>
      </c>
      <c r="J296">
        <v>0</v>
      </c>
      <c r="K296">
        <f t="shared" si="81"/>
        <v>1175</v>
      </c>
      <c r="L296">
        <v>210</v>
      </c>
      <c r="M296" s="7">
        <f t="shared" si="82"/>
        <v>59.696199999999997</v>
      </c>
      <c r="Q296" s="1"/>
      <c r="X296" s="9">
        <f t="shared" si="90"/>
        <v>76.8566</v>
      </c>
      <c r="Y296">
        <v>68.739900000000006</v>
      </c>
      <c r="Z296" s="7">
        <f t="shared" si="91"/>
        <v>45.380299999999998</v>
      </c>
      <c r="AA296">
        <f t="shared" si="92"/>
        <v>48.396649940000003</v>
      </c>
      <c r="AB296">
        <v>50.7074</v>
      </c>
      <c r="AC296">
        <f t="shared" si="84"/>
        <v>-5.3271000000000015</v>
      </c>
      <c r="AD296">
        <f t="shared" si="85"/>
        <v>5.3271000000000015</v>
      </c>
      <c r="AE296" s="7">
        <f t="shared" si="86"/>
        <v>8.1166999999999945</v>
      </c>
      <c r="AF296" s="7"/>
      <c r="AG296" s="7"/>
      <c r="AH296" s="7"/>
      <c r="AI296" s="7"/>
      <c r="AJ296" s="9">
        <f t="shared" si="87"/>
        <v>76.8566</v>
      </c>
      <c r="AK296">
        <v>57</v>
      </c>
      <c r="AL296" s="7">
        <f t="shared" si="88"/>
        <v>45.380299999999998</v>
      </c>
      <c r="AM296">
        <v>34</v>
      </c>
      <c r="AN296">
        <f t="shared" si="93"/>
        <v>47.762803234501348</v>
      </c>
      <c r="AO296">
        <f t="shared" si="94"/>
        <v>-2.3825032345013497</v>
      </c>
      <c r="AP296">
        <f t="shared" si="95"/>
        <v>2.3825032345013497</v>
      </c>
      <c r="AQ296" s="7"/>
      <c r="AR296" s="7"/>
      <c r="AS296" s="7"/>
      <c r="AT296" s="7"/>
      <c r="AU296" s="7"/>
      <c r="AV296" s="6">
        <f t="shared" si="89"/>
        <v>76.8566</v>
      </c>
      <c r="AW296">
        <v>41</v>
      </c>
      <c r="AX296">
        <v>45.380299999999998</v>
      </c>
      <c r="AY296">
        <v>48</v>
      </c>
      <c r="AZ296">
        <f t="shared" si="96"/>
        <v>47.809993830968537</v>
      </c>
      <c r="BA296">
        <f t="shared" si="97"/>
        <v>-2.4296938309685387</v>
      </c>
      <c r="BB296">
        <f t="shared" si="98"/>
        <v>2.4296938309685387</v>
      </c>
      <c r="BC296" s="7">
        <f t="shared" si="99"/>
        <v>35.8566</v>
      </c>
      <c r="BD296" s="7"/>
      <c r="BE296" s="7"/>
      <c r="BF296" s="7"/>
      <c r="BG296" s="7"/>
      <c r="BH296" s="7"/>
    </row>
    <row r="297" spans="3:60" x14ac:dyDescent="0.25">
      <c r="C297">
        <f t="shared" si="83"/>
        <v>292</v>
      </c>
      <c r="D297">
        <v>320</v>
      </c>
      <c r="E297">
        <f t="shared" si="80"/>
        <v>5.3947499999999984</v>
      </c>
      <c r="F297">
        <v>36.895600000000002</v>
      </c>
      <c r="G297">
        <v>47.685099999999998</v>
      </c>
      <c r="H297">
        <v>1</v>
      </c>
      <c r="I297" s="7">
        <v>42.290300000000002</v>
      </c>
      <c r="J297">
        <v>2.9361000000000002</v>
      </c>
      <c r="K297">
        <f t="shared" si="81"/>
        <v>1176</v>
      </c>
      <c r="L297">
        <v>211</v>
      </c>
      <c r="M297" s="7">
        <f t="shared" si="82"/>
        <v>25.125299999999999</v>
      </c>
      <c r="Q297" s="1"/>
      <c r="X297" s="9">
        <f t="shared" si="90"/>
        <v>65.545699999999997</v>
      </c>
      <c r="Y297">
        <v>55.298000000000002</v>
      </c>
      <c r="Z297" s="7">
        <f t="shared" si="91"/>
        <v>27</v>
      </c>
      <c r="AA297">
        <f t="shared" si="92"/>
        <v>36.572207500000005</v>
      </c>
      <c r="AB297">
        <v>36.075000000000003</v>
      </c>
      <c r="AC297">
        <f t="shared" si="84"/>
        <v>-9.0750000000000028</v>
      </c>
      <c r="AD297">
        <f t="shared" si="85"/>
        <v>9.0750000000000028</v>
      </c>
      <c r="AE297" s="7">
        <f t="shared" si="86"/>
        <v>10.247699999999995</v>
      </c>
      <c r="AF297" s="7"/>
      <c r="AG297" s="7"/>
      <c r="AH297" s="7"/>
      <c r="AI297" s="7"/>
      <c r="AJ297" s="9">
        <f t="shared" si="87"/>
        <v>65.545699999999997</v>
      </c>
      <c r="AK297">
        <v>51</v>
      </c>
      <c r="AL297" s="7">
        <f t="shared" si="88"/>
        <v>27</v>
      </c>
      <c r="AM297">
        <v>34</v>
      </c>
      <c r="AN297">
        <f t="shared" si="93"/>
        <v>47.762803234501348</v>
      </c>
      <c r="AO297">
        <f t="shared" si="94"/>
        <v>-20.762803234501348</v>
      </c>
      <c r="AP297">
        <f t="shared" si="95"/>
        <v>20.762803234501348</v>
      </c>
      <c r="AQ297" s="7"/>
      <c r="AR297" s="7"/>
      <c r="AS297" s="7"/>
      <c r="AT297" s="7"/>
      <c r="AU297" s="7"/>
      <c r="AV297" s="6">
        <f t="shared" si="89"/>
        <v>65.545699999999997</v>
      </c>
      <c r="AW297">
        <v>53</v>
      </c>
      <c r="AX297">
        <v>27</v>
      </c>
      <c r="AY297">
        <v>41</v>
      </c>
      <c r="AZ297">
        <f t="shared" si="96"/>
        <v>37.014188772362743</v>
      </c>
      <c r="BA297">
        <f t="shared" si="97"/>
        <v>-10.014188772362743</v>
      </c>
      <c r="BB297">
        <f t="shared" si="98"/>
        <v>10.014188772362743</v>
      </c>
      <c r="BC297" s="7">
        <f t="shared" si="99"/>
        <v>12.545699999999997</v>
      </c>
      <c r="BD297" s="7"/>
      <c r="BE297" s="7"/>
      <c r="BF297" s="7"/>
      <c r="BG297" s="7"/>
      <c r="BH297" s="7"/>
    </row>
    <row r="298" spans="3:60" x14ac:dyDescent="0.25">
      <c r="C298">
        <f t="shared" si="83"/>
        <v>293</v>
      </c>
      <c r="D298">
        <v>708</v>
      </c>
      <c r="E298">
        <f t="shared" si="80"/>
        <v>4.5206000000000017</v>
      </c>
      <c r="F298">
        <v>38.655099999999997</v>
      </c>
      <c r="G298">
        <v>47.696300000000001</v>
      </c>
      <c r="H298">
        <v>1</v>
      </c>
      <c r="I298" s="7">
        <v>43.175699999999999</v>
      </c>
      <c r="J298">
        <v>2.4603199999999998</v>
      </c>
      <c r="K298">
        <f t="shared" si="81"/>
        <v>1177</v>
      </c>
      <c r="L298">
        <v>212</v>
      </c>
      <c r="M298" s="7">
        <f t="shared" si="82"/>
        <v>56</v>
      </c>
      <c r="Q298" s="1"/>
      <c r="X298" s="9">
        <f t="shared" si="90"/>
        <v>35.266800000000003</v>
      </c>
      <c r="Y298">
        <v>31.533100000000001</v>
      </c>
      <c r="Z298" s="7">
        <f t="shared" si="91"/>
        <v>24</v>
      </c>
      <c r="AA298">
        <f t="shared" si="92"/>
        <v>31.354224989999999</v>
      </c>
      <c r="AB298">
        <v>29.617899999999999</v>
      </c>
      <c r="AC298">
        <f t="shared" si="84"/>
        <v>-5.6178999999999988</v>
      </c>
      <c r="AD298">
        <f t="shared" si="85"/>
        <v>5.6178999999999988</v>
      </c>
      <c r="AE298" s="7">
        <f t="shared" si="86"/>
        <v>3.7337000000000025</v>
      </c>
      <c r="AF298" s="7"/>
      <c r="AG298" s="7"/>
      <c r="AH298" s="7"/>
      <c r="AI298" s="7"/>
      <c r="AJ298" s="9">
        <f t="shared" si="87"/>
        <v>35.266800000000003</v>
      </c>
      <c r="AK298">
        <v>26</v>
      </c>
      <c r="AL298" s="7">
        <f t="shared" si="88"/>
        <v>24</v>
      </c>
      <c r="AM298">
        <v>19</v>
      </c>
      <c r="AN298">
        <f t="shared" si="93"/>
        <v>27.547169811320757</v>
      </c>
      <c r="AO298">
        <f t="shared" si="94"/>
        <v>-3.5471698113207566</v>
      </c>
      <c r="AP298">
        <f t="shared" si="95"/>
        <v>3.5471698113207566</v>
      </c>
      <c r="AQ298" s="7"/>
      <c r="AR298" s="7"/>
      <c r="AS298" s="7"/>
      <c r="AT298" s="7"/>
      <c r="AU298" s="7"/>
      <c r="AV298" s="6">
        <f t="shared" si="89"/>
        <v>35.266800000000003</v>
      </c>
      <c r="AW298">
        <v>51</v>
      </c>
      <c r="AX298">
        <v>24</v>
      </c>
      <c r="AY298">
        <v>49</v>
      </c>
      <c r="AZ298">
        <f t="shared" si="96"/>
        <v>49.352251696483656</v>
      </c>
      <c r="BA298">
        <f t="shared" si="97"/>
        <v>-25.352251696483656</v>
      </c>
      <c r="BB298">
        <f t="shared" si="98"/>
        <v>25.352251696483656</v>
      </c>
      <c r="BC298" s="7">
        <f t="shared" si="99"/>
        <v>15.733199999999997</v>
      </c>
      <c r="BD298" s="7"/>
      <c r="BE298" s="7"/>
      <c r="BF298" s="7"/>
      <c r="BG298" s="7"/>
      <c r="BH298" s="7"/>
    </row>
    <row r="299" spans="3:60" x14ac:dyDescent="0.25">
      <c r="C299">
        <f t="shared" si="83"/>
        <v>294</v>
      </c>
      <c r="D299">
        <v>490</v>
      </c>
      <c r="E299">
        <f t="shared" si="80"/>
        <v>7.3270999999999997</v>
      </c>
      <c r="F299">
        <v>13.626300000000001</v>
      </c>
      <c r="G299">
        <v>28.2805</v>
      </c>
      <c r="H299">
        <v>1</v>
      </c>
      <c r="I299" s="7">
        <v>20.953399999999998</v>
      </c>
      <c r="J299">
        <v>3.9877799999999999</v>
      </c>
      <c r="K299">
        <f t="shared" si="81"/>
        <v>1178</v>
      </c>
      <c r="L299">
        <v>213</v>
      </c>
      <c r="M299" s="7">
        <f t="shared" si="82"/>
        <v>45.698099999999997</v>
      </c>
      <c r="Q299" s="1"/>
      <c r="X299" s="9">
        <f t="shared" si="90"/>
        <v>59.696199999999997</v>
      </c>
      <c r="Y299">
        <v>55.475700000000003</v>
      </c>
      <c r="Z299" s="7">
        <f t="shared" si="91"/>
        <v>51.912599999999998</v>
      </c>
      <c r="AA299">
        <f t="shared" si="92"/>
        <v>49.68177137</v>
      </c>
      <c r="AB299">
        <v>52.297699999999999</v>
      </c>
      <c r="AC299">
        <f t="shared" si="84"/>
        <v>-0.38510000000000133</v>
      </c>
      <c r="AD299">
        <f t="shared" si="85"/>
        <v>0.38510000000000133</v>
      </c>
      <c r="AE299" s="7">
        <f t="shared" si="86"/>
        <v>4.2204999999999941</v>
      </c>
      <c r="AF299" s="7"/>
      <c r="AG299" s="7"/>
      <c r="AH299" s="7"/>
      <c r="AI299" s="7"/>
      <c r="AJ299" s="9">
        <f t="shared" si="87"/>
        <v>59.696199999999997</v>
      </c>
      <c r="AK299">
        <v>38</v>
      </c>
      <c r="AL299" s="7">
        <f t="shared" si="88"/>
        <v>51.912599999999998</v>
      </c>
      <c r="AM299">
        <v>27</v>
      </c>
      <c r="AN299">
        <f t="shared" si="93"/>
        <v>38.328840970350406</v>
      </c>
      <c r="AO299">
        <f t="shared" si="94"/>
        <v>13.583759029649592</v>
      </c>
      <c r="AP299">
        <f t="shared" si="95"/>
        <v>13.583759029649592</v>
      </c>
      <c r="AQ299" s="7"/>
      <c r="AR299" s="7"/>
      <c r="AS299" s="7"/>
      <c r="AT299" s="7"/>
      <c r="AU299" s="7"/>
      <c r="AV299" s="6">
        <f t="shared" si="89"/>
        <v>59.696199999999997</v>
      </c>
      <c r="AW299">
        <v>59</v>
      </c>
      <c r="AX299">
        <v>51.912599999999998</v>
      </c>
      <c r="AY299">
        <v>57</v>
      </c>
      <c r="AZ299">
        <f t="shared" si="96"/>
        <v>61.690314620604568</v>
      </c>
      <c r="BA299">
        <f t="shared" si="97"/>
        <v>-9.77771462060457</v>
      </c>
      <c r="BB299">
        <f t="shared" si="98"/>
        <v>9.77771462060457</v>
      </c>
      <c r="BC299" s="7">
        <f t="shared" si="99"/>
        <v>0.69619999999999749</v>
      </c>
      <c r="BD299" s="7"/>
      <c r="BE299" s="7"/>
      <c r="BF299" s="7"/>
      <c r="BG299" s="7"/>
      <c r="BH299" s="7"/>
    </row>
    <row r="300" spans="3:60" x14ac:dyDescent="0.25">
      <c r="C300">
        <f t="shared" si="83"/>
        <v>295</v>
      </c>
      <c r="D300">
        <v>358</v>
      </c>
      <c r="E300">
        <f t="shared" si="80"/>
        <v>7.9880500000000012</v>
      </c>
      <c r="F300">
        <v>56.8095</v>
      </c>
      <c r="G300">
        <v>72.785600000000002</v>
      </c>
      <c r="H300">
        <v>1</v>
      </c>
      <c r="I300" s="7">
        <v>64.797600000000003</v>
      </c>
      <c r="J300">
        <v>4.3475000000000001</v>
      </c>
      <c r="X300" s="9">
        <f t="shared" si="90"/>
        <v>25.125299999999999</v>
      </c>
      <c r="Y300">
        <v>28.769200000000001</v>
      </c>
      <c r="Z300" s="7">
        <f t="shared" si="91"/>
        <v>29.5092</v>
      </c>
      <c r="AA300">
        <f t="shared" si="92"/>
        <v>32.453725850000005</v>
      </c>
      <c r="AB300">
        <v>30.9785</v>
      </c>
      <c r="AC300">
        <f t="shared" si="84"/>
        <v>-1.4693000000000005</v>
      </c>
      <c r="AD300">
        <f t="shared" si="85"/>
        <v>1.4693000000000005</v>
      </c>
      <c r="AE300" s="7">
        <f t="shared" si="86"/>
        <v>3.6439000000000021</v>
      </c>
      <c r="AF300" s="7"/>
      <c r="AG300" s="7"/>
      <c r="AH300" s="7"/>
      <c r="AI300" s="7"/>
      <c r="AJ300" s="9">
        <f t="shared" si="87"/>
        <v>25.125299999999999</v>
      </c>
      <c r="AK300">
        <v>21</v>
      </c>
      <c r="AL300" s="7">
        <f t="shared" si="88"/>
        <v>29.5092</v>
      </c>
      <c r="AM300">
        <v>14</v>
      </c>
      <c r="AN300">
        <f t="shared" si="93"/>
        <v>20.808625336927225</v>
      </c>
      <c r="AO300">
        <f t="shared" si="94"/>
        <v>8.7005746630727749</v>
      </c>
      <c r="AP300">
        <f t="shared" si="95"/>
        <v>8.7005746630727749</v>
      </c>
      <c r="AQ300" s="7"/>
      <c r="AR300" s="7"/>
      <c r="AS300" s="7"/>
      <c r="AT300" s="7"/>
      <c r="AU300" s="7"/>
      <c r="AV300" s="6">
        <f t="shared" si="89"/>
        <v>25.125299999999999</v>
      </c>
      <c r="AW300">
        <v>37</v>
      </c>
      <c r="AX300">
        <v>29.5092</v>
      </c>
      <c r="AY300">
        <v>36</v>
      </c>
      <c r="AZ300">
        <f t="shared" si="96"/>
        <v>29.302899444787169</v>
      </c>
      <c r="BA300">
        <f t="shared" si="97"/>
        <v>0.20630055521283097</v>
      </c>
      <c r="BB300">
        <f t="shared" si="98"/>
        <v>0.20630055521283097</v>
      </c>
      <c r="BC300" s="7">
        <f t="shared" si="99"/>
        <v>11.874700000000001</v>
      </c>
      <c r="BD300" s="7"/>
      <c r="BE300" s="7"/>
      <c r="BF300" s="7"/>
      <c r="BG300" s="7"/>
      <c r="BH300" s="7"/>
    </row>
    <row r="301" spans="3:60" x14ac:dyDescent="0.25">
      <c r="C301">
        <f t="shared" si="83"/>
        <v>296</v>
      </c>
      <c r="D301">
        <v>932</v>
      </c>
      <c r="E301">
        <f t="shared" si="80"/>
        <v>8.5939000000000014</v>
      </c>
      <c r="F301">
        <v>17.256599999999999</v>
      </c>
      <c r="G301">
        <v>34.444400000000002</v>
      </c>
      <c r="H301">
        <v>2</v>
      </c>
      <c r="I301" s="7">
        <v>25.8505</v>
      </c>
      <c r="J301">
        <v>4.6772299999999998</v>
      </c>
      <c r="X301" s="9">
        <f t="shared" si="90"/>
        <v>56</v>
      </c>
      <c r="Y301">
        <v>51.174900000000001</v>
      </c>
      <c r="Z301" s="7">
        <f t="shared" si="91"/>
        <v>14.203099999999999</v>
      </c>
      <c r="AA301">
        <f t="shared" si="92"/>
        <v>18.427130099999999</v>
      </c>
      <c r="AB301">
        <v>13.621</v>
      </c>
      <c r="AC301">
        <f t="shared" si="84"/>
        <v>0.58209999999999873</v>
      </c>
      <c r="AD301">
        <f t="shared" si="85"/>
        <v>0.58209999999999873</v>
      </c>
      <c r="AE301" s="7">
        <f t="shared" si="86"/>
        <v>4.8250999999999991</v>
      </c>
      <c r="AF301" s="7"/>
      <c r="AG301" s="7"/>
      <c r="AH301" s="7"/>
      <c r="AI301" s="7"/>
      <c r="AJ301" s="9">
        <f t="shared" si="87"/>
        <v>56</v>
      </c>
      <c r="AK301">
        <v>56</v>
      </c>
      <c r="AL301" s="7">
        <f t="shared" si="88"/>
        <v>14.203099999999999</v>
      </c>
      <c r="AM301">
        <v>7</v>
      </c>
      <c r="AN301">
        <f t="shared" si="93"/>
        <v>11.374663072776279</v>
      </c>
      <c r="AO301">
        <f t="shared" si="94"/>
        <v>2.82843692722372</v>
      </c>
      <c r="AP301">
        <f t="shared" si="95"/>
        <v>2.82843692722372</v>
      </c>
      <c r="AQ301" s="7"/>
      <c r="AR301" s="7"/>
      <c r="AS301" s="7"/>
      <c r="AT301" s="7"/>
      <c r="AU301" s="7"/>
      <c r="AV301" s="6">
        <f t="shared" si="89"/>
        <v>56</v>
      </c>
      <c r="AW301">
        <v>19</v>
      </c>
      <c r="AX301">
        <v>14.203099999999999</v>
      </c>
      <c r="AY301">
        <v>11</v>
      </c>
      <c r="AZ301">
        <f t="shared" si="96"/>
        <v>-9.2535471930906859</v>
      </c>
      <c r="BA301">
        <f t="shared" si="97"/>
        <v>23.456647193090685</v>
      </c>
      <c r="BB301">
        <f t="shared" si="98"/>
        <v>23.456647193090685</v>
      </c>
      <c r="BC301" s="7">
        <f t="shared" si="99"/>
        <v>37</v>
      </c>
      <c r="BD301" s="7"/>
      <c r="BE301" s="7"/>
      <c r="BF301" s="7"/>
      <c r="BG301" s="7"/>
      <c r="BH301" s="7"/>
    </row>
    <row r="302" spans="3:60" x14ac:dyDescent="0.25">
      <c r="C302">
        <f t="shared" si="83"/>
        <v>297</v>
      </c>
      <c r="D302">
        <v>332</v>
      </c>
      <c r="E302">
        <f t="shared" si="80"/>
        <v>1.5234000000000023</v>
      </c>
      <c r="F302">
        <v>32.607599999999998</v>
      </c>
      <c r="G302">
        <v>35.654400000000003</v>
      </c>
      <c r="H302">
        <v>1</v>
      </c>
      <c r="I302" s="7">
        <v>34.131</v>
      </c>
      <c r="J302">
        <v>0.82909100000000002</v>
      </c>
      <c r="X302" s="9">
        <f t="shared" si="90"/>
        <v>45.698099999999997</v>
      </c>
      <c r="Y302">
        <v>47.612099999999998</v>
      </c>
      <c r="Z302" s="7">
        <f t="shared" si="91"/>
        <v>51.680500000000002</v>
      </c>
      <c r="AA302">
        <f t="shared" si="92"/>
        <v>47.699259640000001</v>
      </c>
      <c r="AB302">
        <v>49.8444</v>
      </c>
      <c r="AC302">
        <f t="shared" si="84"/>
        <v>1.8361000000000018</v>
      </c>
      <c r="AD302">
        <f t="shared" si="85"/>
        <v>1.8361000000000018</v>
      </c>
      <c r="AE302" s="7">
        <f t="shared" si="86"/>
        <v>1.9140000000000015</v>
      </c>
      <c r="AF302" s="7"/>
      <c r="AG302" s="7"/>
      <c r="AH302" s="7"/>
      <c r="AI302" s="7"/>
      <c r="AJ302" s="9">
        <f t="shared" si="87"/>
        <v>45.698099999999997</v>
      </c>
      <c r="AK302">
        <v>29</v>
      </c>
      <c r="AL302" s="7">
        <f t="shared" si="88"/>
        <v>51.680500000000002</v>
      </c>
      <c r="AM302">
        <v>35</v>
      </c>
      <c r="AN302">
        <f t="shared" si="93"/>
        <v>49.110512129380048</v>
      </c>
      <c r="AO302">
        <f t="shared" si="94"/>
        <v>2.5699878706199542</v>
      </c>
      <c r="AP302">
        <f t="shared" si="95"/>
        <v>2.5699878706199542</v>
      </c>
      <c r="AQ302" s="7"/>
      <c r="AR302" s="7"/>
      <c r="AS302" s="7"/>
      <c r="AT302" s="7"/>
      <c r="AU302" s="7"/>
      <c r="AV302" s="6">
        <f t="shared" si="89"/>
        <v>45.698099999999997</v>
      </c>
      <c r="AW302">
        <v>26</v>
      </c>
      <c r="AX302">
        <v>51.680500000000002</v>
      </c>
      <c r="AY302">
        <v>31</v>
      </c>
      <c r="AZ302">
        <f t="shared" si="96"/>
        <v>21.591610117211598</v>
      </c>
      <c r="BA302">
        <f t="shared" si="97"/>
        <v>30.088889882788404</v>
      </c>
      <c r="BB302">
        <f t="shared" si="98"/>
        <v>30.088889882788404</v>
      </c>
      <c r="BC302" s="7">
        <f t="shared" si="99"/>
        <v>19.698099999999997</v>
      </c>
      <c r="BD302" s="7"/>
      <c r="BE302" s="7"/>
      <c r="BF302" s="7"/>
      <c r="BG302" s="7"/>
      <c r="BH302" s="7"/>
    </row>
    <row r="303" spans="3:60" x14ac:dyDescent="0.25">
      <c r="C303">
        <f t="shared" si="83"/>
        <v>298</v>
      </c>
      <c r="D303">
        <v>874</v>
      </c>
      <c r="E303">
        <f t="shared" si="80"/>
        <v>11.807499999999999</v>
      </c>
      <c r="F303">
        <v>22.535799999999998</v>
      </c>
      <c r="G303">
        <v>46.150799999999997</v>
      </c>
      <c r="H303">
        <v>2</v>
      </c>
      <c r="I303" s="7">
        <v>34.343299999999999</v>
      </c>
      <c r="J303">
        <v>6.4262699999999997</v>
      </c>
    </row>
    <row r="304" spans="3:60" x14ac:dyDescent="0.25">
      <c r="C304">
        <f t="shared" si="83"/>
        <v>299</v>
      </c>
      <c r="D304">
        <v>1064</v>
      </c>
      <c r="E304">
        <f t="shared" si="80"/>
        <v>8.7415500000000002</v>
      </c>
      <c r="F304">
        <v>26.616</v>
      </c>
      <c r="G304">
        <v>44.0991</v>
      </c>
      <c r="H304">
        <v>2</v>
      </c>
      <c r="I304" s="7">
        <v>35.357599999999998</v>
      </c>
      <c r="J304">
        <v>4.7575799999999999</v>
      </c>
    </row>
    <row r="305" spans="3:10" x14ac:dyDescent="0.25">
      <c r="C305">
        <f t="shared" si="83"/>
        <v>300</v>
      </c>
      <c r="D305">
        <v>1419</v>
      </c>
      <c r="E305" t="str">
        <f t="shared" si="80"/>
        <v/>
      </c>
      <c r="F305">
        <v>23</v>
      </c>
      <c r="G305">
        <v>23</v>
      </c>
      <c r="H305">
        <v>3</v>
      </c>
      <c r="I305" s="7">
        <v>23</v>
      </c>
      <c r="J305">
        <v>0</v>
      </c>
    </row>
    <row r="306" spans="3:10" x14ac:dyDescent="0.25">
      <c r="C306">
        <f t="shared" si="83"/>
        <v>301</v>
      </c>
      <c r="D306">
        <v>850</v>
      </c>
      <c r="E306">
        <f t="shared" si="80"/>
        <v>41.636105999999998</v>
      </c>
      <c r="F306">
        <v>0.27568799999999999</v>
      </c>
      <c r="G306">
        <v>83.547899999999998</v>
      </c>
      <c r="H306">
        <v>2</v>
      </c>
      <c r="I306" s="7">
        <v>41.911799999999999</v>
      </c>
      <c r="J306">
        <v>22.660499999999999</v>
      </c>
    </row>
    <row r="307" spans="3:10" x14ac:dyDescent="0.25">
      <c r="C307">
        <f t="shared" si="83"/>
        <v>302</v>
      </c>
      <c r="D307">
        <v>1267</v>
      </c>
      <c r="E307" t="str">
        <f t="shared" si="80"/>
        <v/>
      </c>
      <c r="F307">
        <v>7</v>
      </c>
      <c r="G307">
        <v>7</v>
      </c>
      <c r="H307">
        <v>3</v>
      </c>
      <c r="I307" s="7">
        <v>7</v>
      </c>
      <c r="J307">
        <v>0</v>
      </c>
    </row>
    <row r="308" spans="3:10" x14ac:dyDescent="0.25">
      <c r="C308">
        <f t="shared" si="83"/>
        <v>303</v>
      </c>
      <c r="D308">
        <v>1018</v>
      </c>
      <c r="E308">
        <f t="shared" si="80"/>
        <v>15.438500000000001</v>
      </c>
      <c r="F308">
        <v>46.023699999999998</v>
      </c>
      <c r="G308">
        <v>76.900700000000001</v>
      </c>
      <c r="H308">
        <v>2</v>
      </c>
      <c r="I308" s="7">
        <v>61.462200000000003</v>
      </c>
      <c r="J308">
        <v>8.4024400000000004</v>
      </c>
    </row>
    <row r="309" spans="3:10" x14ac:dyDescent="0.25">
      <c r="C309">
        <f t="shared" si="83"/>
        <v>304</v>
      </c>
      <c r="D309">
        <v>73</v>
      </c>
      <c r="E309">
        <f t="shared" si="80"/>
        <v>11.065599999999996</v>
      </c>
      <c r="F309">
        <v>45.380200000000002</v>
      </c>
      <c r="G309">
        <v>67.511399999999995</v>
      </c>
      <c r="H309">
        <v>1</v>
      </c>
      <c r="I309" s="7">
        <v>56.445799999999998</v>
      </c>
      <c r="J309">
        <v>6.0224900000000003</v>
      </c>
    </row>
    <row r="310" spans="3:10" x14ac:dyDescent="0.25">
      <c r="C310">
        <f t="shared" si="83"/>
        <v>305</v>
      </c>
      <c r="D310">
        <v>609</v>
      </c>
      <c r="E310">
        <f t="shared" si="80"/>
        <v>1.0479000000000003</v>
      </c>
      <c r="F310">
        <v>18.2303</v>
      </c>
      <c r="G310">
        <v>20.3261</v>
      </c>
      <c r="H310">
        <v>1</v>
      </c>
      <c r="I310" s="7">
        <v>19.278199999999998</v>
      </c>
      <c r="J310">
        <v>0.57032499999999997</v>
      </c>
    </row>
    <row r="311" spans="3:10" x14ac:dyDescent="0.25">
      <c r="C311">
        <f t="shared" si="83"/>
        <v>306</v>
      </c>
      <c r="D311">
        <v>636</v>
      </c>
      <c r="E311">
        <f t="shared" si="80"/>
        <v>9.3737999999999992</v>
      </c>
      <c r="F311">
        <v>44.809699999999999</v>
      </c>
      <c r="G311">
        <v>63.557299999999998</v>
      </c>
      <c r="H311">
        <v>1</v>
      </c>
      <c r="I311" s="7">
        <v>54.183500000000002</v>
      </c>
      <c r="J311">
        <v>5.1017000000000001</v>
      </c>
    </row>
    <row r="312" spans="3:10" x14ac:dyDescent="0.25">
      <c r="C312">
        <f t="shared" si="83"/>
        <v>307</v>
      </c>
      <c r="D312">
        <v>243</v>
      </c>
      <c r="E312">
        <f t="shared" si="80"/>
        <v>2.9996849999999995</v>
      </c>
      <c r="F312">
        <v>9.7661300000000004</v>
      </c>
      <c r="G312">
        <v>15.765499999999999</v>
      </c>
      <c r="H312">
        <v>1</v>
      </c>
      <c r="I312" s="7">
        <v>12.7658</v>
      </c>
      <c r="J312">
        <v>1.6325799999999999</v>
      </c>
    </row>
    <row r="313" spans="3:10" x14ac:dyDescent="0.25">
      <c r="C313">
        <f t="shared" si="83"/>
        <v>308</v>
      </c>
      <c r="D313">
        <v>1085</v>
      </c>
      <c r="E313">
        <f t="shared" si="80"/>
        <v>26.01905</v>
      </c>
      <c r="F313">
        <v>26.728300000000001</v>
      </c>
      <c r="G313">
        <v>78.766400000000004</v>
      </c>
      <c r="H313">
        <v>2</v>
      </c>
      <c r="I313" s="7">
        <v>52.747399999999999</v>
      </c>
      <c r="J313">
        <v>14.1609</v>
      </c>
    </row>
    <row r="314" spans="3:10" x14ac:dyDescent="0.25">
      <c r="C314">
        <f t="shared" si="83"/>
        <v>309</v>
      </c>
      <c r="D314">
        <v>1262</v>
      </c>
      <c r="E314" t="str">
        <f t="shared" si="80"/>
        <v/>
      </c>
      <c r="F314">
        <v>26</v>
      </c>
      <c r="G314">
        <v>26</v>
      </c>
      <c r="H314">
        <v>3</v>
      </c>
      <c r="I314" s="7">
        <v>26</v>
      </c>
      <c r="J314">
        <v>0</v>
      </c>
    </row>
    <row r="315" spans="3:10" x14ac:dyDescent="0.25">
      <c r="C315">
        <f t="shared" si="83"/>
        <v>310</v>
      </c>
      <c r="D315">
        <v>1288</v>
      </c>
      <c r="E315" t="str">
        <f t="shared" si="80"/>
        <v/>
      </c>
      <c r="F315">
        <v>35</v>
      </c>
      <c r="G315">
        <v>35</v>
      </c>
      <c r="H315">
        <v>3</v>
      </c>
      <c r="I315" s="7">
        <v>35</v>
      </c>
      <c r="J315">
        <v>0</v>
      </c>
    </row>
    <row r="316" spans="3:10" x14ac:dyDescent="0.25">
      <c r="C316">
        <f t="shared" si="83"/>
        <v>311</v>
      </c>
      <c r="D316">
        <v>722</v>
      </c>
      <c r="E316">
        <f t="shared" si="80"/>
        <v>21.912250000000004</v>
      </c>
      <c r="F316">
        <v>37.209899999999998</v>
      </c>
      <c r="G316">
        <v>81.034400000000005</v>
      </c>
      <c r="H316">
        <v>1</v>
      </c>
      <c r="I316" s="7">
        <v>59.122199999999999</v>
      </c>
      <c r="J316">
        <v>11.925800000000001</v>
      </c>
    </row>
    <row r="317" spans="3:10" x14ac:dyDescent="0.25">
      <c r="C317">
        <f t="shared" si="83"/>
        <v>312</v>
      </c>
      <c r="D317">
        <v>1332</v>
      </c>
      <c r="E317" t="str">
        <f t="shared" si="80"/>
        <v/>
      </c>
      <c r="F317">
        <v>58</v>
      </c>
      <c r="G317">
        <v>58</v>
      </c>
      <c r="H317">
        <v>3</v>
      </c>
      <c r="I317" s="7">
        <v>58</v>
      </c>
      <c r="J317">
        <v>0</v>
      </c>
    </row>
    <row r="318" spans="3:10" x14ac:dyDescent="0.25">
      <c r="C318">
        <f t="shared" si="83"/>
        <v>313</v>
      </c>
      <c r="D318">
        <v>1222</v>
      </c>
      <c r="E318" t="str">
        <f t="shared" si="80"/>
        <v/>
      </c>
      <c r="F318">
        <v>26</v>
      </c>
      <c r="G318">
        <v>26</v>
      </c>
      <c r="H318">
        <v>3</v>
      </c>
      <c r="I318" s="7">
        <v>26</v>
      </c>
      <c r="J318">
        <v>0</v>
      </c>
    </row>
    <row r="319" spans="3:10" x14ac:dyDescent="0.25">
      <c r="C319">
        <f t="shared" si="83"/>
        <v>314</v>
      </c>
      <c r="D319">
        <v>1214</v>
      </c>
      <c r="E319" t="str">
        <f t="shared" si="80"/>
        <v/>
      </c>
      <c r="F319">
        <v>34</v>
      </c>
      <c r="G319">
        <v>34</v>
      </c>
      <c r="H319">
        <v>3</v>
      </c>
      <c r="I319" s="7">
        <v>34</v>
      </c>
      <c r="J319">
        <v>0</v>
      </c>
    </row>
    <row r="320" spans="3:10" x14ac:dyDescent="0.25">
      <c r="C320">
        <f t="shared" si="83"/>
        <v>315</v>
      </c>
      <c r="D320">
        <v>939</v>
      </c>
      <c r="E320">
        <f t="shared" si="80"/>
        <v>14.126850000000001</v>
      </c>
      <c r="F320">
        <v>7.8634000000000004</v>
      </c>
      <c r="G320">
        <v>36.117100000000001</v>
      </c>
      <c r="H320">
        <v>2</v>
      </c>
      <c r="I320" s="7">
        <v>21.990300000000001</v>
      </c>
      <c r="J320">
        <v>7.6885700000000003</v>
      </c>
    </row>
    <row r="321" spans="3:10" x14ac:dyDescent="0.25">
      <c r="C321">
        <f t="shared" si="83"/>
        <v>316</v>
      </c>
      <c r="D321">
        <v>248</v>
      </c>
      <c r="E321">
        <f t="shared" si="80"/>
        <v>1.5886999999999993</v>
      </c>
      <c r="F321">
        <v>42.300400000000003</v>
      </c>
      <c r="G321">
        <v>45.477800000000002</v>
      </c>
      <c r="H321">
        <v>1</v>
      </c>
      <c r="I321" s="7">
        <v>43.889099999999999</v>
      </c>
      <c r="J321">
        <v>0.86463599999999996</v>
      </c>
    </row>
    <row r="322" spans="3:10" x14ac:dyDescent="0.25">
      <c r="C322">
        <f t="shared" si="83"/>
        <v>317</v>
      </c>
      <c r="D322">
        <v>822</v>
      </c>
      <c r="E322" t="e">
        <f t="shared" si="80"/>
        <v>#VALUE!</v>
      </c>
      <c r="F322" t="s">
        <v>36</v>
      </c>
      <c r="G322" t="s">
        <v>36</v>
      </c>
      <c r="H322">
        <v>2</v>
      </c>
      <c r="I322" s="7">
        <v>0</v>
      </c>
      <c r="J322">
        <v>0</v>
      </c>
    </row>
    <row r="323" spans="3:10" x14ac:dyDescent="0.25">
      <c r="C323">
        <f t="shared" si="83"/>
        <v>318</v>
      </c>
      <c r="D323">
        <v>127</v>
      </c>
      <c r="E323">
        <f t="shared" si="80"/>
        <v>10.112050000000004</v>
      </c>
      <c r="F323">
        <v>48.561999999999998</v>
      </c>
      <c r="G323">
        <v>68.786100000000005</v>
      </c>
      <c r="H323">
        <v>1</v>
      </c>
      <c r="I323" s="7">
        <v>58.674100000000003</v>
      </c>
      <c r="J323">
        <v>5.5034999999999998</v>
      </c>
    </row>
    <row r="324" spans="3:10" x14ac:dyDescent="0.25">
      <c r="C324">
        <f t="shared" si="83"/>
        <v>319</v>
      </c>
      <c r="D324">
        <v>684</v>
      </c>
      <c r="E324">
        <f t="shared" si="80"/>
        <v>3.9494999999999996</v>
      </c>
      <c r="F324">
        <v>13.4689</v>
      </c>
      <c r="G324">
        <v>21.367899999999999</v>
      </c>
      <c r="H324">
        <v>1</v>
      </c>
      <c r="I324" s="7">
        <v>17.418399999999998</v>
      </c>
      <c r="J324">
        <v>2.1495199999999999</v>
      </c>
    </row>
    <row r="325" spans="3:10" x14ac:dyDescent="0.25">
      <c r="C325">
        <f t="shared" si="83"/>
        <v>320</v>
      </c>
      <c r="D325">
        <v>316</v>
      </c>
      <c r="E325">
        <f t="shared" ref="E325:E388" si="100">IF(H325=3,"",ABS((F325-G325)/2))</f>
        <v>8.0951000000000004</v>
      </c>
      <c r="F325">
        <v>23.419599999999999</v>
      </c>
      <c r="G325">
        <v>39.6098</v>
      </c>
      <c r="H325">
        <v>1</v>
      </c>
      <c r="I325" s="7">
        <v>31.514700000000001</v>
      </c>
      <c r="J325">
        <v>4.4057700000000004</v>
      </c>
    </row>
    <row r="326" spans="3:10" x14ac:dyDescent="0.25">
      <c r="C326">
        <f t="shared" si="83"/>
        <v>321</v>
      </c>
      <c r="D326">
        <v>1017</v>
      </c>
      <c r="E326">
        <f t="shared" si="100"/>
        <v>25.563500000000001</v>
      </c>
      <c r="F326">
        <v>37.383000000000003</v>
      </c>
      <c r="G326">
        <v>88.51</v>
      </c>
      <c r="H326">
        <v>2</v>
      </c>
      <c r="I326" s="7">
        <v>62.9465</v>
      </c>
      <c r="J326">
        <v>13.913</v>
      </c>
    </row>
    <row r="327" spans="3:10" x14ac:dyDescent="0.25">
      <c r="C327">
        <f t="shared" ref="C327:C390" si="101">C326+1</f>
        <v>322</v>
      </c>
      <c r="D327">
        <v>989</v>
      </c>
      <c r="E327">
        <f t="shared" si="100"/>
        <v>27.299450000000004</v>
      </c>
      <c r="F327">
        <v>27.160699999999999</v>
      </c>
      <c r="G327">
        <v>81.759600000000006</v>
      </c>
      <c r="H327">
        <v>2</v>
      </c>
      <c r="I327" s="7">
        <v>54.460099999999997</v>
      </c>
      <c r="J327">
        <v>14.857699999999999</v>
      </c>
    </row>
    <row r="328" spans="3:10" x14ac:dyDescent="0.25">
      <c r="C328">
        <f t="shared" si="101"/>
        <v>323</v>
      </c>
      <c r="D328">
        <v>669</v>
      </c>
      <c r="E328">
        <f t="shared" si="100"/>
        <v>3.0301100000000005</v>
      </c>
      <c r="F328">
        <v>7.0750799999999998</v>
      </c>
      <c r="G328">
        <v>13.135300000000001</v>
      </c>
      <c r="H328">
        <v>1</v>
      </c>
      <c r="I328" s="7">
        <v>10.1052</v>
      </c>
      <c r="J328">
        <v>1.6491400000000001</v>
      </c>
    </row>
    <row r="329" spans="3:10" x14ac:dyDescent="0.25">
      <c r="C329">
        <f t="shared" si="101"/>
        <v>324</v>
      </c>
      <c r="D329">
        <v>137</v>
      </c>
      <c r="E329">
        <f t="shared" si="100"/>
        <v>10.27975</v>
      </c>
      <c r="F329">
        <v>33.782800000000002</v>
      </c>
      <c r="G329">
        <v>54.342300000000002</v>
      </c>
      <c r="H329">
        <v>1</v>
      </c>
      <c r="I329" s="7">
        <v>44.0625</v>
      </c>
      <c r="J329">
        <v>5.59476</v>
      </c>
    </row>
    <row r="330" spans="3:10" x14ac:dyDescent="0.25">
      <c r="C330">
        <f t="shared" si="101"/>
        <v>325</v>
      </c>
      <c r="D330">
        <v>1232</v>
      </c>
      <c r="E330" t="str">
        <f t="shared" si="100"/>
        <v/>
      </c>
      <c r="F330">
        <v>15</v>
      </c>
      <c r="G330">
        <v>15</v>
      </c>
      <c r="H330">
        <v>3</v>
      </c>
      <c r="I330" s="7">
        <v>15</v>
      </c>
      <c r="J330">
        <v>0</v>
      </c>
    </row>
    <row r="331" spans="3:10" x14ac:dyDescent="0.25">
      <c r="C331">
        <f t="shared" si="101"/>
        <v>326</v>
      </c>
      <c r="D331">
        <v>471</v>
      </c>
      <c r="E331">
        <f t="shared" si="100"/>
        <v>2.2825500000000005</v>
      </c>
      <c r="F331">
        <v>44.586399999999998</v>
      </c>
      <c r="G331">
        <v>49.151499999999999</v>
      </c>
      <c r="H331">
        <v>1</v>
      </c>
      <c r="I331" s="7">
        <v>46.868899999999996</v>
      </c>
      <c r="J331">
        <v>1.24227</v>
      </c>
    </row>
    <row r="332" spans="3:10" x14ac:dyDescent="0.25">
      <c r="C332">
        <f t="shared" si="101"/>
        <v>327</v>
      </c>
      <c r="D332">
        <v>617</v>
      </c>
      <c r="E332">
        <f t="shared" si="100"/>
        <v>7.1479500000000007</v>
      </c>
      <c r="F332">
        <v>12.918699999999999</v>
      </c>
      <c r="G332">
        <v>27.214600000000001</v>
      </c>
      <c r="H332">
        <v>1</v>
      </c>
      <c r="I332" s="7">
        <v>20.066600000000001</v>
      </c>
      <c r="J332">
        <v>3.8902800000000002</v>
      </c>
    </row>
    <row r="333" spans="3:10" x14ac:dyDescent="0.25">
      <c r="C333">
        <f t="shared" si="101"/>
        <v>328</v>
      </c>
      <c r="D333">
        <v>873</v>
      </c>
      <c r="E333">
        <f t="shared" si="100"/>
        <v>11.3109</v>
      </c>
      <c r="F333">
        <v>11.114699999999999</v>
      </c>
      <c r="G333">
        <v>33.736499999999999</v>
      </c>
      <c r="H333">
        <v>2</v>
      </c>
      <c r="I333" s="7">
        <v>22.425599999999999</v>
      </c>
      <c r="J333">
        <v>6.1559799999999996</v>
      </c>
    </row>
    <row r="334" spans="3:10" x14ac:dyDescent="0.25">
      <c r="C334">
        <f t="shared" si="101"/>
        <v>329</v>
      </c>
      <c r="D334">
        <v>360</v>
      </c>
      <c r="E334">
        <f t="shared" si="100"/>
        <v>14.027249999999999</v>
      </c>
      <c r="F334">
        <v>33.253</v>
      </c>
      <c r="G334">
        <v>61.307499999999997</v>
      </c>
      <c r="H334">
        <v>1</v>
      </c>
      <c r="I334" s="7">
        <v>47.280200000000001</v>
      </c>
      <c r="J334">
        <v>7.6343399999999999</v>
      </c>
    </row>
    <row r="335" spans="3:10" x14ac:dyDescent="0.25">
      <c r="C335">
        <f t="shared" si="101"/>
        <v>330</v>
      </c>
      <c r="D335">
        <v>652</v>
      </c>
      <c r="E335">
        <f t="shared" si="100"/>
        <v>1.486500000000003</v>
      </c>
      <c r="F335">
        <v>53.528799999999997</v>
      </c>
      <c r="G335">
        <v>56.501800000000003</v>
      </c>
      <c r="H335">
        <v>1</v>
      </c>
      <c r="I335" s="7">
        <v>55.015300000000003</v>
      </c>
      <c r="J335">
        <v>0.80902499999999999</v>
      </c>
    </row>
    <row r="336" spans="3:10" x14ac:dyDescent="0.25">
      <c r="C336">
        <f t="shared" si="101"/>
        <v>331</v>
      </c>
      <c r="D336">
        <v>715</v>
      </c>
      <c r="E336">
        <f t="shared" si="100"/>
        <v>7.5463500000000003</v>
      </c>
      <c r="F336">
        <v>36.930900000000001</v>
      </c>
      <c r="G336">
        <v>52.023600000000002</v>
      </c>
      <c r="H336">
        <v>1</v>
      </c>
      <c r="I336" s="7">
        <v>44.4773</v>
      </c>
      <c r="J336">
        <v>4.1071099999999996</v>
      </c>
    </row>
    <row r="337" spans="3:10" x14ac:dyDescent="0.25">
      <c r="C337">
        <f t="shared" si="101"/>
        <v>332</v>
      </c>
      <c r="D337">
        <v>1282</v>
      </c>
      <c r="E337" t="str">
        <f t="shared" si="100"/>
        <v/>
      </c>
      <c r="F337">
        <v>34</v>
      </c>
      <c r="G337">
        <v>34</v>
      </c>
      <c r="H337">
        <v>3</v>
      </c>
      <c r="I337" s="7">
        <v>34</v>
      </c>
      <c r="J337">
        <v>0</v>
      </c>
    </row>
    <row r="338" spans="3:10" x14ac:dyDescent="0.25">
      <c r="C338">
        <f t="shared" si="101"/>
        <v>333</v>
      </c>
      <c r="D338">
        <v>924</v>
      </c>
      <c r="E338">
        <f t="shared" si="100"/>
        <v>10.678449999999998</v>
      </c>
      <c r="F338">
        <v>39.906500000000001</v>
      </c>
      <c r="G338">
        <v>61.263399999999997</v>
      </c>
      <c r="H338">
        <v>2</v>
      </c>
      <c r="I338" s="7">
        <v>50.585000000000001</v>
      </c>
      <c r="J338">
        <v>5.8117700000000001</v>
      </c>
    </row>
    <row r="339" spans="3:10" x14ac:dyDescent="0.25">
      <c r="C339">
        <f t="shared" si="101"/>
        <v>334</v>
      </c>
      <c r="D339">
        <v>959</v>
      </c>
      <c r="E339">
        <f t="shared" si="100"/>
        <v>12.432400000000001</v>
      </c>
      <c r="F339">
        <v>24.688600000000001</v>
      </c>
      <c r="G339">
        <v>49.553400000000003</v>
      </c>
      <c r="H339">
        <v>2</v>
      </c>
      <c r="I339" s="7">
        <v>37.121000000000002</v>
      </c>
      <c r="J339">
        <v>6.7663500000000001</v>
      </c>
    </row>
    <row r="340" spans="3:10" x14ac:dyDescent="0.25">
      <c r="C340">
        <f t="shared" si="101"/>
        <v>335</v>
      </c>
      <c r="D340">
        <v>151</v>
      </c>
      <c r="E340">
        <f t="shared" si="100"/>
        <v>3.7097000000000007</v>
      </c>
      <c r="F340">
        <v>11.3636</v>
      </c>
      <c r="G340">
        <v>18.783000000000001</v>
      </c>
      <c r="H340">
        <v>1</v>
      </c>
      <c r="I340" s="7">
        <v>15.0733</v>
      </c>
      <c r="J340">
        <v>2.0190100000000002</v>
      </c>
    </row>
    <row r="341" spans="3:10" x14ac:dyDescent="0.25">
      <c r="C341">
        <f t="shared" si="101"/>
        <v>336</v>
      </c>
      <c r="D341">
        <v>810</v>
      </c>
      <c r="E341">
        <f t="shared" si="100"/>
        <v>21.708050000000004</v>
      </c>
      <c r="F341">
        <v>30.067799999999998</v>
      </c>
      <c r="G341">
        <v>73.483900000000006</v>
      </c>
      <c r="H341">
        <v>2</v>
      </c>
      <c r="I341" s="7">
        <v>51.775799999999997</v>
      </c>
      <c r="J341">
        <v>11.8146</v>
      </c>
    </row>
    <row r="342" spans="3:10" x14ac:dyDescent="0.25">
      <c r="C342">
        <f t="shared" si="101"/>
        <v>337</v>
      </c>
      <c r="D342">
        <v>414</v>
      </c>
      <c r="E342">
        <f t="shared" si="100"/>
        <v>4.706900000000001</v>
      </c>
      <c r="F342">
        <v>21.992599999999999</v>
      </c>
      <c r="G342">
        <v>31.406400000000001</v>
      </c>
      <c r="H342">
        <v>1</v>
      </c>
      <c r="I342" s="7">
        <v>26.6995</v>
      </c>
      <c r="J342">
        <v>2.5617399999999999</v>
      </c>
    </row>
    <row r="343" spans="3:10" x14ac:dyDescent="0.25">
      <c r="C343">
        <f t="shared" si="101"/>
        <v>338</v>
      </c>
      <c r="D343">
        <v>319</v>
      </c>
      <c r="E343">
        <f t="shared" si="100"/>
        <v>4.3669500000000001</v>
      </c>
      <c r="F343">
        <v>11.642300000000001</v>
      </c>
      <c r="G343">
        <v>20.376200000000001</v>
      </c>
      <c r="H343">
        <v>1</v>
      </c>
      <c r="I343" s="7">
        <v>16.0093</v>
      </c>
      <c r="J343">
        <v>2.3767200000000002</v>
      </c>
    </row>
    <row r="344" spans="3:10" x14ac:dyDescent="0.25">
      <c r="C344">
        <f t="shared" si="101"/>
        <v>339</v>
      </c>
      <c r="D344">
        <v>1239</v>
      </c>
      <c r="E344" t="str">
        <f t="shared" si="100"/>
        <v/>
      </c>
      <c r="F344">
        <v>11</v>
      </c>
      <c r="G344">
        <v>11</v>
      </c>
      <c r="H344">
        <v>3</v>
      </c>
      <c r="I344" s="7">
        <v>11</v>
      </c>
      <c r="J344">
        <v>0</v>
      </c>
    </row>
    <row r="345" spans="3:10" x14ac:dyDescent="0.25">
      <c r="C345">
        <f t="shared" si="101"/>
        <v>340</v>
      </c>
      <c r="D345">
        <v>1408</v>
      </c>
      <c r="E345" t="str">
        <f t="shared" si="100"/>
        <v/>
      </c>
      <c r="F345">
        <v>30</v>
      </c>
      <c r="G345">
        <v>30</v>
      </c>
      <c r="H345">
        <v>3</v>
      </c>
      <c r="I345" s="7">
        <v>30</v>
      </c>
      <c r="J345">
        <v>0</v>
      </c>
    </row>
    <row r="346" spans="3:10" x14ac:dyDescent="0.25">
      <c r="C346">
        <f t="shared" si="101"/>
        <v>341</v>
      </c>
      <c r="D346">
        <v>1033</v>
      </c>
      <c r="E346">
        <f t="shared" si="100"/>
        <v>15.963950000000001</v>
      </c>
      <c r="F346">
        <v>15.5886</v>
      </c>
      <c r="G346">
        <v>47.516500000000001</v>
      </c>
      <c r="H346">
        <v>2</v>
      </c>
      <c r="I346" s="7">
        <v>31.552600000000002</v>
      </c>
      <c r="J346">
        <v>8.6884099999999993</v>
      </c>
    </row>
    <row r="347" spans="3:10" x14ac:dyDescent="0.25">
      <c r="C347">
        <f t="shared" si="101"/>
        <v>342</v>
      </c>
      <c r="D347">
        <v>865</v>
      </c>
      <c r="E347">
        <f t="shared" si="100"/>
        <v>24.241650000000003</v>
      </c>
      <c r="F347">
        <v>26.436399999999999</v>
      </c>
      <c r="G347">
        <v>74.919700000000006</v>
      </c>
      <c r="H347">
        <v>2</v>
      </c>
      <c r="I347" s="7">
        <v>50.677999999999997</v>
      </c>
      <c r="J347">
        <v>13.1935</v>
      </c>
    </row>
    <row r="348" spans="3:10" x14ac:dyDescent="0.25">
      <c r="C348">
        <f t="shared" si="101"/>
        <v>343</v>
      </c>
      <c r="D348">
        <v>433</v>
      </c>
      <c r="E348">
        <f t="shared" si="100"/>
        <v>3.7068000000000012</v>
      </c>
      <c r="F348">
        <v>58.126199999999997</v>
      </c>
      <c r="G348">
        <v>65.5398</v>
      </c>
      <c r="H348">
        <v>1</v>
      </c>
      <c r="I348" s="7">
        <v>61.832999999999998</v>
      </c>
      <c r="J348">
        <v>2.0174300000000001</v>
      </c>
    </row>
    <row r="349" spans="3:10" x14ac:dyDescent="0.25">
      <c r="C349">
        <f t="shared" si="101"/>
        <v>344</v>
      </c>
      <c r="D349">
        <v>382</v>
      </c>
      <c r="E349">
        <f t="shared" si="100"/>
        <v>2.3487</v>
      </c>
      <c r="F349">
        <v>11.0936</v>
      </c>
      <c r="G349">
        <v>15.791</v>
      </c>
      <c r="H349">
        <v>1</v>
      </c>
      <c r="I349" s="7">
        <v>13.442299999999999</v>
      </c>
      <c r="J349">
        <v>1.2782800000000001</v>
      </c>
    </row>
    <row r="350" spans="3:10" x14ac:dyDescent="0.25">
      <c r="C350">
        <f t="shared" si="101"/>
        <v>345</v>
      </c>
      <c r="D350">
        <v>583</v>
      </c>
      <c r="E350">
        <f t="shared" si="100"/>
        <v>5.2972500000000018</v>
      </c>
      <c r="F350">
        <v>32.884399999999999</v>
      </c>
      <c r="G350">
        <v>43.478900000000003</v>
      </c>
      <c r="H350">
        <v>1</v>
      </c>
      <c r="I350" s="7">
        <v>38.181600000000003</v>
      </c>
      <c r="J350">
        <v>2.8830399999999998</v>
      </c>
    </row>
    <row r="351" spans="3:10" x14ac:dyDescent="0.25">
      <c r="C351">
        <f t="shared" si="101"/>
        <v>346</v>
      </c>
      <c r="D351">
        <v>569</v>
      </c>
      <c r="E351">
        <f t="shared" si="100"/>
        <v>13.5106</v>
      </c>
      <c r="F351">
        <v>35.391300000000001</v>
      </c>
      <c r="G351">
        <v>62.412500000000001</v>
      </c>
      <c r="H351">
        <v>1</v>
      </c>
      <c r="I351" s="7">
        <v>48.901899999999998</v>
      </c>
      <c r="J351">
        <v>7.3531700000000004</v>
      </c>
    </row>
    <row r="352" spans="3:10" x14ac:dyDescent="0.25">
      <c r="C352">
        <f t="shared" si="101"/>
        <v>347</v>
      </c>
      <c r="D352">
        <v>991</v>
      </c>
      <c r="E352">
        <f t="shared" si="100"/>
        <v>19.142650000000003</v>
      </c>
      <c r="F352">
        <v>30.017900000000001</v>
      </c>
      <c r="G352">
        <v>68.303200000000004</v>
      </c>
      <c r="H352">
        <v>2</v>
      </c>
      <c r="I352" s="7">
        <v>49.160600000000002</v>
      </c>
      <c r="J352">
        <v>10.4184</v>
      </c>
    </row>
    <row r="353" spans="3:10" x14ac:dyDescent="0.25">
      <c r="C353">
        <f t="shared" si="101"/>
        <v>348</v>
      </c>
      <c r="D353">
        <v>89</v>
      </c>
      <c r="E353">
        <f t="shared" si="100"/>
        <v>11.016400000000001</v>
      </c>
      <c r="F353">
        <v>28.878799999999998</v>
      </c>
      <c r="G353">
        <v>50.9116</v>
      </c>
      <c r="H353">
        <v>1</v>
      </c>
      <c r="I353" s="7">
        <v>39.895200000000003</v>
      </c>
      <c r="J353">
        <v>5.9956800000000001</v>
      </c>
    </row>
    <row r="354" spans="3:10" x14ac:dyDescent="0.25">
      <c r="C354">
        <f t="shared" si="101"/>
        <v>349</v>
      </c>
      <c r="D354">
        <v>201</v>
      </c>
      <c r="E354">
        <f t="shared" si="100"/>
        <v>9.0029450000000004</v>
      </c>
      <c r="F354">
        <v>1.3824099999999999</v>
      </c>
      <c r="G354">
        <v>19.388300000000001</v>
      </c>
      <c r="H354">
        <v>1</v>
      </c>
      <c r="I354" s="7">
        <v>10.385400000000001</v>
      </c>
      <c r="J354">
        <v>4.8998699999999999</v>
      </c>
    </row>
    <row r="355" spans="3:10" x14ac:dyDescent="0.25">
      <c r="C355">
        <f t="shared" si="101"/>
        <v>350</v>
      </c>
      <c r="D355">
        <v>1013</v>
      </c>
      <c r="E355">
        <f t="shared" si="100"/>
        <v>31.117250000000002</v>
      </c>
      <c r="F355">
        <v>33.394100000000002</v>
      </c>
      <c r="G355">
        <v>95.628600000000006</v>
      </c>
      <c r="H355">
        <v>2</v>
      </c>
      <c r="I355" s="7">
        <v>64.511399999999995</v>
      </c>
      <c r="J355">
        <v>16.935600000000001</v>
      </c>
    </row>
    <row r="356" spans="3:10" x14ac:dyDescent="0.25">
      <c r="C356">
        <f t="shared" si="101"/>
        <v>351</v>
      </c>
      <c r="D356">
        <v>310</v>
      </c>
      <c r="E356">
        <f t="shared" si="100"/>
        <v>11.136249999999999</v>
      </c>
      <c r="F356">
        <v>24.5791</v>
      </c>
      <c r="G356">
        <v>46.851599999999998</v>
      </c>
      <c r="H356">
        <v>1</v>
      </c>
      <c r="I356" s="7">
        <v>35.715400000000002</v>
      </c>
      <c r="J356">
        <v>6.0609200000000003</v>
      </c>
    </row>
    <row r="357" spans="3:10" x14ac:dyDescent="0.25">
      <c r="C357">
        <f t="shared" si="101"/>
        <v>352</v>
      </c>
      <c r="D357">
        <v>449</v>
      </c>
      <c r="E357">
        <f t="shared" si="100"/>
        <v>1.6030499999999996</v>
      </c>
      <c r="F357">
        <v>22.117799999999999</v>
      </c>
      <c r="G357">
        <v>25.323899999999998</v>
      </c>
      <c r="H357">
        <v>1</v>
      </c>
      <c r="I357" s="7">
        <v>23.720800000000001</v>
      </c>
      <c r="J357">
        <v>0.87246100000000004</v>
      </c>
    </row>
    <row r="358" spans="3:10" x14ac:dyDescent="0.25">
      <c r="C358">
        <f t="shared" si="101"/>
        <v>353</v>
      </c>
      <c r="D358">
        <v>1370</v>
      </c>
      <c r="E358" t="str">
        <f t="shared" si="100"/>
        <v/>
      </c>
      <c r="F358">
        <v>0</v>
      </c>
      <c r="G358">
        <v>0</v>
      </c>
      <c r="H358">
        <v>3</v>
      </c>
      <c r="I358" s="7">
        <v>0</v>
      </c>
      <c r="J358">
        <v>0</v>
      </c>
    </row>
    <row r="359" spans="3:10" x14ac:dyDescent="0.25">
      <c r="C359">
        <f t="shared" si="101"/>
        <v>354</v>
      </c>
      <c r="D359">
        <v>1193</v>
      </c>
      <c r="E359" t="str">
        <f t="shared" si="100"/>
        <v/>
      </c>
      <c r="F359">
        <v>47</v>
      </c>
      <c r="G359">
        <v>47</v>
      </c>
      <c r="H359">
        <v>3</v>
      </c>
      <c r="I359" s="7">
        <v>47</v>
      </c>
      <c r="J359">
        <v>0</v>
      </c>
    </row>
    <row r="360" spans="3:10" x14ac:dyDescent="0.25">
      <c r="C360">
        <f t="shared" si="101"/>
        <v>355</v>
      </c>
      <c r="D360">
        <v>367</v>
      </c>
      <c r="E360">
        <f t="shared" si="100"/>
        <v>8.5844500000000004</v>
      </c>
      <c r="F360">
        <v>22.370899999999999</v>
      </c>
      <c r="G360">
        <v>39.5398</v>
      </c>
      <c r="H360">
        <v>1</v>
      </c>
      <c r="I360" s="7">
        <v>30.955400000000001</v>
      </c>
      <c r="J360">
        <v>4.6721000000000004</v>
      </c>
    </row>
    <row r="361" spans="3:10" x14ac:dyDescent="0.25">
      <c r="C361">
        <f t="shared" si="101"/>
        <v>356</v>
      </c>
      <c r="D361">
        <v>362</v>
      </c>
      <c r="E361">
        <f t="shared" si="100"/>
        <v>9.697650000000003</v>
      </c>
      <c r="F361">
        <v>50.660899999999998</v>
      </c>
      <c r="G361">
        <v>70.056200000000004</v>
      </c>
      <c r="H361">
        <v>1</v>
      </c>
      <c r="I361" s="7">
        <v>60.358600000000003</v>
      </c>
      <c r="J361">
        <v>5.2779400000000001</v>
      </c>
    </row>
    <row r="362" spans="3:10" x14ac:dyDescent="0.25">
      <c r="C362">
        <f t="shared" si="101"/>
        <v>357</v>
      </c>
      <c r="D362">
        <v>330</v>
      </c>
      <c r="E362">
        <f t="shared" si="100"/>
        <v>8.8006499999999992</v>
      </c>
      <c r="F362">
        <v>23.192299999999999</v>
      </c>
      <c r="G362">
        <v>40.793599999999998</v>
      </c>
      <c r="H362">
        <v>1</v>
      </c>
      <c r="I362" s="7">
        <v>31.992999999999999</v>
      </c>
      <c r="J362">
        <v>4.78979</v>
      </c>
    </row>
    <row r="363" spans="3:10" x14ac:dyDescent="0.25">
      <c r="C363">
        <f t="shared" si="101"/>
        <v>358</v>
      </c>
      <c r="D363">
        <v>638</v>
      </c>
      <c r="E363">
        <f t="shared" si="100"/>
        <v>9.0912500000000023</v>
      </c>
      <c r="F363">
        <v>42.308399999999999</v>
      </c>
      <c r="G363">
        <v>60.490900000000003</v>
      </c>
      <c r="H363">
        <v>1</v>
      </c>
      <c r="I363" s="7">
        <v>51.3996</v>
      </c>
      <c r="J363">
        <v>4.9479199999999999</v>
      </c>
    </row>
    <row r="364" spans="3:10" x14ac:dyDescent="0.25">
      <c r="C364">
        <f t="shared" si="101"/>
        <v>359</v>
      </c>
      <c r="D364">
        <v>255</v>
      </c>
      <c r="E364">
        <f t="shared" si="100"/>
        <v>8.5680999999999976</v>
      </c>
      <c r="F364">
        <v>30.042000000000002</v>
      </c>
      <c r="G364">
        <v>47.178199999999997</v>
      </c>
      <c r="H364">
        <v>1</v>
      </c>
      <c r="I364" s="7">
        <v>38.610100000000003</v>
      </c>
      <c r="J364">
        <v>4.6632100000000003</v>
      </c>
    </row>
    <row r="365" spans="3:10" x14ac:dyDescent="0.25">
      <c r="C365">
        <f t="shared" si="101"/>
        <v>360</v>
      </c>
      <c r="D365">
        <v>278</v>
      </c>
      <c r="E365">
        <f t="shared" si="100"/>
        <v>4.1241099999999999</v>
      </c>
      <c r="F365">
        <v>8.9056800000000003</v>
      </c>
      <c r="G365">
        <v>17.1539</v>
      </c>
      <c r="H365">
        <v>1</v>
      </c>
      <c r="I365" s="7">
        <v>13.0298</v>
      </c>
      <c r="J365">
        <v>2.2445599999999999</v>
      </c>
    </row>
    <row r="366" spans="3:10" x14ac:dyDescent="0.25">
      <c r="C366">
        <f t="shared" si="101"/>
        <v>361</v>
      </c>
      <c r="D366">
        <v>238</v>
      </c>
      <c r="E366">
        <f t="shared" si="100"/>
        <v>5.3713600000000001</v>
      </c>
      <c r="F366">
        <v>6.2371800000000004</v>
      </c>
      <c r="G366">
        <v>16.979900000000001</v>
      </c>
      <c r="H366">
        <v>1</v>
      </c>
      <c r="I366" s="7">
        <v>11.608499999999999</v>
      </c>
      <c r="J366">
        <v>2.9233699999999998</v>
      </c>
    </row>
    <row r="367" spans="3:10" x14ac:dyDescent="0.25">
      <c r="C367">
        <f t="shared" si="101"/>
        <v>362</v>
      </c>
      <c r="D367">
        <v>354</v>
      </c>
      <c r="E367">
        <f t="shared" si="100"/>
        <v>14.620549999999998</v>
      </c>
      <c r="F367">
        <v>37.758400000000002</v>
      </c>
      <c r="G367">
        <v>66.999499999999998</v>
      </c>
      <c r="H367">
        <v>1</v>
      </c>
      <c r="I367" s="7">
        <v>52.378900000000002</v>
      </c>
      <c r="J367">
        <v>7.9572599999999998</v>
      </c>
    </row>
    <row r="368" spans="3:10" x14ac:dyDescent="0.25">
      <c r="C368">
        <f t="shared" si="101"/>
        <v>363</v>
      </c>
      <c r="D368">
        <v>601</v>
      </c>
      <c r="E368">
        <f t="shared" si="100"/>
        <v>6.7581999999999987</v>
      </c>
      <c r="F368">
        <v>51.455300000000001</v>
      </c>
      <c r="G368">
        <v>64.971699999999998</v>
      </c>
      <c r="H368">
        <v>1</v>
      </c>
      <c r="I368" s="7">
        <v>58.213500000000003</v>
      </c>
      <c r="J368">
        <v>3.6781600000000001</v>
      </c>
    </row>
    <row r="369" spans="3:10" x14ac:dyDescent="0.25">
      <c r="C369">
        <f t="shared" si="101"/>
        <v>364</v>
      </c>
      <c r="D369">
        <v>1178</v>
      </c>
      <c r="E369">
        <f t="shared" si="100"/>
        <v>13.976799999999997</v>
      </c>
      <c r="F369">
        <v>47.111400000000003</v>
      </c>
      <c r="G369">
        <v>75.064999999999998</v>
      </c>
      <c r="H369">
        <v>2</v>
      </c>
      <c r="I369" s="7">
        <v>61.088200000000001</v>
      </c>
      <c r="J369">
        <v>7.6069000000000004</v>
      </c>
    </row>
    <row r="370" spans="3:10" x14ac:dyDescent="0.25">
      <c r="C370">
        <f t="shared" si="101"/>
        <v>365</v>
      </c>
      <c r="D370">
        <v>645</v>
      </c>
      <c r="E370">
        <f t="shared" si="100"/>
        <v>18.871199999999998</v>
      </c>
      <c r="F370">
        <v>37.796799999999998</v>
      </c>
      <c r="G370">
        <v>75.539199999999994</v>
      </c>
      <c r="H370">
        <v>1</v>
      </c>
      <c r="I370" s="7">
        <v>56.667999999999999</v>
      </c>
      <c r="J370">
        <v>10.2707</v>
      </c>
    </row>
    <row r="371" spans="3:10" x14ac:dyDescent="0.25">
      <c r="C371">
        <f t="shared" si="101"/>
        <v>366</v>
      </c>
      <c r="D371">
        <v>657</v>
      </c>
      <c r="E371">
        <f t="shared" si="100"/>
        <v>3.8312599999999994</v>
      </c>
      <c r="F371">
        <v>8.3595799999999993</v>
      </c>
      <c r="G371">
        <v>16.022099999999998</v>
      </c>
      <c r="H371">
        <v>1</v>
      </c>
      <c r="I371" s="7">
        <v>12.190799999999999</v>
      </c>
      <c r="J371">
        <v>2.0851700000000002</v>
      </c>
    </row>
    <row r="372" spans="3:10" x14ac:dyDescent="0.25">
      <c r="C372">
        <f t="shared" si="101"/>
        <v>367</v>
      </c>
      <c r="D372">
        <v>1427</v>
      </c>
      <c r="E372" t="str">
        <f t="shared" si="100"/>
        <v/>
      </c>
      <c r="F372">
        <v>22</v>
      </c>
      <c r="G372">
        <v>22</v>
      </c>
      <c r="H372">
        <v>3</v>
      </c>
      <c r="I372" s="7">
        <v>22</v>
      </c>
      <c r="J372">
        <v>0</v>
      </c>
    </row>
    <row r="373" spans="3:10" x14ac:dyDescent="0.25">
      <c r="C373">
        <f t="shared" si="101"/>
        <v>368</v>
      </c>
      <c r="D373">
        <v>1102</v>
      </c>
      <c r="E373">
        <f t="shared" si="100"/>
        <v>6.7336500000000008</v>
      </c>
      <c r="F373">
        <v>39.493699999999997</v>
      </c>
      <c r="G373">
        <v>52.960999999999999</v>
      </c>
      <c r="H373">
        <v>2</v>
      </c>
      <c r="I373" s="7">
        <v>46.2273</v>
      </c>
      <c r="J373">
        <v>3.6648100000000001</v>
      </c>
    </row>
    <row r="374" spans="3:10" x14ac:dyDescent="0.25">
      <c r="C374">
        <f t="shared" si="101"/>
        <v>369</v>
      </c>
      <c r="D374">
        <v>1062</v>
      </c>
      <c r="E374">
        <f t="shared" si="100"/>
        <v>27.613855000000001</v>
      </c>
      <c r="F374">
        <v>7.9659899999999997</v>
      </c>
      <c r="G374">
        <v>63.1937</v>
      </c>
      <c r="H374">
        <v>2</v>
      </c>
      <c r="I374" s="7">
        <v>35.579900000000002</v>
      </c>
      <c r="J374">
        <v>15.0289</v>
      </c>
    </row>
    <row r="375" spans="3:10" x14ac:dyDescent="0.25">
      <c r="C375">
        <f t="shared" si="101"/>
        <v>370</v>
      </c>
      <c r="D375">
        <v>1169</v>
      </c>
      <c r="E375">
        <f t="shared" si="100"/>
        <v>21.195700000000002</v>
      </c>
      <c r="F375">
        <v>25.351400000000002</v>
      </c>
      <c r="G375">
        <v>67.742800000000003</v>
      </c>
      <c r="H375">
        <v>2</v>
      </c>
      <c r="I375" s="7">
        <v>46.5471</v>
      </c>
      <c r="J375">
        <v>11.5358</v>
      </c>
    </row>
    <row r="376" spans="3:10" x14ac:dyDescent="0.25">
      <c r="C376">
        <f t="shared" si="101"/>
        <v>371</v>
      </c>
      <c r="D376">
        <v>937</v>
      </c>
      <c r="E376">
        <f t="shared" si="100"/>
        <v>7.6254499999999998</v>
      </c>
      <c r="F376">
        <v>15.9702</v>
      </c>
      <c r="G376">
        <v>31.2211</v>
      </c>
      <c r="H376">
        <v>2</v>
      </c>
      <c r="I376" s="7">
        <v>23.595700000000001</v>
      </c>
      <c r="J376">
        <v>4.1501799999999998</v>
      </c>
    </row>
    <row r="377" spans="3:10" x14ac:dyDescent="0.25">
      <c r="C377">
        <f t="shared" si="101"/>
        <v>372</v>
      </c>
      <c r="D377">
        <v>1168</v>
      </c>
      <c r="E377">
        <f t="shared" si="100"/>
        <v>40.365815000000005</v>
      </c>
      <c r="F377">
        <v>5.1867700000000001</v>
      </c>
      <c r="G377">
        <v>85.918400000000005</v>
      </c>
      <c r="H377">
        <v>2</v>
      </c>
      <c r="I377" s="7">
        <v>45.552599999999998</v>
      </c>
      <c r="J377">
        <v>21.969100000000001</v>
      </c>
    </row>
    <row r="378" spans="3:10" x14ac:dyDescent="0.25">
      <c r="C378">
        <f t="shared" si="101"/>
        <v>373</v>
      </c>
      <c r="D378">
        <v>579</v>
      </c>
      <c r="E378">
        <f t="shared" si="100"/>
        <v>4.7502999999999993</v>
      </c>
      <c r="F378">
        <v>40.878500000000003</v>
      </c>
      <c r="G378">
        <v>50.379100000000001</v>
      </c>
      <c r="H378">
        <v>1</v>
      </c>
      <c r="I378" s="7">
        <v>45.628799999999998</v>
      </c>
      <c r="J378">
        <v>2.58535</v>
      </c>
    </row>
    <row r="379" spans="3:10" x14ac:dyDescent="0.25">
      <c r="C379">
        <f t="shared" si="101"/>
        <v>374</v>
      </c>
      <c r="D379">
        <v>819</v>
      </c>
      <c r="E379">
        <f t="shared" si="100"/>
        <v>36.957974999999998</v>
      </c>
      <c r="F379">
        <v>6.7381500000000001</v>
      </c>
      <c r="G379">
        <v>80.6541</v>
      </c>
      <c r="H379">
        <v>2</v>
      </c>
      <c r="I379" s="7">
        <v>43.696100000000001</v>
      </c>
      <c r="J379">
        <v>20.1144</v>
      </c>
    </row>
    <row r="380" spans="3:10" x14ac:dyDescent="0.25">
      <c r="C380">
        <f t="shared" si="101"/>
        <v>375</v>
      </c>
      <c r="D380">
        <v>961</v>
      </c>
      <c r="E380">
        <f t="shared" si="100"/>
        <v>21.161999999999999</v>
      </c>
      <c r="F380">
        <v>44.918300000000002</v>
      </c>
      <c r="G380">
        <v>87.2423</v>
      </c>
      <c r="H380">
        <v>2</v>
      </c>
      <c r="I380" s="7">
        <v>66.080299999999994</v>
      </c>
      <c r="J380">
        <v>11.5174</v>
      </c>
    </row>
    <row r="381" spans="3:10" x14ac:dyDescent="0.25">
      <c r="C381">
        <f t="shared" si="101"/>
        <v>376</v>
      </c>
      <c r="D381">
        <v>301</v>
      </c>
      <c r="E381">
        <f t="shared" si="100"/>
        <v>9.3120000000000047</v>
      </c>
      <c r="F381">
        <v>46.312399999999997</v>
      </c>
      <c r="G381">
        <v>64.936400000000006</v>
      </c>
      <c r="H381">
        <v>1</v>
      </c>
      <c r="I381" s="7">
        <v>55.624400000000001</v>
      </c>
      <c r="J381">
        <v>5.06806</v>
      </c>
    </row>
    <row r="382" spans="3:10" x14ac:dyDescent="0.25">
      <c r="C382">
        <f t="shared" si="101"/>
        <v>377</v>
      </c>
      <c r="D382">
        <v>1043</v>
      </c>
      <c r="E382">
        <f t="shared" si="100"/>
        <v>2.4971050000000004</v>
      </c>
      <c r="F382">
        <v>8.9985900000000001</v>
      </c>
      <c r="G382">
        <v>13.992800000000001</v>
      </c>
      <c r="H382">
        <v>2</v>
      </c>
      <c r="I382" s="7">
        <v>11.495699999999999</v>
      </c>
      <c r="J382">
        <v>1.3590500000000001</v>
      </c>
    </row>
    <row r="383" spans="3:10" x14ac:dyDescent="0.25">
      <c r="C383">
        <f t="shared" si="101"/>
        <v>378</v>
      </c>
      <c r="D383">
        <v>662</v>
      </c>
      <c r="E383">
        <f t="shared" si="100"/>
        <v>7.1701999999999995</v>
      </c>
      <c r="F383">
        <v>20.348800000000001</v>
      </c>
      <c r="G383">
        <v>34.6892</v>
      </c>
      <c r="H383">
        <v>1</v>
      </c>
      <c r="I383" s="7">
        <v>27.518999999999998</v>
      </c>
      <c r="J383">
        <v>3.9024100000000002</v>
      </c>
    </row>
    <row r="384" spans="3:10" x14ac:dyDescent="0.25">
      <c r="C384">
        <f t="shared" si="101"/>
        <v>379</v>
      </c>
      <c r="D384">
        <v>513</v>
      </c>
      <c r="E384">
        <f t="shared" si="100"/>
        <v>4.2671500000000009</v>
      </c>
      <c r="F384">
        <v>18.808399999999999</v>
      </c>
      <c r="G384">
        <v>27.342700000000001</v>
      </c>
      <c r="H384">
        <v>1</v>
      </c>
      <c r="I384" s="7">
        <v>23.075500000000002</v>
      </c>
      <c r="J384">
        <v>2.3224200000000002</v>
      </c>
    </row>
    <row r="385" spans="3:10" x14ac:dyDescent="0.25">
      <c r="C385">
        <f t="shared" si="101"/>
        <v>380</v>
      </c>
      <c r="D385">
        <v>64</v>
      </c>
      <c r="E385">
        <f t="shared" si="100"/>
        <v>9.1120000000000019</v>
      </c>
      <c r="F385">
        <v>54.945300000000003</v>
      </c>
      <c r="G385">
        <v>73.169300000000007</v>
      </c>
      <c r="H385">
        <v>1</v>
      </c>
      <c r="I385" s="7">
        <v>64.057299999999998</v>
      </c>
      <c r="J385">
        <v>4.9592099999999997</v>
      </c>
    </row>
    <row r="386" spans="3:10" x14ac:dyDescent="0.25">
      <c r="C386">
        <f t="shared" si="101"/>
        <v>381</v>
      </c>
      <c r="D386">
        <v>863</v>
      </c>
      <c r="E386">
        <f t="shared" si="100"/>
        <v>17.56635</v>
      </c>
      <c r="F386">
        <v>27.8371</v>
      </c>
      <c r="G386">
        <v>62.969799999999999</v>
      </c>
      <c r="H386">
        <v>2</v>
      </c>
      <c r="I386" s="7">
        <v>45.403399999999998</v>
      </c>
      <c r="J386">
        <v>9.5604999999999993</v>
      </c>
    </row>
    <row r="387" spans="3:10" x14ac:dyDescent="0.25">
      <c r="C387">
        <f t="shared" si="101"/>
        <v>382</v>
      </c>
      <c r="D387">
        <v>928</v>
      </c>
      <c r="E387">
        <f t="shared" si="100"/>
        <v>9.2974499999999995</v>
      </c>
      <c r="F387">
        <v>30.214099999999998</v>
      </c>
      <c r="G387">
        <v>48.808999999999997</v>
      </c>
      <c r="H387">
        <v>2</v>
      </c>
      <c r="I387" s="7">
        <v>39.511600000000001</v>
      </c>
      <c r="J387">
        <v>5.06013</v>
      </c>
    </row>
    <row r="388" spans="3:10" x14ac:dyDescent="0.25">
      <c r="C388">
        <f t="shared" si="101"/>
        <v>383</v>
      </c>
      <c r="D388">
        <v>813</v>
      </c>
      <c r="E388">
        <f t="shared" si="100"/>
        <v>17.312150000000003</v>
      </c>
      <c r="F388">
        <v>26.7075</v>
      </c>
      <c r="G388">
        <v>61.331800000000001</v>
      </c>
      <c r="H388">
        <v>2</v>
      </c>
      <c r="I388" s="7">
        <v>44.019599999999997</v>
      </c>
      <c r="J388">
        <v>9.4221599999999999</v>
      </c>
    </row>
    <row r="389" spans="3:10" x14ac:dyDescent="0.25">
      <c r="C389">
        <f t="shared" si="101"/>
        <v>384</v>
      </c>
      <c r="D389">
        <v>503</v>
      </c>
      <c r="E389">
        <f t="shared" ref="E389:E452" si="102">IF(H389=3,"",ABS((F389-G389)/2))</f>
        <v>3.4328000000000038</v>
      </c>
      <c r="F389">
        <v>59.624299999999998</v>
      </c>
      <c r="G389">
        <v>66.489900000000006</v>
      </c>
      <c r="H389">
        <v>1</v>
      </c>
      <c r="I389" s="7">
        <v>63.057099999999998</v>
      </c>
      <c r="J389">
        <v>1.8683099999999999</v>
      </c>
    </row>
    <row r="390" spans="3:10" x14ac:dyDescent="0.25">
      <c r="C390">
        <f t="shared" si="101"/>
        <v>385</v>
      </c>
      <c r="D390">
        <v>338</v>
      </c>
      <c r="E390">
        <f t="shared" si="102"/>
        <v>2.6847500000000011</v>
      </c>
      <c r="F390">
        <v>35.414999999999999</v>
      </c>
      <c r="G390">
        <v>40.784500000000001</v>
      </c>
      <c r="H390">
        <v>1</v>
      </c>
      <c r="I390" s="7">
        <v>38.099800000000002</v>
      </c>
      <c r="J390">
        <v>1.4611799999999999</v>
      </c>
    </row>
    <row r="391" spans="3:10" x14ac:dyDescent="0.25">
      <c r="C391">
        <f t="shared" ref="C391:C454" si="103">C390+1</f>
        <v>386</v>
      </c>
      <c r="D391">
        <v>1001</v>
      </c>
      <c r="E391">
        <f t="shared" si="102"/>
        <v>15.84285</v>
      </c>
      <c r="F391">
        <v>16.6373</v>
      </c>
      <c r="G391">
        <v>48.323</v>
      </c>
      <c r="H391">
        <v>2</v>
      </c>
      <c r="I391" s="7">
        <v>32.4801</v>
      </c>
      <c r="J391">
        <v>8.6224699999999999</v>
      </c>
    </row>
    <row r="392" spans="3:10" x14ac:dyDescent="0.25">
      <c r="C392">
        <f t="shared" si="103"/>
        <v>387</v>
      </c>
      <c r="D392">
        <v>349</v>
      </c>
      <c r="E392">
        <f t="shared" si="102"/>
        <v>5.2368500000000004</v>
      </c>
      <c r="F392">
        <v>18.897600000000001</v>
      </c>
      <c r="G392">
        <v>29.371300000000002</v>
      </c>
      <c r="H392">
        <v>1</v>
      </c>
      <c r="I392" s="7">
        <v>24.134499999999999</v>
      </c>
      <c r="J392">
        <v>2.8501799999999999</v>
      </c>
    </row>
    <row r="393" spans="3:10" x14ac:dyDescent="0.25">
      <c r="C393">
        <f t="shared" si="103"/>
        <v>388</v>
      </c>
      <c r="D393">
        <v>42</v>
      </c>
      <c r="E393">
        <f t="shared" si="102"/>
        <v>16.319749999999999</v>
      </c>
      <c r="F393">
        <v>21.043500000000002</v>
      </c>
      <c r="G393">
        <v>53.683</v>
      </c>
      <c r="H393">
        <v>1</v>
      </c>
      <c r="I393" s="7">
        <v>37.363199999999999</v>
      </c>
      <c r="J393">
        <v>8.8820399999999999</v>
      </c>
    </row>
    <row r="394" spans="3:10" x14ac:dyDescent="0.25">
      <c r="C394">
        <f t="shared" si="103"/>
        <v>389</v>
      </c>
      <c r="D394">
        <v>202</v>
      </c>
      <c r="E394">
        <f t="shared" si="102"/>
        <v>4.8019000000000007</v>
      </c>
      <c r="F394">
        <v>11.2265</v>
      </c>
      <c r="G394">
        <v>20.830300000000001</v>
      </c>
      <c r="H394">
        <v>1</v>
      </c>
      <c r="I394" s="7">
        <v>16.028400000000001</v>
      </c>
      <c r="J394">
        <v>2.6134499999999998</v>
      </c>
    </row>
    <row r="395" spans="3:10" x14ac:dyDescent="0.25">
      <c r="C395">
        <f t="shared" si="103"/>
        <v>390</v>
      </c>
      <c r="D395">
        <v>953</v>
      </c>
      <c r="E395">
        <f t="shared" si="102"/>
        <v>15.644500000000001</v>
      </c>
      <c r="F395">
        <v>37.5655</v>
      </c>
      <c r="G395">
        <v>68.854500000000002</v>
      </c>
      <c r="H395">
        <v>2</v>
      </c>
      <c r="I395" s="7">
        <v>53.21</v>
      </c>
      <c r="J395">
        <v>8.5145400000000002</v>
      </c>
    </row>
    <row r="396" spans="3:10" x14ac:dyDescent="0.25">
      <c r="C396">
        <f t="shared" si="103"/>
        <v>391</v>
      </c>
      <c r="D396">
        <v>842</v>
      </c>
      <c r="E396">
        <f t="shared" si="102"/>
        <v>3.27515</v>
      </c>
      <c r="F396">
        <v>30.6081</v>
      </c>
      <c r="G396">
        <v>37.1584</v>
      </c>
      <c r="H396">
        <v>2</v>
      </c>
      <c r="I396" s="7">
        <v>33.883200000000002</v>
      </c>
      <c r="J396">
        <v>1.7825200000000001</v>
      </c>
    </row>
    <row r="397" spans="3:10" x14ac:dyDescent="0.25">
      <c r="C397">
        <f t="shared" si="103"/>
        <v>392</v>
      </c>
      <c r="D397">
        <v>425</v>
      </c>
      <c r="E397">
        <f t="shared" si="102"/>
        <v>5.1925499999999971</v>
      </c>
      <c r="F397">
        <v>68.912800000000004</v>
      </c>
      <c r="G397">
        <v>79.297899999999998</v>
      </c>
      <c r="H397">
        <v>1</v>
      </c>
      <c r="I397" s="7">
        <v>74.1053</v>
      </c>
      <c r="J397">
        <v>2.8260299999999998</v>
      </c>
    </row>
    <row r="398" spans="3:10" x14ac:dyDescent="0.25">
      <c r="C398">
        <f t="shared" si="103"/>
        <v>393</v>
      </c>
      <c r="D398">
        <v>162</v>
      </c>
      <c r="E398">
        <f t="shared" si="102"/>
        <v>1.7239649999999997</v>
      </c>
      <c r="F398">
        <v>9.4693699999999996</v>
      </c>
      <c r="G398">
        <v>12.917299999999999</v>
      </c>
      <c r="H398">
        <v>1</v>
      </c>
      <c r="I398" s="7">
        <v>11.193300000000001</v>
      </c>
      <c r="J398">
        <v>0.93825599999999998</v>
      </c>
    </row>
    <row r="399" spans="3:10" x14ac:dyDescent="0.25">
      <c r="C399">
        <f t="shared" si="103"/>
        <v>394</v>
      </c>
      <c r="D399">
        <v>892</v>
      </c>
      <c r="E399">
        <f t="shared" si="102"/>
        <v>7.2092000000000027</v>
      </c>
      <c r="F399">
        <v>40.871299999999998</v>
      </c>
      <c r="G399">
        <v>55.289700000000003</v>
      </c>
      <c r="H399">
        <v>2</v>
      </c>
      <c r="I399" s="7">
        <v>48.080500000000001</v>
      </c>
      <c r="J399">
        <v>3.9236200000000001</v>
      </c>
    </row>
    <row r="400" spans="3:10" x14ac:dyDescent="0.25">
      <c r="C400">
        <f t="shared" si="103"/>
        <v>395</v>
      </c>
      <c r="D400">
        <v>58</v>
      </c>
      <c r="E400">
        <f t="shared" si="102"/>
        <v>0.542349999999999</v>
      </c>
      <c r="F400">
        <v>17.374300000000002</v>
      </c>
      <c r="G400">
        <v>18.459</v>
      </c>
      <c r="H400">
        <v>1</v>
      </c>
      <c r="I400" s="7">
        <v>17.916699999999999</v>
      </c>
      <c r="J400">
        <v>0.29519400000000001</v>
      </c>
    </row>
    <row r="401" spans="3:10" x14ac:dyDescent="0.25">
      <c r="C401">
        <f t="shared" si="103"/>
        <v>396</v>
      </c>
      <c r="D401">
        <v>294</v>
      </c>
      <c r="E401">
        <f t="shared" si="102"/>
        <v>10.741000000000003</v>
      </c>
      <c r="F401">
        <v>42.7776</v>
      </c>
      <c r="G401">
        <v>64.259600000000006</v>
      </c>
      <c r="H401">
        <v>1</v>
      </c>
      <c r="I401" s="7">
        <v>53.518599999999999</v>
      </c>
      <c r="J401">
        <v>5.8457800000000004</v>
      </c>
    </row>
    <row r="402" spans="3:10" x14ac:dyDescent="0.25">
      <c r="C402">
        <f t="shared" si="103"/>
        <v>397</v>
      </c>
      <c r="D402">
        <v>481</v>
      </c>
      <c r="E402">
        <f t="shared" si="102"/>
        <v>2.6174999999999997</v>
      </c>
      <c r="F402">
        <v>24.689900000000002</v>
      </c>
      <c r="G402">
        <v>29.924900000000001</v>
      </c>
      <c r="H402">
        <v>1</v>
      </c>
      <c r="I402" s="7">
        <v>27.307400000000001</v>
      </c>
      <c r="J402">
        <v>1.4245699999999999</v>
      </c>
    </row>
    <row r="403" spans="3:10" x14ac:dyDescent="0.25">
      <c r="C403">
        <f t="shared" si="103"/>
        <v>398</v>
      </c>
      <c r="D403">
        <v>1276</v>
      </c>
      <c r="E403" t="str">
        <f t="shared" si="102"/>
        <v/>
      </c>
      <c r="F403">
        <v>53</v>
      </c>
      <c r="G403">
        <v>53</v>
      </c>
      <c r="H403">
        <v>3</v>
      </c>
      <c r="I403" s="7">
        <v>53</v>
      </c>
      <c r="J403">
        <v>0</v>
      </c>
    </row>
    <row r="404" spans="3:10" x14ac:dyDescent="0.25">
      <c r="C404">
        <f t="shared" si="103"/>
        <v>399</v>
      </c>
      <c r="D404">
        <v>250</v>
      </c>
      <c r="E404">
        <f t="shared" si="102"/>
        <v>6.0892499999999998</v>
      </c>
      <c r="F404">
        <v>17.599499999999999</v>
      </c>
      <c r="G404">
        <v>29.777999999999999</v>
      </c>
      <c r="H404">
        <v>1</v>
      </c>
      <c r="I404" s="7">
        <v>23.688700000000001</v>
      </c>
      <c r="J404">
        <v>3.3140700000000001</v>
      </c>
    </row>
    <row r="405" spans="3:10" x14ac:dyDescent="0.25">
      <c r="C405">
        <f t="shared" si="103"/>
        <v>400</v>
      </c>
      <c r="D405">
        <v>901</v>
      </c>
      <c r="E405">
        <f t="shared" si="102"/>
        <v>13.981620000000001</v>
      </c>
      <c r="F405">
        <v>7.05436</v>
      </c>
      <c r="G405">
        <v>35.017600000000002</v>
      </c>
      <c r="H405">
        <v>2</v>
      </c>
      <c r="I405" s="7">
        <v>21.036000000000001</v>
      </c>
      <c r="J405">
        <v>7.6095300000000003</v>
      </c>
    </row>
    <row r="406" spans="3:10" x14ac:dyDescent="0.25">
      <c r="C406">
        <f t="shared" si="103"/>
        <v>401</v>
      </c>
      <c r="D406">
        <v>778</v>
      </c>
      <c r="E406">
        <f t="shared" si="102"/>
        <v>8.3749500000000019</v>
      </c>
      <c r="F406">
        <v>54.269500000000001</v>
      </c>
      <c r="G406">
        <v>71.019400000000005</v>
      </c>
      <c r="H406">
        <v>1</v>
      </c>
      <c r="I406" s="7">
        <v>62.644399999999997</v>
      </c>
      <c r="J406">
        <v>4.5580800000000004</v>
      </c>
    </row>
    <row r="407" spans="3:10" x14ac:dyDescent="0.25">
      <c r="C407">
        <f t="shared" si="103"/>
        <v>402</v>
      </c>
      <c r="D407">
        <v>702</v>
      </c>
      <c r="E407">
        <f t="shared" si="102"/>
        <v>6.0671999999999997</v>
      </c>
      <c r="F407">
        <v>43.264699999999998</v>
      </c>
      <c r="G407">
        <v>55.399099999999997</v>
      </c>
      <c r="H407">
        <v>1</v>
      </c>
      <c r="I407" s="7">
        <v>49.331899999999997</v>
      </c>
      <c r="J407">
        <v>3.3020700000000001</v>
      </c>
    </row>
    <row r="408" spans="3:10" x14ac:dyDescent="0.25">
      <c r="C408">
        <f t="shared" si="103"/>
        <v>403</v>
      </c>
      <c r="D408">
        <v>780</v>
      </c>
      <c r="E408">
        <f t="shared" si="102"/>
        <v>11.062700000000003</v>
      </c>
      <c r="F408">
        <v>53.945799999999998</v>
      </c>
      <c r="G408">
        <v>76.071200000000005</v>
      </c>
      <c r="H408">
        <v>1</v>
      </c>
      <c r="I408" s="7">
        <v>65.008499999999998</v>
      </c>
      <c r="J408">
        <v>6.0209000000000001</v>
      </c>
    </row>
    <row r="409" spans="3:10" x14ac:dyDescent="0.25">
      <c r="C409">
        <f t="shared" si="103"/>
        <v>404</v>
      </c>
      <c r="D409">
        <v>940</v>
      </c>
      <c r="E409">
        <f t="shared" si="102"/>
        <v>12.754200000000001</v>
      </c>
      <c r="F409">
        <v>20.5946</v>
      </c>
      <c r="G409">
        <v>46.103000000000002</v>
      </c>
      <c r="H409">
        <v>2</v>
      </c>
      <c r="I409" s="7">
        <v>33.348799999999997</v>
      </c>
      <c r="J409">
        <v>6.9414899999999999</v>
      </c>
    </row>
    <row r="410" spans="3:10" x14ac:dyDescent="0.25">
      <c r="C410">
        <f t="shared" si="103"/>
        <v>405</v>
      </c>
      <c r="D410">
        <v>855</v>
      </c>
      <c r="E410">
        <f t="shared" si="102"/>
        <v>15.052149999999997</v>
      </c>
      <c r="F410">
        <v>37.853200000000001</v>
      </c>
      <c r="G410">
        <v>67.957499999999996</v>
      </c>
      <c r="H410">
        <v>2</v>
      </c>
      <c r="I410" s="7">
        <v>52.905299999999997</v>
      </c>
      <c r="J410">
        <v>8.1921800000000005</v>
      </c>
    </row>
    <row r="411" spans="3:10" x14ac:dyDescent="0.25">
      <c r="C411">
        <f t="shared" si="103"/>
        <v>406</v>
      </c>
      <c r="D411">
        <v>733</v>
      </c>
      <c r="E411">
        <f t="shared" si="102"/>
        <v>9.1683500000000002</v>
      </c>
      <c r="F411">
        <v>36.548499999999997</v>
      </c>
      <c r="G411">
        <v>54.885199999999998</v>
      </c>
      <c r="H411">
        <v>1</v>
      </c>
      <c r="I411" s="7">
        <v>45.716799999999999</v>
      </c>
      <c r="J411">
        <v>4.9898899999999999</v>
      </c>
    </row>
    <row r="412" spans="3:10" x14ac:dyDescent="0.25">
      <c r="C412">
        <f t="shared" si="103"/>
        <v>407</v>
      </c>
      <c r="D412">
        <v>1413</v>
      </c>
      <c r="E412" t="str">
        <f t="shared" si="102"/>
        <v/>
      </c>
      <c r="F412">
        <v>33</v>
      </c>
      <c r="G412">
        <v>33</v>
      </c>
      <c r="H412">
        <v>3</v>
      </c>
      <c r="I412" s="7">
        <v>33</v>
      </c>
      <c r="J412">
        <v>0</v>
      </c>
    </row>
    <row r="413" spans="3:10" x14ac:dyDescent="0.25">
      <c r="C413">
        <f t="shared" si="103"/>
        <v>408</v>
      </c>
      <c r="D413">
        <v>456</v>
      </c>
      <c r="E413">
        <f t="shared" si="102"/>
        <v>2.4990050000000004</v>
      </c>
      <c r="F413">
        <v>4.3777799999999996</v>
      </c>
      <c r="G413">
        <v>9.3757900000000003</v>
      </c>
      <c r="H413">
        <v>1</v>
      </c>
      <c r="I413" s="7">
        <v>6.8767800000000001</v>
      </c>
      <c r="J413">
        <v>1.36009</v>
      </c>
    </row>
    <row r="414" spans="3:10" x14ac:dyDescent="0.25">
      <c r="C414">
        <f t="shared" si="103"/>
        <v>409</v>
      </c>
      <c r="D414">
        <v>952</v>
      </c>
      <c r="E414">
        <f t="shared" si="102"/>
        <v>4.8059499999999993</v>
      </c>
      <c r="F414">
        <v>35.979399999999998</v>
      </c>
      <c r="G414">
        <v>45.591299999999997</v>
      </c>
      <c r="H414">
        <v>2</v>
      </c>
      <c r="I414" s="7">
        <v>40.785400000000003</v>
      </c>
      <c r="J414">
        <v>2.6156299999999999</v>
      </c>
    </row>
    <row r="415" spans="3:10" x14ac:dyDescent="0.25">
      <c r="C415">
        <f t="shared" si="103"/>
        <v>410</v>
      </c>
      <c r="D415">
        <v>204</v>
      </c>
      <c r="E415">
        <f t="shared" si="102"/>
        <v>2.0331549999999998</v>
      </c>
      <c r="F415">
        <v>8.4133899999999997</v>
      </c>
      <c r="G415">
        <v>12.479699999999999</v>
      </c>
      <c r="H415">
        <v>1</v>
      </c>
      <c r="I415" s="7">
        <v>10.4465</v>
      </c>
      <c r="J415">
        <v>1.1065400000000001</v>
      </c>
    </row>
    <row r="416" spans="3:10" x14ac:dyDescent="0.25">
      <c r="C416">
        <f t="shared" si="103"/>
        <v>411</v>
      </c>
      <c r="D416">
        <v>62</v>
      </c>
      <c r="E416">
        <f t="shared" si="102"/>
        <v>1.4931000000000001</v>
      </c>
      <c r="F416">
        <v>22.012599999999999</v>
      </c>
      <c r="G416">
        <v>24.998799999999999</v>
      </c>
      <c r="H416">
        <v>1</v>
      </c>
      <c r="I416" s="7">
        <v>23.505700000000001</v>
      </c>
      <c r="J416">
        <v>0.81261799999999995</v>
      </c>
    </row>
    <row r="417" spans="3:10" x14ac:dyDescent="0.25">
      <c r="C417">
        <f t="shared" si="103"/>
        <v>412</v>
      </c>
      <c r="D417">
        <v>765</v>
      </c>
      <c r="E417">
        <f t="shared" si="102"/>
        <v>5.1706000000000003</v>
      </c>
      <c r="F417">
        <v>21.541399999999999</v>
      </c>
      <c r="G417">
        <v>31.8826</v>
      </c>
      <c r="H417">
        <v>1</v>
      </c>
      <c r="I417" s="7">
        <v>26.712</v>
      </c>
      <c r="J417">
        <v>2.8140999999999998</v>
      </c>
    </row>
    <row r="418" spans="3:10" x14ac:dyDescent="0.25">
      <c r="C418">
        <f t="shared" si="103"/>
        <v>413</v>
      </c>
      <c r="D418">
        <v>1012</v>
      </c>
      <c r="E418">
        <f t="shared" si="102"/>
        <v>32.292349999999999</v>
      </c>
      <c r="F418">
        <v>31.5976</v>
      </c>
      <c r="G418">
        <v>96.182299999999998</v>
      </c>
      <c r="H418">
        <v>2</v>
      </c>
      <c r="I418" s="7">
        <v>63.89</v>
      </c>
      <c r="J418">
        <v>17.575199999999999</v>
      </c>
    </row>
    <row r="419" spans="3:10" x14ac:dyDescent="0.25">
      <c r="C419">
        <f t="shared" si="103"/>
        <v>414</v>
      </c>
      <c r="D419">
        <v>915</v>
      </c>
      <c r="E419">
        <f t="shared" si="102"/>
        <v>33.709500000000006</v>
      </c>
      <c r="F419">
        <v>11.168100000000001</v>
      </c>
      <c r="G419">
        <v>78.587100000000007</v>
      </c>
      <c r="H419">
        <v>2</v>
      </c>
      <c r="I419" s="7">
        <v>44.877600000000001</v>
      </c>
      <c r="J419">
        <v>18.346399999999999</v>
      </c>
    </row>
    <row r="420" spans="3:10" x14ac:dyDescent="0.25">
      <c r="C420">
        <f t="shared" si="103"/>
        <v>415</v>
      </c>
      <c r="D420">
        <v>228</v>
      </c>
      <c r="E420">
        <f t="shared" si="102"/>
        <v>3.0935500000000005</v>
      </c>
      <c r="F420">
        <v>13.077400000000001</v>
      </c>
      <c r="G420">
        <v>19.264500000000002</v>
      </c>
      <c r="H420">
        <v>1</v>
      </c>
      <c r="I420" s="7">
        <v>16.1709</v>
      </c>
      <c r="J420">
        <v>1.68367</v>
      </c>
    </row>
    <row r="421" spans="3:10" x14ac:dyDescent="0.25">
      <c r="C421">
        <f t="shared" si="103"/>
        <v>416</v>
      </c>
      <c r="D421">
        <v>1464</v>
      </c>
      <c r="E421" t="str">
        <f t="shared" si="102"/>
        <v/>
      </c>
      <c r="F421">
        <v>56</v>
      </c>
      <c r="G421">
        <v>56</v>
      </c>
      <c r="H421">
        <v>3</v>
      </c>
      <c r="I421" s="7">
        <v>56</v>
      </c>
      <c r="J421">
        <v>0</v>
      </c>
    </row>
    <row r="422" spans="3:10" x14ac:dyDescent="0.25">
      <c r="C422">
        <f t="shared" si="103"/>
        <v>417</v>
      </c>
      <c r="D422">
        <v>240</v>
      </c>
      <c r="E422">
        <f t="shared" si="102"/>
        <v>4.0543550000000002</v>
      </c>
      <c r="F422">
        <v>7.00549</v>
      </c>
      <c r="G422">
        <v>15.1142</v>
      </c>
      <c r="H422">
        <v>1</v>
      </c>
      <c r="I422" s="7">
        <v>11.059900000000001</v>
      </c>
      <c r="J422">
        <v>2.2065999999999999</v>
      </c>
    </row>
    <row r="423" spans="3:10" x14ac:dyDescent="0.25">
      <c r="C423">
        <f t="shared" si="103"/>
        <v>418</v>
      </c>
      <c r="D423">
        <v>484</v>
      </c>
      <c r="E423">
        <f t="shared" si="102"/>
        <v>5.7296499999999995</v>
      </c>
      <c r="F423">
        <v>45.4251</v>
      </c>
      <c r="G423">
        <v>56.884399999999999</v>
      </c>
      <c r="H423">
        <v>1</v>
      </c>
      <c r="I423" s="7">
        <v>51.154800000000002</v>
      </c>
      <c r="J423">
        <v>3.1183800000000002</v>
      </c>
    </row>
    <row r="424" spans="3:10" x14ac:dyDescent="0.25">
      <c r="C424">
        <f t="shared" si="103"/>
        <v>419</v>
      </c>
      <c r="D424">
        <v>1415</v>
      </c>
      <c r="E424" t="str">
        <f t="shared" si="102"/>
        <v/>
      </c>
      <c r="F424">
        <v>22</v>
      </c>
      <c r="G424">
        <v>22</v>
      </c>
      <c r="H424">
        <v>3</v>
      </c>
      <c r="I424" s="7">
        <v>22</v>
      </c>
      <c r="J424">
        <v>0</v>
      </c>
    </row>
    <row r="425" spans="3:10" x14ac:dyDescent="0.25">
      <c r="C425">
        <f t="shared" si="103"/>
        <v>420</v>
      </c>
      <c r="D425">
        <v>1120</v>
      </c>
      <c r="E425">
        <f t="shared" si="102"/>
        <v>19.76305</v>
      </c>
      <c r="F425">
        <v>40.752499999999998</v>
      </c>
      <c r="G425">
        <v>80.278599999999997</v>
      </c>
      <c r="H425">
        <v>2</v>
      </c>
      <c r="I425" s="7">
        <v>60.515500000000003</v>
      </c>
      <c r="J425">
        <v>10.7561</v>
      </c>
    </row>
    <row r="426" spans="3:10" x14ac:dyDescent="0.25">
      <c r="C426">
        <f t="shared" si="103"/>
        <v>421</v>
      </c>
      <c r="D426">
        <v>217</v>
      </c>
      <c r="E426">
        <f t="shared" si="102"/>
        <v>11.102599999999999</v>
      </c>
      <c r="F426">
        <v>36.642600000000002</v>
      </c>
      <c r="G426">
        <v>58.847799999999999</v>
      </c>
      <c r="H426">
        <v>1</v>
      </c>
      <c r="I426" s="7">
        <v>47.745199999999997</v>
      </c>
      <c r="J426">
        <v>6.0426000000000002</v>
      </c>
    </row>
    <row r="427" spans="3:10" x14ac:dyDescent="0.25">
      <c r="C427">
        <f t="shared" si="103"/>
        <v>422</v>
      </c>
      <c r="D427">
        <v>518</v>
      </c>
      <c r="E427">
        <f t="shared" si="102"/>
        <v>1.2075750000000001</v>
      </c>
      <c r="F427">
        <v>1.8246199999999999</v>
      </c>
      <c r="G427">
        <v>4.23977</v>
      </c>
      <c r="H427">
        <v>1</v>
      </c>
      <c r="I427" s="7">
        <v>3.0322</v>
      </c>
      <c r="J427">
        <v>0.65722499999999995</v>
      </c>
    </row>
    <row r="428" spans="3:10" x14ac:dyDescent="0.25">
      <c r="C428">
        <f t="shared" si="103"/>
        <v>423</v>
      </c>
      <c r="D428">
        <v>700</v>
      </c>
      <c r="E428">
        <f t="shared" si="102"/>
        <v>5.3519500000000022</v>
      </c>
      <c r="F428">
        <v>29.204999999999998</v>
      </c>
      <c r="G428">
        <v>39.908900000000003</v>
      </c>
      <c r="H428">
        <v>1</v>
      </c>
      <c r="I428" s="7">
        <v>34.557000000000002</v>
      </c>
      <c r="J428">
        <v>2.9128099999999999</v>
      </c>
    </row>
    <row r="429" spans="3:10" x14ac:dyDescent="0.25">
      <c r="C429">
        <f t="shared" si="103"/>
        <v>424</v>
      </c>
      <c r="D429">
        <v>833</v>
      </c>
      <c r="E429">
        <f t="shared" si="102"/>
        <v>7.3323999999999998</v>
      </c>
      <c r="F429">
        <v>43.746499999999997</v>
      </c>
      <c r="G429">
        <v>58.411299999999997</v>
      </c>
      <c r="H429">
        <v>2</v>
      </c>
      <c r="I429" s="7">
        <v>51.078899999999997</v>
      </c>
      <c r="J429">
        <v>3.9906799999999998</v>
      </c>
    </row>
    <row r="430" spans="3:10" x14ac:dyDescent="0.25">
      <c r="C430">
        <f t="shared" si="103"/>
        <v>425</v>
      </c>
      <c r="D430">
        <v>284</v>
      </c>
      <c r="E430">
        <f t="shared" si="102"/>
        <v>2.9758661449999999</v>
      </c>
      <c r="F430">
        <v>-9.6022899999999994E-3</v>
      </c>
      <c r="G430">
        <v>5.9421299999999997</v>
      </c>
      <c r="H430">
        <v>1</v>
      </c>
      <c r="I430" s="7">
        <v>2.9662700000000002</v>
      </c>
      <c r="J430">
        <v>1.6196200000000001</v>
      </c>
    </row>
    <row r="431" spans="3:10" x14ac:dyDescent="0.25">
      <c r="C431">
        <f t="shared" si="103"/>
        <v>426</v>
      </c>
      <c r="D431">
        <v>1229</v>
      </c>
      <c r="E431" t="str">
        <f t="shared" si="102"/>
        <v/>
      </c>
      <c r="F431">
        <v>7</v>
      </c>
      <c r="G431">
        <v>7</v>
      </c>
      <c r="H431">
        <v>3</v>
      </c>
      <c r="I431" s="7">
        <v>7</v>
      </c>
      <c r="J431">
        <v>0</v>
      </c>
    </row>
    <row r="432" spans="3:10" x14ac:dyDescent="0.25">
      <c r="C432">
        <f t="shared" si="103"/>
        <v>427</v>
      </c>
      <c r="D432">
        <v>897</v>
      </c>
      <c r="E432">
        <f t="shared" si="102"/>
        <v>9.7961000000000027</v>
      </c>
      <c r="F432">
        <v>36.766399999999997</v>
      </c>
      <c r="G432">
        <v>56.358600000000003</v>
      </c>
      <c r="H432">
        <v>2</v>
      </c>
      <c r="I432" s="7">
        <v>46.5625</v>
      </c>
      <c r="J432">
        <v>5.3315299999999999</v>
      </c>
    </row>
    <row r="433" spans="3:10" x14ac:dyDescent="0.25">
      <c r="C433">
        <f t="shared" si="103"/>
        <v>428</v>
      </c>
      <c r="D433">
        <v>1024</v>
      </c>
      <c r="E433">
        <f t="shared" si="102"/>
        <v>10.989800000000002</v>
      </c>
      <c r="F433">
        <v>36.525199999999998</v>
      </c>
      <c r="G433">
        <v>58.504800000000003</v>
      </c>
      <c r="H433">
        <v>2</v>
      </c>
      <c r="I433" s="7">
        <v>47.515000000000001</v>
      </c>
      <c r="J433">
        <v>5.9812399999999997</v>
      </c>
    </row>
    <row r="434" spans="3:10" x14ac:dyDescent="0.25">
      <c r="C434">
        <f t="shared" si="103"/>
        <v>429</v>
      </c>
      <c r="D434">
        <v>173</v>
      </c>
      <c r="E434">
        <f t="shared" si="102"/>
        <v>2.0589999999999993</v>
      </c>
      <c r="F434">
        <v>17.688300000000002</v>
      </c>
      <c r="G434">
        <v>21.8063</v>
      </c>
      <c r="H434">
        <v>1</v>
      </c>
      <c r="I434" s="7">
        <v>19.747299999999999</v>
      </c>
      <c r="J434">
        <v>1.12059</v>
      </c>
    </row>
    <row r="435" spans="3:10" x14ac:dyDescent="0.25">
      <c r="C435">
        <f t="shared" si="103"/>
        <v>430</v>
      </c>
      <c r="D435">
        <v>27</v>
      </c>
      <c r="E435">
        <f t="shared" si="102"/>
        <v>1.6645649999999996</v>
      </c>
      <c r="F435">
        <v>9.3661700000000003</v>
      </c>
      <c r="G435">
        <v>12.6953</v>
      </c>
      <c r="H435">
        <v>1</v>
      </c>
      <c r="I435" s="7">
        <v>11.0307</v>
      </c>
      <c r="J435">
        <v>0.905941</v>
      </c>
    </row>
    <row r="436" spans="3:10" x14ac:dyDescent="0.25">
      <c r="C436">
        <f t="shared" si="103"/>
        <v>431</v>
      </c>
      <c r="D436">
        <v>658</v>
      </c>
      <c r="E436">
        <f t="shared" si="102"/>
        <v>4.0617000000000001</v>
      </c>
      <c r="F436">
        <v>14.4755</v>
      </c>
      <c r="G436">
        <v>22.5989</v>
      </c>
      <c r="H436">
        <v>1</v>
      </c>
      <c r="I436" s="7">
        <v>18.537199999999999</v>
      </c>
      <c r="J436">
        <v>2.2105899999999998</v>
      </c>
    </row>
    <row r="437" spans="3:10" x14ac:dyDescent="0.25">
      <c r="C437">
        <f t="shared" si="103"/>
        <v>432</v>
      </c>
      <c r="D437">
        <v>269</v>
      </c>
      <c r="E437">
        <f t="shared" si="102"/>
        <v>5.952849999999998</v>
      </c>
      <c r="F437">
        <v>71.537400000000005</v>
      </c>
      <c r="G437">
        <v>83.443100000000001</v>
      </c>
      <c r="H437">
        <v>1</v>
      </c>
      <c r="I437" s="7">
        <v>77.490200000000002</v>
      </c>
      <c r="J437">
        <v>3.2398500000000001</v>
      </c>
    </row>
    <row r="438" spans="3:10" x14ac:dyDescent="0.25">
      <c r="C438">
        <f t="shared" si="103"/>
        <v>433</v>
      </c>
      <c r="D438">
        <v>230</v>
      </c>
      <c r="E438">
        <f t="shared" si="102"/>
        <v>1.6102300000000001</v>
      </c>
      <c r="F438">
        <v>1.22081</v>
      </c>
      <c r="G438">
        <v>4.4412700000000003</v>
      </c>
      <c r="H438">
        <v>1</v>
      </c>
      <c r="I438" s="7">
        <v>2.8310399999999998</v>
      </c>
      <c r="J438">
        <v>0.87636899999999995</v>
      </c>
    </row>
    <row r="439" spans="3:10" x14ac:dyDescent="0.25">
      <c r="C439">
        <f t="shared" si="103"/>
        <v>434</v>
      </c>
      <c r="D439">
        <v>304</v>
      </c>
      <c r="E439">
        <f t="shared" si="102"/>
        <v>4.9240999999999993</v>
      </c>
      <c r="F439">
        <v>24.807400000000001</v>
      </c>
      <c r="G439">
        <v>34.6556</v>
      </c>
      <c r="H439">
        <v>1</v>
      </c>
      <c r="I439" s="7">
        <v>29.7315</v>
      </c>
      <c r="J439">
        <v>2.6799599999999999</v>
      </c>
    </row>
    <row r="440" spans="3:10" x14ac:dyDescent="0.25">
      <c r="C440">
        <f t="shared" si="103"/>
        <v>435</v>
      </c>
      <c r="D440">
        <v>1290</v>
      </c>
      <c r="E440" t="str">
        <f t="shared" si="102"/>
        <v/>
      </c>
      <c r="F440">
        <v>30</v>
      </c>
      <c r="G440">
        <v>30</v>
      </c>
      <c r="H440">
        <v>3</v>
      </c>
      <c r="I440" s="7">
        <v>30</v>
      </c>
      <c r="J440">
        <v>0</v>
      </c>
    </row>
    <row r="441" spans="3:10" x14ac:dyDescent="0.25">
      <c r="C441">
        <f t="shared" si="103"/>
        <v>436</v>
      </c>
      <c r="D441">
        <v>1156</v>
      </c>
      <c r="E441">
        <f t="shared" si="102"/>
        <v>1.1363500000000002</v>
      </c>
      <c r="F441">
        <v>30.5152</v>
      </c>
      <c r="G441">
        <v>32.7879</v>
      </c>
      <c r="H441">
        <v>2</v>
      </c>
      <c r="I441" s="7">
        <v>31.651499999999999</v>
      </c>
      <c r="J441">
        <v>0.61846699999999999</v>
      </c>
    </row>
    <row r="442" spans="3:10" x14ac:dyDescent="0.25">
      <c r="C442">
        <f t="shared" si="103"/>
        <v>437</v>
      </c>
      <c r="D442">
        <v>370</v>
      </c>
      <c r="E442">
        <f t="shared" si="102"/>
        <v>3.1762000000000006</v>
      </c>
      <c r="F442">
        <v>11.8851</v>
      </c>
      <c r="G442">
        <v>18.237500000000001</v>
      </c>
      <c r="H442">
        <v>1</v>
      </c>
      <c r="I442" s="7">
        <v>15.061299999999999</v>
      </c>
      <c r="J442">
        <v>1.72865</v>
      </c>
    </row>
    <row r="443" spans="3:10" x14ac:dyDescent="0.25">
      <c r="C443">
        <f t="shared" si="103"/>
        <v>438</v>
      </c>
      <c r="D443">
        <v>398</v>
      </c>
      <c r="E443">
        <f t="shared" si="102"/>
        <v>2.5410700000000004</v>
      </c>
      <c r="F443">
        <v>9.1638599999999997</v>
      </c>
      <c r="G443">
        <v>14.246</v>
      </c>
      <c r="H443">
        <v>1</v>
      </c>
      <c r="I443" s="7">
        <v>11.7049</v>
      </c>
      <c r="J443">
        <v>1.3829800000000001</v>
      </c>
    </row>
    <row r="444" spans="3:10" x14ac:dyDescent="0.25">
      <c r="C444">
        <f t="shared" si="103"/>
        <v>439</v>
      </c>
      <c r="D444">
        <v>11</v>
      </c>
      <c r="E444">
        <f t="shared" si="102"/>
        <v>1.8411000000000008</v>
      </c>
      <c r="F444">
        <v>32.159999999999997</v>
      </c>
      <c r="G444">
        <v>35.842199999999998</v>
      </c>
      <c r="H444">
        <v>1</v>
      </c>
      <c r="I444" s="7">
        <v>34.001100000000001</v>
      </c>
      <c r="J444">
        <v>1.00204</v>
      </c>
    </row>
    <row r="445" spans="3:10" x14ac:dyDescent="0.25">
      <c r="C445">
        <f t="shared" si="103"/>
        <v>440</v>
      </c>
      <c r="D445">
        <v>649</v>
      </c>
      <c r="E445">
        <f t="shared" si="102"/>
        <v>10.3353</v>
      </c>
      <c r="F445">
        <v>39.760300000000001</v>
      </c>
      <c r="G445">
        <v>60.430900000000001</v>
      </c>
      <c r="H445">
        <v>1</v>
      </c>
      <c r="I445" s="7">
        <v>50.095599999999997</v>
      </c>
      <c r="J445">
        <v>5.6249900000000004</v>
      </c>
    </row>
    <row r="446" spans="3:10" x14ac:dyDescent="0.25">
      <c r="C446">
        <f t="shared" si="103"/>
        <v>441</v>
      </c>
      <c r="D446">
        <v>718</v>
      </c>
      <c r="E446">
        <f t="shared" si="102"/>
        <v>2.4943</v>
      </c>
      <c r="F446">
        <v>14.197699999999999</v>
      </c>
      <c r="G446">
        <v>19.186299999999999</v>
      </c>
      <c r="H446">
        <v>1</v>
      </c>
      <c r="I446" s="7">
        <v>16.692</v>
      </c>
      <c r="J446">
        <v>1.3575200000000001</v>
      </c>
    </row>
    <row r="447" spans="3:10" x14ac:dyDescent="0.25">
      <c r="C447">
        <f t="shared" si="103"/>
        <v>442</v>
      </c>
      <c r="D447">
        <v>544</v>
      </c>
      <c r="E447">
        <f t="shared" si="102"/>
        <v>4.8648000000000007</v>
      </c>
      <c r="F447">
        <v>22.4693</v>
      </c>
      <c r="G447">
        <v>32.198900000000002</v>
      </c>
      <c r="H447">
        <v>1</v>
      </c>
      <c r="I447" s="7">
        <v>27.334099999999999</v>
      </c>
      <c r="J447">
        <v>2.6476999999999999</v>
      </c>
    </row>
    <row r="448" spans="3:10" x14ac:dyDescent="0.25">
      <c r="C448">
        <f t="shared" si="103"/>
        <v>443</v>
      </c>
      <c r="D448">
        <v>404</v>
      </c>
      <c r="E448">
        <f t="shared" si="102"/>
        <v>1.2561499999999999</v>
      </c>
      <c r="F448">
        <v>12.4268</v>
      </c>
      <c r="G448">
        <v>14.9391</v>
      </c>
      <c r="H448">
        <v>1</v>
      </c>
      <c r="I448" s="7">
        <v>13.683</v>
      </c>
      <c r="J448">
        <v>0.68366499999999997</v>
      </c>
    </row>
    <row r="449" spans="3:10" x14ac:dyDescent="0.25">
      <c r="C449">
        <f t="shared" si="103"/>
        <v>444</v>
      </c>
      <c r="D449">
        <v>782</v>
      </c>
      <c r="E449">
        <f t="shared" si="102"/>
        <v>7.062149999999999</v>
      </c>
      <c r="F449">
        <v>58.871000000000002</v>
      </c>
      <c r="G449">
        <v>72.9953</v>
      </c>
      <c r="H449">
        <v>1</v>
      </c>
      <c r="I449" s="7">
        <v>65.933099999999996</v>
      </c>
      <c r="J449">
        <v>3.8435800000000002</v>
      </c>
    </row>
    <row r="450" spans="3:10" x14ac:dyDescent="0.25">
      <c r="C450">
        <f t="shared" si="103"/>
        <v>445</v>
      </c>
      <c r="D450">
        <v>772</v>
      </c>
      <c r="E450">
        <f t="shared" si="102"/>
        <v>4.1275999999999975</v>
      </c>
      <c r="F450">
        <v>59.425699999999999</v>
      </c>
      <c r="G450">
        <v>67.680899999999994</v>
      </c>
      <c r="H450">
        <v>1</v>
      </c>
      <c r="I450" s="7">
        <v>63.5533</v>
      </c>
      <c r="J450">
        <v>2.24647</v>
      </c>
    </row>
    <row r="451" spans="3:10" x14ac:dyDescent="0.25">
      <c r="C451">
        <f t="shared" si="103"/>
        <v>446</v>
      </c>
      <c r="D451">
        <v>10</v>
      </c>
      <c r="E451">
        <f t="shared" si="102"/>
        <v>6.7964749999999992</v>
      </c>
      <c r="F451">
        <v>7.73095</v>
      </c>
      <c r="G451">
        <v>21.323899999999998</v>
      </c>
      <c r="H451">
        <v>1</v>
      </c>
      <c r="I451" s="7">
        <v>14.5274</v>
      </c>
      <c r="J451">
        <v>3.6989999999999998</v>
      </c>
    </row>
    <row r="452" spans="3:10" x14ac:dyDescent="0.25">
      <c r="C452">
        <f t="shared" si="103"/>
        <v>447</v>
      </c>
      <c r="D452">
        <v>830</v>
      </c>
      <c r="E452">
        <f t="shared" si="102"/>
        <v>28.607250000000001</v>
      </c>
      <c r="F452">
        <v>-1.3692</v>
      </c>
      <c r="G452">
        <v>55.845300000000002</v>
      </c>
      <c r="H452">
        <v>2</v>
      </c>
      <c r="I452" s="7">
        <v>27.238</v>
      </c>
      <c r="J452">
        <v>15.5695</v>
      </c>
    </row>
    <row r="453" spans="3:10" x14ac:dyDescent="0.25">
      <c r="C453">
        <f t="shared" si="103"/>
        <v>448</v>
      </c>
      <c r="D453">
        <v>40</v>
      </c>
      <c r="E453">
        <f t="shared" ref="E453:E516" si="104">IF(H453=3,"",ABS((F453-G453)/2))</f>
        <v>37.003519999999995</v>
      </c>
      <c r="F453">
        <v>3.9795600000000002</v>
      </c>
      <c r="G453">
        <v>77.986599999999996</v>
      </c>
      <c r="H453">
        <v>1</v>
      </c>
      <c r="I453" s="7">
        <v>40.9831</v>
      </c>
      <c r="J453">
        <v>20.139199999999999</v>
      </c>
    </row>
    <row r="454" spans="3:10" x14ac:dyDescent="0.25">
      <c r="C454">
        <f t="shared" si="103"/>
        <v>449</v>
      </c>
      <c r="D454">
        <v>191</v>
      </c>
      <c r="E454">
        <f t="shared" si="104"/>
        <v>12.000000000000004</v>
      </c>
      <c r="F454">
        <v>50.273699999999998</v>
      </c>
      <c r="G454">
        <v>74.273700000000005</v>
      </c>
      <c r="H454">
        <v>1</v>
      </c>
      <c r="I454" s="7">
        <v>62.273699999999998</v>
      </c>
      <c r="J454">
        <v>6.5309999999999997</v>
      </c>
    </row>
    <row r="455" spans="3:10" x14ac:dyDescent="0.25">
      <c r="C455">
        <f t="shared" ref="C455:C518" si="105">C454+1</f>
        <v>450</v>
      </c>
      <c r="D455">
        <v>917</v>
      </c>
      <c r="E455">
        <f t="shared" si="104"/>
        <v>23.446250000000003</v>
      </c>
      <c r="F455">
        <v>35.2956</v>
      </c>
      <c r="G455">
        <v>82.188100000000006</v>
      </c>
      <c r="H455">
        <v>2</v>
      </c>
      <c r="I455" s="7">
        <v>58.741900000000001</v>
      </c>
      <c r="J455">
        <v>12.7607</v>
      </c>
    </row>
    <row r="456" spans="3:10" x14ac:dyDescent="0.25">
      <c r="C456">
        <f t="shared" si="105"/>
        <v>451</v>
      </c>
      <c r="D456">
        <v>851</v>
      </c>
      <c r="E456">
        <f t="shared" si="104"/>
        <v>31.665649999999999</v>
      </c>
      <c r="F456">
        <v>11.616099999999999</v>
      </c>
      <c r="G456">
        <v>74.947400000000002</v>
      </c>
      <c r="H456">
        <v>2</v>
      </c>
      <c r="I456" s="7">
        <v>43.281700000000001</v>
      </c>
      <c r="J456">
        <v>17.234100000000002</v>
      </c>
    </row>
    <row r="457" spans="3:10" x14ac:dyDescent="0.25">
      <c r="C457">
        <f t="shared" si="105"/>
        <v>452</v>
      </c>
      <c r="D457">
        <v>592</v>
      </c>
      <c r="E457">
        <f t="shared" si="104"/>
        <v>2.4181500000000007</v>
      </c>
      <c r="F457">
        <v>48.329900000000002</v>
      </c>
      <c r="G457">
        <v>53.166200000000003</v>
      </c>
      <c r="H457">
        <v>1</v>
      </c>
      <c r="I457" s="7">
        <v>50.747999999999998</v>
      </c>
      <c r="J457">
        <v>1.3160700000000001</v>
      </c>
    </row>
    <row r="458" spans="3:10" x14ac:dyDescent="0.25">
      <c r="C458">
        <f t="shared" si="105"/>
        <v>453</v>
      </c>
      <c r="D458">
        <v>482</v>
      </c>
      <c r="E458">
        <f t="shared" si="104"/>
        <v>2.9665499999999998</v>
      </c>
      <c r="F458">
        <v>25.684699999999999</v>
      </c>
      <c r="G458">
        <v>31.617799999999999</v>
      </c>
      <c r="H458">
        <v>1</v>
      </c>
      <c r="I458" s="7">
        <v>28.651199999999999</v>
      </c>
      <c r="J458">
        <v>1.61456</v>
      </c>
    </row>
    <row r="459" spans="3:10" x14ac:dyDescent="0.25">
      <c r="C459">
        <f t="shared" si="105"/>
        <v>454</v>
      </c>
      <c r="D459">
        <v>927</v>
      </c>
      <c r="E459">
        <f t="shared" si="104"/>
        <v>28.758499999999998</v>
      </c>
      <c r="F459">
        <v>28.5548</v>
      </c>
      <c r="G459">
        <v>86.071799999999996</v>
      </c>
      <c r="H459">
        <v>2</v>
      </c>
      <c r="I459" s="7">
        <v>57.313299999999998</v>
      </c>
      <c r="J459">
        <v>15.6518</v>
      </c>
    </row>
    <row r="460" spans="3:10" x14ac:dyDescent="0.25">
      <c r="C460">
        <f t="shared" si="105"/>
        <v>455</v>
      </c>
      <c r="D460">
        <v>297</v>
      </c>
      <c r="E460">
        <f t="shared" si="104"/>
        <v>6.876100000000001</v>
      </c>
      <c r="F460">
        <v>68.027900000000002</v>
      </c>
      <c r="G460">
        <v>81.780100000000004</v>
      </c>
      <c r="H460">
        <v>1</v>
      </c>
      <c r="I460" s="7">
        <v>74.903999999999996</v>
      </c>
      <c r="J460">
        <v>3.7423199999999999</v>
      </c>
    </row>
    <row r="461" spans="3:10" x14ac:dyDescent="0.25">
      <c r="C461">
        <f t="shared" si="105"/>
        <v>456</v>
      </c>
      <c r="D461">
        <v>1160</v>
      </c>
      <c r="E461">
        <f t="shared" si="104"/>
        <v>14.440700000000001</v>
      </c>
      <c r="F461">
        <v>25.922799999999999</v>
      </c>
      <c r="G461">
        <v>54.804200000000002</v>
      </c>
      <c r="H461">
        <v>2</v>
      </c>
      <c r="I461" s="7">
        <v>40.363500000000002</v>
      </c>
      <c r="J461">
        <v>7.8593799999999998</v>
      </c>
    </row>
    <row r="462" spans="3:10" x14ac:dyDescent="0.25">
      <c r="C462">
        <f t="shared" si="105"/>
        <v>457</v>
      </c>
      <c r="D462">
        <v>896</v>
      </c>
      <c r="E462">
        <f t="shared" si="104"/>
        <v>9.2995000000000019</v>
      </c>
      <c r="F462">
        <v>33.699199999999998</v>
      </c>
      <c r="G462">
        <v>52.298200000000001</v>
      </c>
      <c r="H462">
        <v>2</v>
      </c>
      <c r="I462" s="7">
        <v>42.998699999999999</v>
      </c>
      <c r="J462">
        <v>5.0612599999999999</v>
      </c>
    </row>
    <row r="463" spans="3:10" x14ac:dyDescent="0.25">
      <c r="C463">
        <f t="shared" si="105"/>
        <v>458</v>
      </c>
      <c r="D463">
        <v>1442</v>
      </c>
      <c r="E463" t="str">
        <f t="shared" si="104"/>
        <v/>
      </c>
      <c r="F463">
        <v>59</v>
      </c>
      <c r="G463">
        <v>59</v>
      </c>
      <c r="H463">
        <v>3</v>
      </c>
      <c r="I463" s="7">
        <v>59</v>
      </c>
      <c r="J463">
        <v>0</v>
      </c>
    </row>
    <row r="464" spans="3:10" x14ac:dyDescent="0.25">
      <c r="C464">
        <f t="shared" si="105"/>
        <v>459</v>
      </c>
      <c r="D464">
        <v>185</v>
      </c>
      <c r="E464">
        <f t="shared" si="104"/>
        <v>7.1706000000000003</v>
      </c>
      <c r="F464">
        <v>42.124899999999997</v>
      </c>
      <c r="G464">
        <v>56.466099999999997</v>
      </c>
      <c r="H464">
        <v>1</v>
      </c>
      <c r="I464" s="7">
        <v>49.295499999999997</v>
      </c>
      <c r="J464">
        <v>3.9026200000000002</v>
      </c>
    </row>
    <row r="465" spans="3:10" x14ac:dyDescent="0.25">
      <c r="C465">
        <f t="shared" si="105"/>
        <v>460</v>
      </c>
      <c r="D465">
        <v>904</v>
      </c>
      <c r="E465">
        <f t="shared" si="104"/>
        <v>8.8012500000000014</v>
      </c>
      <c r="F465">
        <v>26.052299999999999</v>
      </c>
      <c r="G465">
        <v>43.654800000000002</v>
      </c>
      <c r="H465">
        <v>2</v>
      </c>
      <c r="I465" s="7">
        <v>34.853499999999997</v>
      </c>
      <c r="J465">
        <v>4.7900799999999997</v>
      </c>
    </row>
    <row r="466" spans="3:10" x14ac:dyDescent="0.25">
      <c r="C466">
        <f t="shared" si="105"/>
        <v>461</v>
      </c>
      <c r="D466">
        <v>1236</v>
      </c>
      <c r="E466" t="str">
        <f t="shared" si="104"/>
        <v/>
      </c>
      <c r="F466">
        <v>8</v>
      </c>
      <c r="G466">
        <v>8</v>
      </c>
      <c r="H466">
        <v>3</v>
      </c>
      <c r="I466" s="7">
        <v>8</v>
      </c>
      <c r="J466">
        <v>0</v>
      </c>
    </row>
    <row r="467" spans="3:10" x14ac:dyDescent="0.25">
      <c r="C467">
        <f t="shared" si="105"/>
        <v>462</v>
      </c>
      <c r="D467">
        <v>1457</v>
      </c>
      <c r="E467" t="str">
        <f t="shared" si="104"/>
        <v/>
      </c>
      <c r="F467">
        <v>21</v>
      </c>
      <c r="G467">
        <v>21</v>
      </c>
      <c r="H467">
        <v>3</v>
      </c>
      <c r="I467" s="7">
        <v>21</v>
      </c>
      <c r="J467">
        <v>0</v>
      </c>
    </row>
    <row r="468" spans="3:10" x14ac:dyDescent="0.25">
      <c r="C468">
        <f t="shared" si="105"/>
        <v>463</v>
      </c>
      <c r="D468">
        <v>195</v>
      </c>
      <c r="E468">
        <f t="shared" si="104"/>
        <v>12.506475</v>
      </c>
      <c r="F468">
        <v>8.8083500000000008</v>
      </c>
      <c r="G468">
        <v>33.821300000000001</v>
      </c>
      <c r="H468">
        <v>1</v>
      </c>
      <c r="I468" s="7">
        <v>21.314800000000002</v>
      </c>
      <c r="J468">
        <v>6.8066599999999999</v>
      </c>
    </row>
    <row r="469" spans="3:10" x14ac:dyDescent="0.25">
      <c r="C469">
        <f t="shared" si="105"/>
        <v>464</v>
      </c>
      <c r="D469">
        <v>307</v>
      </c>
      <c r="E469">
        <f t="shared" si="104"/>
        <v>7.0777500000000009</v>
      </c>
      <c r="F469">
        <v>10.5817</v>
      </c>
      <c r="G469">
        <v>24.737200000000001</v>
      </c>
      <c r="H469">
        <v>1</v>
      </c>
      <c r="I469" s="7">
        <v>17.659500000000001</v>
      </c>
      <c r="J469">
        <v>3.8520599999999998</v>
      </c>
    </row>
    <row r="470" spans="3:10" x14ac:dyDescent="0.25">
      <c r="C470">
        <f t="shared" si="105"/>
        <v>465</v>
      </c>
      <c r="D470">
        <v>1172</v>
      </c>
      <c r="E470">
        <f t="shared" si="104"/>
        <v>22.035250000000001</v>
      </c>
      <c r="F470">
        <v>31.552900000000001</v>
      </c>
      <c r="G470">
        <v>75.623400000000004</v>
      </c>
      <c r="H470">
        <v>2</v>
      </c>
      <c r="I470" s="7">
        <v>53.588200000000001</v>
      </c>
      <c r="J470">
        <v>11.992699999999999</v>
      </c>
    </row>
    <row r="471" spans="3:10" x14ac:dyDescent="0.25">
      <c r="C471">
        <f t="shared" si="105"/>
        <v>466</v>
      </c>
      <c r="D471">
        <v>625</v>
      </c>
      <c r="E471">
        <f t="shared" si="104"/>
        <v>11.939750000000004</v>
      </c>
      <c r="F471">
        <v>55.203699999999998</v>
      </c>
      <c r="G471">
        <v>79.083200000000005</v>
      </c>
      <c r="H471">
        <v>1</v>
      </c>
      <c r="I471" s="7">
        <v>67.1434</v>
      </c>
      <c r="J471">
        <v>6.49824</v>
      </c>
    </row>
    <row r="472" spans="3:10" x14ac:dyDescent="0.25">
      <c r="C472">
        <f t="shared" si="105"/>
        <v>467</v>
      </c>
      <c r="D472">
        <v>995</v>
      </c>
      <c r="E472">
        <f t="shared" si="104"/>
        <v>20.357199999999999</v>
      </c>
      <c r="F472">
        <v>31.866499999999998</v>
      </c>
      <c r="G472">
        <v>72.5809</v>
      </c>
      <c r="H472">
        <v>2</v>
      </c>
      <c r="I472" s="7">
        <v>52.223700000000001</v>
      </c>
      <c r="J472">
        <v>11.0794</v>
      </c>
    </row>
    <row r="473" spans="3:10" x14ac:dyDescent="0.25">
      <c r="C473">
        <f t="shared" si="105"/>
        <v>468</v>
      </c>
      <c r="D473">
        <v>598</v>
      </c>
      <c r="E473">
        <f t="shared" si="104"/>
        <v>6.1558000000000028</v>
      </c>
      <c r="F473">
        <v>55.511699999999998</v>
      </c>
      <c r="G473">
        <v>67.823300000000003</v>
      </c>
      <c r="H473">
        <v>1</v>
      </c>
      <c r="I473" s="7">
        <v>61.667499999999997</v>
      </c>
      <c r="J473">
        <v>3.3502999999999998</v>
      </c>
    </row>
    <row r="474" spans="3:10" x14ac:dyDescent="0.25">
      <c r="C474">
        <f t="shared" si="105"/>
        <v>469</v>
      </c>
      <c r="D474">
        <v>126</v>
      </c>
      <c r="E474">
        <f t="shared" si="104"/>
        <v>9.3669499999999992</v>
      </c>
      <c r="F474">
        <v>52.568199999999997</v>
      </c>
      <c r="G474">
        <v>71.302099999999996</v>
      </c>
      <c r="H474">
        <v>1</v>
      </c>
      <c r="I474" s="7">
        <v>61.935099999999998</v>
      </c>
      <c r="J474">
        <v>5.0979700000000001</v>
      </c>
    </row>
    <row r="475" spans="3:10" x14ac:dyDescent="0.25">
      <c r="C475">
        <f t="shared" si="105"/>
        <v>470</v>
      </c>
      <c r="D475">
        <v>1221</v>
      </c>
      <c r="E475" t="str">
        <f t="shared" si="104"/>
        <v/>
      </c>
      <c r="F475">
        <v>34</v>
      </c>
      <c r="G475">
        <v>34</v>
      </c>
      <c r="H475">
        <v>3</v>
      </c>
      <c r="I475" s="7">
        <v>34</v>
      </c>
      <c r="J475">
        <v>0</v>
      </c>
    </row>
    <row r="476" spans="3:10" x14ac:dyDescent="0.25">
      <c r="C476">
        <f t="shared" si="105"/>
        <v>471</v>
      </c>
      <c r="D476">
        <v>1244</v>
      </c>
      <c r="E476" t="str">
        <f t="shared" si="104"/>
        <v/>
      </c>
      <c r="F476">
        <v>16</v>
      </c>
      <c r="G476">
        <v>16</v>
      </c>
      <c r="H476">
        <v>3</v>
      </c>
      <c r="I476" s="7">
        <v>16</v>
      </c>
      <c r="J476">
        <v>0</v>
      </c>
    </row>
    <row r="477" spans="3:10" x14ac:dyDescent="0.25">
      <c r="C477">
        <f t="shared" si="105"/>
        <v>472</v>
      </c>
      <c r="D477">
        <v>1407</v>
      </c>
      <c r="E477" t="str">
        <f t="shared" si="104"/>
        <v/>
      </c>
      <c r="F477">
        <v>48</v>
      </c>
      <c r="G477">
        <v>48</v>
      </c>
      <c r="H477">
        <v>3</v>
      </c>
      <c r="I477" s="7">
        <v>48</v>
      </c>
      <c r="J477">
        <v>0</v>
      </c>
    </row>
    <row r="478" spans="3:10" x14ac:dyDescent="0.25">
      <c r="C478">
        <f t="shared" si="105"/>
        <v>473</v>
      </c>
      <c r="D478">
        <v>271</v>
      </c>
      <c r="E478">
        <f t="shared" si="104"/>
        <v>8.965600000000002</v>
      </c>
      <c r="F478">
        <v>68.760599999999997</v>
      </c>
      <c r="G478">
        <v>86.691800000000001</v>
      </c>
      <c r="H478">
        <v>1</v>
      </c>
      <c r="I478" s="7">
        <v>77.726200000000006</v>
      </c>
      <c r="J478">
        <v>4.8795299999999999</v>
      </c>
    </row>
    <row r="479" spans="3:10" x14ac:dyDescent="0.25">
      <c r="C479">
        <f t="shared" si="105"/>
        <v>474</v>
      </c>
      <c r="D479">
        <v>916</v>
      </c>
      <c r="E479">
        <f t="shared" si="104"/>
        <v>21.508749999999999</v>
      </c>
      <c r="F479">
        <v>32.746899999999997</v>
      </c>
      <c r="G479">
        <v>75.764399999999995</v>
      </c>
      <c r="H479">
        <v>2</v>
      </c>
      <c r="I479" s="7">
        <v>54.255600000000001</v>
      </c>
      <c r="J479">
        <v>11.706200000000001</v>
      </c>
    </row>
    <row r="480" spans="3:10" x14ac:dyDescent="0.25">
      <c r="C480">
        <f t="shared" si="105"/>
        <v>475</v>
      </c>
      <c r="D480">
        <v>1065</v>
      </c>
      <c r="E480">
        <f t="shared" si="104"/>
        <v>11.098649999999999</v>
      </c>
      <c r="F480">
        <v>16.613900000000001</v>
      </c>
      <c r="G480">
        <v>38.811199999999999</v>
      </c>
      <c r="H480">
        <v>2</v>
      </c>
      <c r="I480" s="7">
        <v>27.712499999999999</v>
      </c>
      <c r="J480">
        <v>6.0404799999999996</v>
      </c>
    </row>
    <row r="481" spans="3:10" x14ac:dyDescent="0.25">
      <c r="C481">
        <f t="shared" si="105"/>
        <v>476</v>
      </c>
      <c r="D481">
        <v>222</v>
      </c>
      <c r="E481">
        <f t="shared" si="104"/>
        <v>10.875500000000002</v>
      </c>
      <c r="F481">
        <v>43.994900000000001</v>
      </c>
      <c r="G481">
        <v>65.745900000000006</v>
      </c>
      <c r="H481">
        <v>1</v>
      </c>
      <c r="I481" s="7">
        <v>54.870399999999997</v>
      </c>
      <c r="J481">
        <v>5.9189800000000004</v>
      </c>
    </row>
    <row r="482" spans="3:10" x14ac:dyDescent="0.25">
      <c r="C482">
        <f t="shared" si="105"/>
        <v>477</v>
      </c>
      <c r="D482">
        <v>674</v>
      </c>
      <c r="E482">
        <f t="shared" si="104"/>
        <v>3.3676499999999994</v>
      </c>
      <c r="F482">
        <v>15.798500000000001</v>
      </c>
      <c r="G482">
        <v>22.533799999999999</v>
      </c>
      <c r="H482">
        <v>1</v>
      </c>
      <c r="I482" s="7">
        <v>19.1661</v>
      </c>
      <c r="J482">
        <v>1.8328199999999999</v>
      </c>
    </row>
    <row r="483" spans="3:10" x14ac:dyDescent="0.25">
      <c r="C483">
        <f t="shared" si="105"/>
        <v>478</v>
      </c>
      <c r="D483">
        <v>707</v>
      </c>
      <c r="E483">
        <f t="shared" si="104"/>
        <v>3.4945500000000003</v>
      </c>
      <c r="F483">
        <v>43.705599999999997</v>
      </c>
      <c r="G483">
        <v>50.694699999999997</v>
      </c>
      <c r="H483">
        <v>1</v>
      </c>
      <c r="I483" s="7">
        <v>47.200200000000002</v>
      </c>
      <c r="J483">
        <v>1.9019200000000001</v>
      </c>
    </row>
    <row r="484" spans="3:10" x14ac:dyDescent="0.25">
      <c r="C484">
        <f t="shared" si="105"/>
        <v>479</v>
      </c>
      <c r="D484">
        <v>590</v>
      </c>
      <c r="E484">
        <f t="shared" si="104"/>
        <v>7.4743999999999993</v>
      </c>
      <c r="F484">
        <v>53.387999999999998</v>
      </c>
      <c r="G484">
        <v>68.336799999999997</v>
      </c>
      <c r="H484">
        <v>1</v>
      </c>
      <c r="I484" s="7">
        <v>60.862400000000001</v>
      </c>
      <c r="J484">
        <v>4.0679400000000001</v>
      </c>
    </row>
    <row r="485" spans="3:10" x14ac:dyDescent="0.25">
      <c r="C485">
        <f t="shared" si="105"/>
        <v>480</v>
      </c>
      <c r="D485">
        <v>525</v>
      </c>
      <c r="E485">
        <f t="shared" si="104"/>
        <v>5.1448000000000018</v>
      </c>
      <c r="F485">
        <v>28.047599999999999</v>
      </c>
      <c r="G485">
        <v>38.337200000000003</v>
      </c>
      <c r="H485">
        <v>1</v>
      </c>
      <c r="I485" s="7">
        <v>33.192399999999999</v>
      </c>
      <c r="J485">
        <v>2.80009</v>
      </c>
    </row>
    <row r="486" spans="3:10" x14ac:dyDescent="0.25">
      <c r="C486">
        <f t="shared" si="105"/>
        <v>481</v>
      </c>
      <c r="D486">
        <v>1091</v>
      </c>
      <c r="E486">
        <f t="shared" si="104"/>
        <v>17.417349999999999</v>
      </c>
      <c r="F486">
        <v>29.408799999999999</v>
      </c>
      <c r="G486">
        <v>64.243499999999997</v>
      </c>
      <c r="H486">
        <v>2</v>
      </c>
      <c r="I486" s="7">
        <v>46.826099999999997</v>
      </c>
      <c r="J486">
        <v>9.4794099999999997</v>
      </c>
    </row>
    <row r="487" spans="3:10" x14ac:dyDescent="0.25">
      <c r="C487">
        <f t="shared" si="105"/>
        <v>482</v>
      </c>
      <c r="D487">
        <v>628</v>
      </c>
      <c r="E487">
        <f t="shared" si="104"/>
        <v>20.522999999999996</v>
      </c>
      <c r="F487">
        <v>36.166200000000003</v>
      </c>
      <c r="G487">
        <v>77.212199999999996</v>
      </c>
      <c r="H487">
        <v>1</v>
      </c>
      <c r="I487" s="7">
        <v>56.6892</v>
      </c>
      <c r="J487">
        <v>11.169700000000001</v>
      </c>
    </row>
    <row r="488" spans="3:10" x14ac:dyDescent="0.25">
      <c r="C488">
        <f t="shared" si="105"/>
        <v>483</v>
      </c>
      <c r="D488">
        <v>276</v>
      </c>
      <c r="E488">
        <f t="shared" si="104"/>
        <v>2.2411799999999999</v>
      </c>
      <c r="F488">
        <v>1.4131899999999999</v>
      </c>
      <c r="G488">
        <v>5.8955500000000001</v>
      </c>
      <c r="H488">
        <v>1</v>
      </c>
      <c r="I488" s="7">
        <v>3.6543700000000001</v>
      </c>
      <c r="J488">
        <v>1.21977</v>
      </c>
    </row>
    <row r="489" spans="3:10" x14ac:dyDescent="0.25">
      <c r="C489">
        <f t="shared" si="105"/>
        <v>484</v>
      </c>
      <c r="D489">
        <v>345</v>
      </c>
      <c r="E489">
        <f t="shared" si="104"/>
        <v>6.3451499999999994</v>
      </c>
      <c r="F489">
        <v>15.1411</v>
      </c>
      <c r="G489">
        <v>27.831399999999999</v>
      </c>
      <c r="H489">
        <v>1</v>
      </c>
      <c r="I489" s="7">
        <v>21.4863</v>
      </c>
      <c r="J489">
        <v>3.4533700000000001</v>
      </c>
    </row>
    <row r="490" spans="3:10" x14ac:dyDescent="0.25">
      <c r="C490">
        <f t="shared" si="105"/>
        <v>485</v>
      </c>
      <c r="D490">
        <v>859</v>
      </c>
      <c r="E490">
        <f t="shared" si="104"/>
        <v>11.067</v>
      </c>
      <c r="F490">
        <v>41.555500000000002</v>
      </c>
      <c r="G490">
        <v>63.689500000000002</v>
      </c>
      <c r="H490">
        <v>2</v>
      </c>
      <c r="I490" s="7">
        <v>52.622500000000002</v>
      </c>
      <c r="J490">
        <v>6.0232200000000002</v>
      </c>
    </row>
    <row r="491" spans="3:10" x14ac:dyDescent="0.25">
      <c r="C491">
        <f t="shared" si="105"/>
        <v>486</v>
      </c>
      <c r="D491">
        <v>1387</v>
      </c>
      <c r="E491" t="str">
        <f t="shared" si="104"/>
        <v/>
      </c>
      <c r="F491">
        <v>45</v>
      </c>
      <c r="G491">
        <v>45</v>
      </c>
      <c r="H491">
        <v>3</v>
      </c>
      <c r="I491" s="7">
        <v>45</v>
      </c>
      <c r="J491">
        <v>0</v>
      </c>
    </row>
    <row r="492" spans="3:10" x14ac:dyDescent="0.25">
      <c r="C492">
        <f t="shared" si="105"/>
        <v>487</v>
      </c>
      <c r="D492">
        <v>25</v>
      </c>
      <c r="E492">
        <f t="shared" si="104"/>
        <v>6.5012099999999995</v>
      </c>
      <c r="F492">
        <v>1.77898</v>
      </c>
      <c r="G492">
        <v>14.7814</v>
      </c>
      <c r="H492">
        <v>1</v>
      </c>
      <c r="I492" s="7">
        <v>8.28017</v>
      </c>
      <c r="J492">
        <v>3.5382899999999999</v>
      </c>
    </row>
    <row r="493" spans="3:10" x14ac:dyDescent="0.25">
      <c r="C493">
        <f t="shared" si="105"/>
        <v>488</v>
      </c>
      <c r="D493">
        <v>206</v>
      </c>
      <c r="E493">
        <f t="shared" si="104"/>
        <v>9.4474550000000015</v>
      </c>
      <c r="F493">
        <v>8.8777899999999992</v>
      </c>
      <c r="G493">
        <v>27.7727</v>
      </c>
      <c r="H493">
        <v>1</v>
      </c>
      <c r="I493" s="7">
        <v>18.325199999999999</v>
      </c>
      <c r="J493">
        <v>5.1417799999999998</v>
      </c>
    </row>
    <row r="494" spans="3:10" x14ac:dyDescent="0.25">
      <c r="C494">
        <f t="shared" si="105"/>
        <v>489</v>
      </c>
      <c r="D494">
        <v>399</v>
      </c>
      <c r="E494">
        <f t="shared" si="104"/>
        <v>3.08439</v>
      </c>
      <c r="F494">
        <v>4.6308199999999999</v>
      </c>
      <c r="G494">
        <v>10.7996</v>
      </c>
      <c r="H494">
        <v>1</v>
      </c>
      <c r="I494" s="7">
        <v>7.71523</v>
      </c>
      <c r="J494">
        <v>1.6787000000000001</v>
      </c>
    </row>
    <row r="495" spans="3:10" x14ac:dyDescent="0.25">
      <c r="C495">
        <f t="shared" si="105"/>
        <v>490</v>
      </c>
      <c r="D495">
        <v>666</v>
      </c>
      <c r="E495">
        <f t="shared" si="104"/>
        <v>1.3809499999999995</v>
      </c>
      <c r="F495">
        <v>12.951000000000001</v>
      </c>
      <c r="G495">
        <v>15.712899999999999</v>
      </c>
      <c r="H495">
        <v>1</v>
      </c>
      <c r="I495" s="7">
        <v>14.331899999999999</v>
      </c>
      <c r="J495">
        <v>0.75160800000000005</v>
      </c>
    </row>
    <row r="496" spans="3:10" x14ac:dyDescent="0.25">
      <c r="C496">
        <f t="shared" si="105"/>
        <v>491</v>
      </c>
      <c r="D496">
        <v>86</v>
      </c>
      <c r="E496">
        <f t="shared" si="104"/>
        <v>12.366800000000001</v>
      </c>
      <c r="F496">
        <v>47.557600000000001</v>
      </c>
      <c r="G496">
        <v>72.291200000000003</v>
      </c>
      <c r="H496">
        <v>1</v>
      </c>
      <c r="I496" s="7">
        <v>59.924399999999999</v>
      </c>
      <c r="J496">
        <v>6.7306400000000002</v>
      </c>
    </row>
    <row r="497" spans="3:10" x14ac:dyDescent="0.25">
      <c r="C497">
        <f t="shared" si="105"/>
        <v>492</v>
      </c>
      <c r="D497">
        <v>31</v>
      </c>
      <c r="E497">
        <f t="shared" si="104"/>
        <v>6.5242149999999999</v>
      </c>
      <c r="F497">
        <v>6.3317699999999997</v>
      </c>
      <c r="G497">
        <v>19.380199999999999</v>
      </c>
      <c r="H497">
        <v>1</v>
      </c>
      <c r="I497" s="7">
        <v>12.856</v>
      </c>
      <c r="J497">
        <v>3.5508099999999998</v>
      </c>
    </row>
    <row r="498" spans="3:10" x14ac:dyDescent="0.25">
      <c r="C498">
        <f t="shared" si="105"/>
        <v>493</v>
      </c>
      <c r="D498">
        <v>726</v>
      </c>
      <c r="E498">
        <f t="shared" si="104"/>
        <v>30.585599999999999</v>
      </c>
      <c r="F498">
        <v>37.623199999999997</v>
      </c>
      <c r="G498">
        <v>98.794399999999996</v>
      </c>
      <c r="H498">
        <v>1</v>
      </c>
      <c r="I498" s="7">
        <v>68.208799999999997</v>
      </c>
      <c r="J498">
        <v>16.6463</v>
      </c>
    </row>
    <row r="499" spans="3:10" x14ac:dyDescent="0.25">
      <c r="C499">
        <f t="shared" si="105"/>
        <v>494</v>
      </c>
      <c r="D499">
        <v>1125</v>
      </c>
      <c r="E499">
        <f t="shared" si="104"/>
        <v>37.260550000000002</v>
      </c>
      <c r="F499">
        <v>27.658899999999999</v>
      </c>
      <c r="G499">
        <v>102.18</v>
      </c>
      <c r="H499">
        <v>2</v>
      </c>
      <c r="I499" s="7">
        <v>64.919499999999999</v>
      </c>
      <c r="J499">
        <v>20.2791</v>
      </c>
    </row>
    <row r="500" spans="3:10" x14ac:dyDescent="0.25">
      <c r="C500">
        <f t="shared" si="105"/>
        <v>495</v>
      </c>
      <c r="D500">
        <v>43</v>
      </c>
      <c r="E500">
        <f t="shared" si="104"/>
        <v>8.6741500000000009</v>
      </c>
      <c r="F500">
        <v>26.596499999999999</v>
      </c>
      <c r="G500">
        <v>43.944800000000001</v>
      </c>
      <c r="H500">
        <v>1</v>
      </c>
      <c r="I500" s="7">
        <v>35.270600000000002</v>
      </c>
      <c r="J500">
        <v>4.7209099999999999</v>
      </c>
    </row>
    <row r="501" spans="3:10" x14ac:dyDescent="0.25">
      <c r="C501">
        <f t="shared" si="105"/>
        <v>496</v>
      </c>
      <c r="D501">
        <v>687</v>
      </c>
      <c r="E501">
        <f t="shared" si="104"/>
        <v>4.5743500000000008</v>
      </c>
      <c r="F501">
        <v>17.2044</v>
      </c>
      <c r="G501">
        <v>26.353100000000001</v>
      </c>
      <c r="H501">
        <v>1</v>
      </c>
      <c r="I501" s="7">
        <v>21.778700000000001</v>
      </c>
      <c r="J501">
        <v>2.4896099999999999</v>
      </c>
    </row>
    <row r="502" spans="3:10" x14ac:dyDescent="0.25">
      <c r="C502">
        <f t="shared" si="105"/>
        <v>497</v>
      </c>
      <c r="D502">
        <v>1440</v>
      </c>
      <c r="E502" t="str">
        <f t="shared" si="104"/>
        <v/>
      </c>
      <c r="F502">
        <v>47</v>
      </c>
      <c r="G502">
        <v>47</v>
      </c>
      <c r="H502">
        <v>3</v>
      </c>
      <c r="I502" s="7">
        <v>47</v>
      </c>
      <c r="J502">
        <v>0</v>
      </c>
    </row>
    <row r="503" spans="3:10" x14ac:dyDescent="0.25">
      <c r="C503">
        <f t="shared" si="105"/>
        <v>498</v>
      </c>
      <c r="D503">
        <v>234</v>
      </c>
      <c r="E503">
        <f t="shared" si="104"/>
        <v>6.360850000000001</v>
      </c>
      <c r="F503">
        <v>21.876000000000001</v>
      </c>
      <c r="G503">
        <v>34.597700000000003</v>
      </c>
      <c r="H503">
        <v>1</v>
      </c>
      <c r="I503" s="7">
        <v>28.236799999999999</v>
      </c>
      <c r="J503">
        <v>3.4619</v>
      </c>
    </row>
    <row r="504" spans="3:10" x14ac:dyDescent="0.25">
      <c r="C504">
        <f t="shared" si="105"/>
        <v>499</v>
      </c>
      <c r="D504">
        <v>350</v>
      </c>
      <c r="E504">
        <f t="shared" si="104"/>
        <v>2.7491000000000003</v>
      </c>
      <c r="F504">
        <v>21.330500000000001</v>
      </c>
      <c r="G504">
        <v>26.828700000000001</v>
      </c>
      <c r="H504">
        <v>1</v>
      </c>
      <c r="I504" s="7">
        <v>24.079599999999999</v>
      </c>
      <c r="J504">
        <v>1.4962</v>
      </c>
    </row>
    <row r="505" spans="3:10" x14ac:dyDescent="0.25">
      <c r="C505">
        <f t="shared" si="105"/>
        <v>500</v>
      </c>
      <c r="D505">
        <v>1030</v>
      </c>
      <c r="E505">
        <f t="shared" si="104"/>
        <v>32.687735000000004</v>
      </c>
      <c r="F505">
        <v>7.6010299999999997</v>
      </c>
      <c r="G505">
        <v>72.976500000000001</v>
      </c>
      <c r="H505">
        <v>2</v>
      </c>
      <c r="I505" s="7">
        <v>40.288800000000002</v>
      </c>
      <c r="J505">
        <v>17.790299999999998</v>
      </c>
    </row>
    <row r="506" spans="3:10" x14ac:dyDescent="0.25">
      <c r="C506">
        <f t="shared" si="105"/>
        <v>501</v>
      </c>
      <c r="D506">
        <v>1287</v>
      </c>
      <c r="E506" t="str">
        <f t="shared" si="104"/>
        <v/>
      </c>
      <c r="F506">
        <v>24</v>
      </c>
      <c r="G506">
        <v>24</v>
      </c>
      <c r="H506">
        <v>3</v>
      </c>
      <c r="I506" s="7">
        <v>24</v>
      </c>
      <c r="J506">
        <v>0</v>
      </c>
    </row>
    <row r="507" spans="3:10" x14ac:dyDescent="0.25">
      <c r="C507">
        <f t="shared" si="105"/>
        <v>502</v>
      </c>
      <c r="D507">
        <v>152</v>
      </c>
      <c r="E507">
        <f t="shared" si="104"/>
        <v>7.6423499999999986</v>
      </c>
      <c r="F507">
        <v>16.657800000000002</v>
      </c>
      <c r="G507">
        <v>31.942499999999999</v>
      </c>
      <c r="H507">
        <v>1</v>
      </c>
      <c r="I507" s="7">
        <v>24.3002</v>
      </c>
      <c r="J507">
        <v>4.15937</v>
      </c>
    </row>
    <row r="508" spans="3:10" x14ac:dyDescent="0.25">
      <c r="C508">
        <f t="shared" si="105"/>
        <v>503</v>
      </c>
      <c r="D508">
        <v>1224</v>
      </c>
      <c r="E508" t="str">
        <f t="shared" si="104"/>
        <v/>
      </c>
      <c r="F508">
        <v>26</v>
      </c>
      <c r="G508">
        <v>26</v>
      </c>
      <c r="H508">
        <v>3</v>
      </c>
      <c r="I508" s="7">
        <v>26</v>
      </c>
      <c r="J508">
        <v>0</v>
      </c>
    </row>
    <row r="509" spans="3:10" x14ac:dyDescent="0.25">
      <c r="C509">
        <f t="shared" si="105"/>
        <v>504</v>
      </c>
      <c r="D509">
        <v>1327</v>
      </c>
      <c r="E509" t="str">
        <f t="shared" si="104"/>
        <v/>
      </c>
      <c r="F509">
        <v>48</v>
      </c>
      <c r="G509">
        <v>48</v>
      </c>
      <c r="H509">
        <v>3</v>
      </c>
      <c r="I509" s="7">
        <v>48</v>
      </c>
      <c r="J509">
        <v>0</v>
      </c>
    </row>
    <row r="510" spans="3:10" x14ac:dyDescent="0.25">
      <c r="C510">
        <f t="shared" si="105"/>
        <v>505</v>
      </c>
      <c r="D510">
        <v>1153</v>
      </c>
      <c r="E510">
        <f t="shared" si="104"/>
        <v>13.535349999999999</v>
      </c>
      <c r="F510">
        <v>31.720600000000001</v>
      </c>
      <c r="G510">
        <v>58.7913</v>
      </c>
      <c r="H510">
        <v>2</v>
      </c>
      <c r="I510" s="7">
        <v>45.256</v>
      </c>
      <c r="J510">
        <v>7.3666299999999998</v>
      </c>
    </row>
    <row r="511" spans="3:10" x14ac:dyDescent="0.25">
      <c r="C511">
        <f t="shared" si="105"/>
        <v>506</v>
      </c>
      <c r="D511">
        <v>538</v>
      </c>
      <c r="E511">
        <f t="shared" si="104"/>
        <v>1.0519999999999996</v>
      </c>
      <c r="F511">
        <v>18.921700000000001</v>
      </c>
      <c r="G511">
        <v>21.025700000000001</v>
      </c>
      <c r="H511">
        <v>1</v>
      </c>
      <c r="I511" s="7">
        <v>19.973700000000001</v>
      </c>
      <c r="J511">
        <v>0.57255400000000001</v>
      </c>
    </row>
    <row r="512" spans="3:10" x14ac:dyDescent="0.25">
      <c r="C512">
        <f t="shared" si="105"/>
        <v>507</v>
      </c>
      <c r="D512">
        <v>1080</v>
      </c>
      <c r="E512">
        <f t="shared" si="104"/>
        <v>20.95675</v>
      </c>
      <c r="F512">
        <v>39.905900000000003</v>
      </c>
      <c r="G512">
        <v>81.819400000000002</v>
      </c>
      <c r="H512">
        <v>2</v>
      </c>
      <c r="I512" s="7">
        <v>60.8626</v>
      </c>
      <c r="J512">
        <v>11.4057</v>
      </c>
    </row>
    <row r="513" spans="3:10" x14ac:dyDescent="0.25">
      <c r="C513">
        <f t="shared" si="105"/>
        <v>508</v>
      </c>
      <c r="D513">
        <v>948</v>
      </c>
      <c r="E513">
        <f t="shared" si="104"/>
        <v>11.19735</v>
      </c>
      <c r="F513">
        <v>14.130100000000001</v>
      </c>
      <c r="G513">
        <v>36.524799999999999</v>
      </c>
      <c r="H513">
        <v>2</v>
      </c>
      <c r="I513" s="7">
        <v>25.327400000000001</v>
      </c>
      <c r="J513">
        <v>6.0941700000000001</v>
      </c>
    </row>
    <row r="514" spans="3:10" x14ac:dyDescent="0.25">
      <c r="C514">
        <f t="shared" si="105"/>
        <v>509</v>
      </c>
      <c r="D514">
        <v>1404</v>
      </c>
      <c r="E514" t="str">
        <f t="shared" si="104"/>
        <v/>
      </c>
      <c r="F514">
        <v>20</v>
      </c>
      <c r="G514">
        <v>20</v>
      </c>
      <c r="H514">
        <v>3</v>
      </c>
      <c r="I514" s="7">
        <v>20</v>
      </c>
      <c r="J514">
        <v>0</v>
      </c>
    </row>
    <row r="515" spans="3:10" x14ac:dyDescent="0.25">
      <c r="C515">
        <f t="shared" si="105"/>
        <v>510</v>
      </c>
      <c r="D515">
        <v>1204</v>
      </c>
      <c r="E515" t="str">
        <f t="shared" si="104"/>
        <v/>
      </c>
      <c r="F515">
        <v>34</v>
      </c>
      <c r="G515">
        <v>34</v>
      </c>
      <c r="H515">
        <v>3</v>
      </c>
      <c r="I515" s="7">
        <v>34</v>
      </c>
      <c r="J515">
        <v>0</v>
      </c>
    </row>
    <row r="516" spans="3:10" x14ac:dyDescent="0.25">
      <c r="C516">
        <f t="shared" si="105"/>
        <v>511</v>
      </c>
      <c r="D516">
        <v>178</v>
      </c>
      <c r="E516">
        <f t="shared" si="104"/>
        <v>6.9791499999999971</v>
      </c>
      <c r="F516">
        <v>53.4666</v>
      </c>
      <c r="G516">
        <v>67.424899999999994</v>
      </c>
      <c r="H516">
        <v>1</v>
      </c>
      <c r="I516" s="7">
        <v>60.445799999999998</v>
      </c>
      <c r="J516">
        <v>3.7984200000000001</v>
      </c>
    </row>
    <row r="517" spans="3:10" x14ac:dyDescent="0.25">
      <c r="C517">
        <f t="shared" si="105"/>
        <v>512</v>
      </c>
      <c r="D517">
        <v>797</v>
      </c>
      <c r="E517">
        <f t="shared" ref="E517:E580" si="106">IF(H517=3,"",ABS((F517-G517)/2))</f>
        <v>11.395899999999997</v>
      </c>
      <c r="F517">
        <v>10.0236</v>
      </c>
      <c r="G517">
        <v>32.815399999999997</v>
      </c>
      <c r="H517">
        <v>1</v>
      </c>
      <c r="I517" s="7">
        <v>21.419499999999999</v>
      </c>
      <c r="J517">
        <v>6.2022199999999996</v>
      </c>
    </row>
    <row r="518" spans="3:10" x14ac:dyDescent="0.25">
      <c r="C518">
        <f t="shared" si="105"/>
        <v>513</v>
      </c>
      <c r="D518">
        <v>409</v>
      </c>
      <c r="E518">
        <f t="shared" si="106"/>
        <v>1.6814500000000017</v>
      </c>
      <c r="F518">
        <v>32.564599999999999</v>
      </c>
      <c r="G518">
        <v>35.927500000000002</v>
      </c>
      <c r="H518">
        <v>1</v>
      </c>
      <c r="I518" s="7">
        <v>34.246099999999998</v>
      </c>
      <c r="J518">
        <v>0.915126</v>
      </c>
    </row>
    <row r="519" spans="3:10" x14ac:dyDescent="0.25">
      <c r="C519">
        <f t="shared" ref="C519:C582" si="107">C518+1</f>
        <v>514</v>
      </c>
      <c r="D519">
        <v>520</v>
      </c>
      <c r="E519">
        <f t="shared" si="106"/>
        <v>3.6469500000000004</v>
      </c>
      <c r="F519">
        <v>34.399900000000002</v>
      </c>
      <c r="G519">
        <v>41.693800000000003</v>
      </c>
      <c r="H519">
        <v>1</v>
      </c>
      <c r="I519" s="7">
        <v>38.046799999999998</v>
      </c>
      <c r="J519">
        <v>1.98485</v>
      </c>
    </row>
    <row r="520" spans="3:10" x14ac:dyDescent="0.25">
      <c r="C520">
        <f t="shared" si="107"/>
        <v>515</v>
      </c>
      <c r="D520">
        <v>1098</v>
      </c>
      <c r="E520">
        <f t="shared" si="106"/>
        <v>8.4188999999999989</v>
      </c>
      <c r="F520">
        <v>31.130700000000001</v>
      </c>
      <c r="G520">
        <v>47.968499999999999</v>
      </c>
      <c r="H520">
        <v>2</v>
      </c>
      <c r="I520" s="7">
        <v>39.549599999999998</v>
      </c>
      <c r="J520">
        <v>4.5819999999999999</v>
      </c>
    </row>
    <row r="521" spans="3:10" x14ac:dyDescent="0.25">
      <c r="C521">
        <f t="shared" si="107"/>
        <v>516</v>
      </c>
      <c r="D521">
        <v>683</v>
      </c>
      <c r="E521">
        <f t="shared" si="106"/>
        <v>0.62739000000000011</v>
      </c>
      <c r="F521">
        <v>8.1459700000000002</v>
      </c>
      <c r="G521">
        <v>9.4007500000000004</v>
      </c>
      <c r="H521">
        <v>1</v>
      </c>
      <c r="I521" s="7">
        <v>8.7733600000000003</v>
      </c>
      <c r="J521">
        <v>0.34145700000000001</v>
      </c>
    </row>
    <row r="522" spans="3:10" x14ac:dyDescent="0.25">
      <c r="C522">
        <f t="shared" si="107"/>
        <v>517</v>
      </c>
      <c r="D522">
        <v>377</v>
      </c>
      <c r="E522">
        <f t="shared" si="106"/>
        <v>1.4627300000000001</v>
      </c>
      <c r="F522">
        <v>5.4495300000000002</v>
      </c>
      <c r="G522">
        <v>8.3749900000000004</v>
      </c>
      <c r="H522">
        <v>1</v>
      </c>
      <c r="I522" s="7">
        <v>6.9122599999999998</v>
      </c>
      <c r="J522">
        <v>0.79609200000000002</v>
      </c>
    </row>
    <row r="523" spans="3:10" x14ac:dyDescent="0.25">
      <c r="C523">
        <f t="shared" si="107"/>
        <v>518</v>
      </c>
      <c r="D523">
        <v>903</v>
      </c>
      <c r="E523">
        <f t="shared" si="106"/>
        <v>19.441600000000001</v>
      </c>
      <c r="F523">
        <v>16.254100000000001</v>
      </c>
      <c r="G523">
        <v>55.137300000000003</v>
      </c>
      <c r="H523">
        <v>2</v>
      </c>
      <c r="I523" s="7">
        <v>35.695700000000002</v>
      </c>
      <c r="J523">
        <v>10.581099999999999</v>
      </c>
    </row>
    <row r="524" spans="3:10" x14ac:dyDescent="0.25">
      <c r="C524">
        <f t="shared" si="107"/>
        <v>519</v>
      </c>
      <c r="D524">
        <v>470</v>
      </c>
      <c r="E524">
        <f t="shared" si="106"/>
        <v>3.377950000000002</v>
      </c>
      <c r="F524">
        <v>34.893799999999999</v>
      </c>
      <c r="G524">
        <v>41.649700000000003</v>
      </c>
      <c r="H524">
        <v>1</v>
      </c>
      <c r="I524" s="7">
        <v>38.271700000000003</v>
      </c>
      <c r="J524">
        <v>1.83847</v>
      </c>
    </row>
    <row r="525" spans="3:10" x14ac:dyDescent="0.25">
      <c r="C525">
        <f t="shared" si="107"/>
        <v>520</v>
      </c>
      <c r="D525">
        <v>1339</v>
      </c>
      <c r="E525" t="str">
        <f t="shared" si="106"/>
        <v/>
      </c>
      <c r="F525">
        <v>77</v>
      </c>
      <c r="G525">
        <v>77</v>
      </c>
      <c r="H525">
        <v>3</v>
      </c>
      <c r="I525" s="7">
        <v>77</v>
      </c>
      <c r="J525">
        <v>0</v>
      </c>
    </row>
    <row r="526" spans="3:10" x14ac:dyDescent="0.25">
      <c r="C526">
        <f t="shared" si="107"/>
        <v>521</v>
      </c>
      <c r="D526">
        <v>764</v>
      </c>
      <c r="E526">
        <f t="shared" si="106"/>
        <v>2.7775499999999997</v>
      </c>
      <c r="F526">
        <v>22.686900000000001</v>
      </c>
      <c r="G526">
        <v>28.242000000000001</v>
      </c>
      <c r="H526">
        <v>1</v>
      </c>
      <c r="I526" s="7">
        <v>25.464400000000001</v>
      </c>
      <c r="J526">
        <v>1.5116700000000001</v>
      </c>
    </row>
    <row r="527" spans="3:10" x14ac:dyDescent="0.25">
      <c r="C527">
        <f t="shared" si="107"/>
        <v>522</v>
      </c>
      <c r="D527">
        <v>838</v>
      </c>
      <c r="E527">
        <f t="shared" si="106"/>
        <v>25.204934999999999</v>
      </c>
      <c r="F527">
        <v>7.5824299999999996</v>
      </c>
      <c r="G527">
        <v>57.9923</v>
      </c>
      <c r="H527">
        <v>2</v>
      </c>
      <c r="I527" s="7">
        <v>32.787399999999998</v>
      </c>
      <c r="J527">
        <v>13.7178</v>
      </c>
    </row>
    <row r="528" spans="3:10" x14ac:dyDescent="0.25">
      <c r="C528">
        <f t="shared" si="107"/>
        <v>523</v>
      </c>
      <c r="D528">
        <v>468</v>
      </c>
      <c r="E528">
        <f t="shared" si="106"/>
        <v>6.9623500000000007</v>
      </c>
      <c r="F528">
        <v>37.734499999999997</v>
      </c>
      <c r="G528">
        <v>51.659199999999998</v>
      </c>
      <c r="H528">
        <v>1</v>
      </c>
      <c r="I528" s="7">
        <v>44.696800000000003</v>
      </c>
      <c r="J528">
        <v>3.7892600000000001</v>
      </c>
    </row>
    <row r="529" spans="3:10" x14ac:dyDescent="0.25">
      <c r="C529">
        <f t="shared" si="107"/>
        <v>524</v>
      </c>
      <c r="D529">
        <v>109</v>
      </c>
      <c r="E529">
        <f t="shared" si="106"/>
        <v>9.8473499999999987</v>
      </c>
      <c r="F529">
        <v>34.587600000000002</v>
      </c>
      <c r="G529">
        <v>54.282299999999999</v>
      </c>
      <c r="H529">
        <v>1</v>
      </c>
      <c r="I529" s="7">
        <v>44.435000000000002</v>
      </c>
      <c r="J529">
        <v>5.3594400000000002</v>
      </c>
    </row>
    <row r="530" spans="3:10" x14ac:dyDescent="0.25">
      <c r="C530">
        <f t="shared" si="107"/>
        <v>525</v>
      </c>
      <c r="D530">
        <v>591</v>
      </c>
      <c r="E530">
        <f t="shared" si="106"/>
        <v>12.876449999999998</v>
      </c>
      <c r="F530">
        <v>35.082700000000003</v>
      </c>
      <c r="G530">
        <v>60.835599999999999</v>
      </c>
      <c r="H530">
        <v>1</v>
      </c>
      <c r="I530" s="7">
        <v>47.959200000000003</v>
      </c>
      <c r="J530">
        <v>7.0080099999999996</v>
      </c>
    </row>
    <row r="531" spans="3:10" x14ac:dyDescent="0.25">
      <c r="C531">
        <f t="shared" si="107"/>
        <v>526</v>
      </c>
      <c r="D531">
        <v>170</v>
      </c>
      <c r="E531">
        <f t="shared" si="106"/>
        <v>7.8453899999999992</v>
      </c>
      <c r="F531">
        <v>9.9927200000000003</v>
      </c>
      <c r="G531">
        <v>25.683499999999999</v>
      </c>
      <c r="H531">
        <v>1</v>
      </c>
      <c r="I531" s="7">
        <v>17.838100000000001</v>
      </c>
      <c r="J531">
        <v>4.2698600000000004</v>
      </c>
    </row>
    <row r="532" spans="3:10" x14ac:dyDescent="0.25">
      <c r="C532">
        <f t="shared" si="107"/>
        <v>527</v>
      </c>
      <c r="D532">
        <v>502</v>
      </c>
      <c r="E532">
        <f t="shared" si="106"/>
        <v>2.5440499999999986</v>
      </c>
      <c r="F532">
        <v>47.8889</v>
      </c>
      <c r="G532">
        <v>52.976999999999997</v>
      </c>
      <c r="H532">
        <v>1</v>
      </c>
      <c r="I532" s="7">
        <v>50.433</v>
      </c>
      <c r="J532">
        <v>1.3846000000000001</v>
      </c>
    </row>
    <row r="533" spans="3:10" x14ac:dyDescent="0.25">
      <c r="C533">
        <f t="shared" si="107"/>
        <v>528</v>
      </c>
      <c r="D533">
        <v>1435</v>
      </c>
      <c r="E533" t="str">
        <f t="shared" si="106"/>
        <v/>
      </c>
      <c r="F533">
        <v>15</v>
      </c>
      <c r="G533">
        <v>15</v>
      </c>
      <c r="H533">
        <v>3</v>
      </c>
      <c r="I533" s="7">
        <v>15</v>
      </c>
      <c r="J533">
        <v>0</v>
      </c>
    </row>
    <row r="534" spans="3:10" x14ac:dyDescent="0.25">
      <c r="C534">
        <f t="shared" si="107"/>
        <v>529</v>
      </c>
      <c r="D534">
        <v>1324</v>
      </c>
      <c r="E534" t="str">
        <f t="shared" si="106"/>
        <v/>
      </c>
      <c r="F534">
        <v>55</v>
      </c>
      <c r="G534">
        <v>55</v>
      </c>
      <c r="H534">
        <v>3</v>
      </c>
      <c r="I534" s="7">
        <v>55</v>
      </c>
      <c r="J534">
        <v>0</v>
      </c>
    </row>
    <row r="535" spans="3:10" x14ac:dyDescent="0.25">
      <c r="C535">
        <f t="shared" si="107"/>
        <v>530</v>
      </c>
      <c r="D535">
        <v>1394</v>
      </c>
      <c r="E535" t="str">
        <f t="shared" si="106"/>
        <v/>
      </c>
      <c r="F535">
        <v>41</v>
      </c>
      <c r="G535">
        <v>41</v>
      </c>
      <c r="H535">
        <v>3</v>
      </c>
      <c r="I535" s="7">
        <v>41</v>
      </c>
      <c r="J535">
        <v>0</v>
      </c>
    </row>
    <row r="536" spans="3:10" x14ac:dyDescent="0.25">
      <c r="C536">
        <f t="shared" si="107"/>
        <v>531</v>
      </c>
      <c r="D536">
        <v>61</v>
      </c>
      <c r="E536">
        <f t="shared" si="106"/>
        <v>7.389800000000001</v>
      </c>
      <c r="F536">
        <v>26.6295</v>
      </c>
      <c r="G536">
        <v>41.409100000000002</v>
      </c>
      <c r="H536">
        <v>1</v>
      </c>
      <c r="I536" s="7">
        <v>34.019300000000001</v>
      </c>
      <c r="J536">
        <v>4.0219100000000001</v>
      </c>
    </row>
    <row r="537" spans="3:10" x14ac:dyDescent="0.25">
      <c r="C537">
        <f t="shared" si="107"/>
        <v>532</v>
      </c>
      <c r="D537">
        <v>930</v>
      </c>
      <c r="E537">
        <f t="shared" si="106"/>
        <v>19.093599999999999</v>
      </c>
      <c r="F537">
        <v>34.533499999999997</v>
      </c>
      <c r="G537">
        <v>72.720699999999994</v>
      </c>
      <c r="H537">
        <v>2</v>
      </c>
      <c r="I537" s="7">
        <v>53.627099999999999</v>
      </c>
      <c r="J537">
        <v>10.3917</v>
      </c>
    </row>
    <row r="538" spans="3:10" x14ac:dyDescent="0.25">
      <c r="C538">
        <f t="shared" si="107"/>
        <v>533</v>
      </c>
      <c r="D538">
        <v>891</v>
      </c>
      <c r="E538">
        <f t="shared" si="106"/>
        <v>2.9200500000000034</v>
      </c>
      <c r="F538">
        <v>41.548699999999997</v>
      </c>
      <c r="G538">
        <v>47.388800000000003</v>
      </c>
      <c r="H538">
        <v>2</v>
      </c>
      <c r="I538" s="7">
        <v>44.468699999999998</v>
      </c>
      <c r="J538">
        <v>1.5892500000000001</v>
      </c>
    </row>
    <row r="539" spans="3:10" x14ac:dyDescent="0.25">
      <c r="C539">
        <f t="shared" si="107"/>
        <v>534</v>
      </c>
      <c r="D539">
        <v>1335</v>
      </c>
      <c r="E539" t="str">
        <f t="shared" si="106"/>
        <v/>
      </c>
      <c r="F539">
        <v>75</v>
      </c>
      <c r="G539">
        <v>75</v>
      </c>
      <c r="H539">
        <v>3</v>
      </c>
      <c r="I539" s="7">
        <v>75</v>
      </c>
      <c r="J539">
        <v>0</v>
      </c>
    </row>
    <row r="540" spans="3:10" x14ac:dyDescent="0.25">
      <c r="C540">
        <f t="shared" si="107"/>
        <v>535</v>
      </c>
      <c r="D540">
        <v>575</v>
      </c>
      <c r="E540">
        <f t="shared" si="106"/>
        <v>2.4304999999999986</v>
      </c>
      <c r="F540">
        <v>53.151400000000002</v>
      </c>
      <c r="G540">
        <v>58.0124</v>
      </c>
      <c r="H540">
        <v>1</v>
      </c>
      <c r="I540" s="7">
        <v>55.581899999999997</v>
      </c>
      <c r="J540">
        <v>1.32281</v>
      </c>
    </row>
    <row r="541" spans="3:10" x14ac:dyDescent="0.25">
      <c r="C541">
        <f t="shared" si="107"/>
        <v>536</v>
      </c>
      <c r="D541">
        <v>486</v>
      </c>
      <c r="E541">
        <f t="shared" si="106"/>
        <v>4.5519499999999997</v>
      </c>
      <c r="F541">
        <v>26.7456</v>
      </c>
      <c r="G541">
        <v>35.849499999999999</v>
      </c>
      <c r="H541">
        <v>1</v>
      </c>
      <c r="I541" s="7">
        <v>31.297599999999999</v>
      </c>
      <c r="J541">
        <v>2.4774099999999999</v>
      </c>
    </row>
    <row r="542" spans="3:10" x14ac:dyDescent="0.25">
      <c r="C542">
        <f t="shared" si="107"/>
        <v>537</v>
      </c>
      <c r="D542">
        <v>383</v>
      </c>
      <c r="E542">
        <f t="shared" si="106"/>
        <v>2.1673749999999998</v>
      </c>
      <c r="F542">
        <v>7.0403500000000001</v>
      </c>
      <c r="G542">
        <v>11.3751</v>
      </c>
      <c r="H542">
        <v>1</v>
      </c>
      <c r="I542" s="7">
        <v>9.2077100000000005</v>
      </c>
      <c r="J542">
        <v>1.1795899999999999</v>
      </c>
    </row>
    <row r="543" spans="3:10" x14ac:dyDescent="0.25">
      <c r="C543">
        <f t="shared" si="107"/>
        <v>538</v>
      </c>
      <c r="D543">
        <v>1341</v>
      </c>
      <c r="E543" t="str">
        <f t="shared" si="106"/>
        <v/>
      </c>
      <c r="F543">
        <v>78</v>
      </c>
      <c r="G543">
        <v>78</v>
      </c>
      <c r="H543">
        <v>3</v>
      </c>
      <c r="I543" s="7">
        <v>78</v>
      </c>
      <c r="J543">
        <v>0</v>
      </c>
    </row>
    <row r="544" spans="3:10" x14ac:dyDescent="0.25">
      <c r="C544">
        <f t="shared" si="107"/>
        <v>539</v>
      </c>
      <c r="D544">
        <v>355</v>
      </c>
      <c r="E544">
        <f t="shared" si="106"/>
        <v>6.0877499999999998</v>
      </c>
      <c r="F544">
        <v>53.728499999999997</v>
      </c>
      <c r="G544">
        <v>65.903999999999996</v>
      </c>
      <c r="H544">
        <v>1</v>
      </c>
      <c r="I544" s="7">
        <v>59.816200000000002</v>
      </c>
      <c r="J544">
        <v>3.3132700000000002</v>
      </c>
    </row>
    <row r="545" spans="3:10" x14ac:dyDescent="0.25">
      <c r="C545">
        <f t="shared" si="107"/>
        <v>540</v>
      </c>
      <c r="D545">
        <v>323</v>
      </c>
      <c r="E545">
        <f t="shared" si="106"/>
        <v>2.3809499999999986</v>
      </c>
      <c r="F545">
        <v>34.814100000000003</v>
      </c>
      <c r="G545">
        <v>39.576000000000001</v>
      </c>
      <c r="H545">
        <v>1</v>
      </c>
      <c r="I545" s="7">
        <v>37.195</v>
      </c>
      <c r="J545">
        <v>1.2958400000000001</v>
      </c>
    </row>
    <row r="546" spans="3:10" x14ac:dyDescent="0.25">
      <c r="C546">
        <f t="shared" si="107"/>
        <v>541</v>
      </c>
      <c r="D546">
        <v>1417</v>
      </c>
      <c r="E546" t="str">
        <f t="shared" si="106"/>
        <v/>
      </c>
      <c r="F546">
        <v>51</v>
      </c>
      <c r="G546">
        <v>51</v>
      </c>
      <c r="H546">
        <v>3</v>
      </c>
      <c r="I546" s="7">
        <v>51</v>
      </c>
      <c r="J546">
        <v>0</v>
      </c>
    </row>
    <row r="547" spans="3:10" x14ac:dyDescent="0.25">
      <c r="C547">
        <f t="shared" si="107"/>
        <v>542</v>
      </c>
      <c r="D547">
        <v>955</v>
      </c>
      <c r="E547">
        <f t="shared" si="106"/>
        <v>19.94359</v>
      </c>
      <c r="F547">
        <v>6.3477199999999998</v>
      </c>
      <c r="G547">
        <v>46.234900000000003</v>
      </c>
      <c r="H547">
        <v>2</v>
      </c>
      <c r="I547" s="7">
        <v>26.2913</v>
      </c>
      <c r="J547">
        <v>10.8543</v>
      </c>
    </row>
    <row r="548" spans="3:10" x14ac:dyDescent="0.25">
      <c r="C548">
        <f t="shared" si="107"/>
        <v>543</v>
      </c>
      <c r="D548">
        <v>1459</v>
      </c>
      <c r="E548" t="str">
        <f t="shared" si="106"/>
        <v/>
      </c>
      <c r="F548">
        <v>71</v>
      </c>
      <c r="G548">
        <v>71</v>
      </c>
      <c r="H548">
        <v>3</v>
      </c>
      <c r="I548" s="7">
        <v>71</v>
      </c>
      <c r="J548">
        <v>0</v>
      </c>
    </row>
    <row r="549" spans="3:10" x14ac:dyDescent="0.25">
      <c r="C549">
        <f t="shared" si="107"/>
        <v>544</v>
      </c>
      <c r="D549">
        <v>1025</v>
      </c>
      <c r="E549">
        <f t="shared" si="106"/>
        <v>17.341249999999999</v>
      </c>
      <c r="F549">
        <v>24.847000000000001</v>
      </c>
      <c r="G549">
        <v>59.529499999999999</v>
      </c>
      <c r="H549">
        <v>2</v>
      </c>
      <c r="I549" s="7">
        <v>42.188200000000002</v>
      </c>
      <c r="J549">
        <v>9.4379899999999992</v>
      </c>
    </row>
    <row r="550" spans="3:10" x14ac:dyDescent="0.25">
      <c r="C550">
        <f t="shared" si="107"/>
        <v>545</v>
      </c>
      <c r="D550">
        <v>605</v>
      </c>
      <c r="E550">
        <f t="shared" si="106"/>
        <v>11.435950000000002</v>
      </c>
      <c r="F550">
        <v>41.213500000000003</v>
      </c>
      <c r="G550">
        <v>64.085400000000007</v>
      </c>
      <c r="H550">
        <v>1</v>
      </c>
      <c r="I550" s="7">
        <v>52.649500000000003</v>
      </c>
      <c r="J550">
        <v>6.2240399999999996</v>
      </c>
    </row>
    <row r="551" spans="3:10" x14ac:dyDescent="0.25">
      <c r="C551">
        <f t="shared" si="107"/>
        <v>546</v>
      </c>
      <c r="D551">
        <v>659</v>
      </c>
      <c r="E551">
        <f t="shared" si="106"/>
        <v>9.5370999999999988</v>
      </c>
      <c r="F551">
        <v>13.655799999999999</v>
      </c>
      <c r="G551">
        <v>32.729999999999997</v>
      </c>
      <c r="H551">
        <v>1</v>
      </c>
      <c r="I551" s="7">
        <v>23.192900000000002</v>
      </c>
      <c r="J551">
        <v>5.1905700000000001</v>
      </c>
    </row>
    <row r="552" spans="3:10" x14ac:dyDescent="0.25">
      <c r="C552">
        <f t="shared" si="107"/>
        <v>547</v>
      </c>
      <c r="D552">
        <v>1445</v>
      </c>
      <c r="E552" t="str">
        <f t="shared" si="106"/>
        <v/>
      </c>
      <c r="F552">
        <v>30</v>
      </c>
      <c r="G552">
        <v>30</v>
      </c>
      <c r="H552">
        <v>3</v>
      </c>
      <c r="I552" s="7">
        <v>30</v>
      </c>
      <c r="J552">
        <v>0</v>
      </c>
    </row>
    <row r="553" spans="3:10" x14ac:dyDescent="0.25">
      <c r="C553">
        <f t="shared" si="107"/>
        <v>548</v>
      </c>
      <c r="D553">
        <v>559</v>
      </c>
      <c r="E553">
        <f t="shared" si="106"/>
        <v>6.4060999999999995</v>
      </c>
      <c r="F553">
        <v>15.387600000000001</v>
      </c>
      <c r="G553">
        <v>28.1998</v>
      </c>
      <c r="H553">
        <v>1</v>
      </c>
      <c r="I553" s="7">
        <v>21.793700000000001</v>
      </c>
      <c r="J553">
        <v>3.48651</v>
      </c>
    </row>
    <row r="554" spans="3:10" x14ac:dyDescent="0.25">
      <c r="C554">
        <f t="shared" si="107"/>
        <v>549</v>
      </c>
      <c r="D554">
        <v>435</v>
      </c>
      <c r="E554">
        <f t="shared" si="106"/>
        <v>6.9909999999999997</v>
      </c>
      <c r="F554">
        <v>50.311700000000002</v>
      </c>
      <c r="G554">
        <v>64.293700000000001</v>
      </c>
      <c r="H554">
        <v>1</v>
      </c>
      <c r="I554" s="7">
        <v>57.302700000000002</v>
      </c>
      <c r="J554">
        <v>3.8048500000000001</v>
      </c>
    </row>
    <row r="555" spans="3:10" x14ac:dyDescent="0.25">
      <c r="C555">
        <f t="shared" si="107"/>
        <v>550</v>
      </c>
      <c r="D555">
        <v>633</v>
      </c>
      <c r="E555">
        <f t="shared" si="106"/>
        <v>4.4549999999999983</v>
      </c>
      <c r="F555">
        <v>38.993400000000001</v>
      </c>
      <c r="G555">
        <v>47.903399999999998</v>
      </c>
      <c r="H555">
        <v>1</v>
      </c>
      <c r="I555" s="7">
        <v>43.448399999999999</v>
      </c>
      <c r="J555">
        <v>2.4246400000000001</v>
      </c>
    </row>
    <row r="556" spans="3:10" x14ac:dyDescent="0.25">
      <c r="C556">
        <f t="shared" si="107"/>
        <v>551</v>
      </c>
      <c r="D556">
        <v>1175</v>
      </c>
      <c r="E556">
        <f t="shared" si="106"/>
        <v>6.1034000000000006</v>
      </c>
      <c r="F556">
        <v>33.617100000000001</v>
      </c>
      <c r="G556">
        <v>45.823900000000002</v>
      </c>
      <c r="H556">
        <v>2</v>
      </c>
      <c r="I556" s="7">
        <v>39.720500000000001</v>
      </c>
      <c r="J556">
        <v>3.32179</v>
      </c>
    </row>
    <row r="557" spans="3:10" x14ac:dyDescent="0.25">
      <c r="C557">
        <f t="shared" si="107"/>
        <v>552</v>
      </c>
      <c r="D557">
        <v>6</v>
      </c>
      <c r="E557">
        <f t="shared" si="106"/>
        <v>4.6016000000000012</v>
      </c>
      <c r="F557">
        <v>41.241399999999999</v>
      </c>
      <c r="G557">
        <v>50.444600000000001</v>
      </c>
      <c r="H557">
        <v>1</v>
      </c>
      <c r="I557" s="7">
        <v>45.843000000000004</v>
      </c>
      <c r="J557">
        <v>2.5044300000000002</v>
      </c>
    </row>
    <row r="558" spans="3:10" x14ac:dyDescent="0.25">
      <c r="C558">
        <f t="shared" si="107"/>
        <v>553</v>
      </c>
      <c r="D558">
        <v>143</v>
      </c>
      <c r="E558">
        <f t="shared" si="106"/>
        <v>17.984250000000003</v>
      </c>
      <c r="F558">
        <v>25.239599999999999</v>
      </c>
      <c r="G558">
        <v>61.208100000000002</v>
      </c>
      <c r="H558">
        <v>1</v>
      </c>
      <c r="I558" s="7">
        <v>43.2239</v>
      </c>
      <c r="J558">
        <v>9.7879699999999996</v>
      </c>
    </row>
    <row r="559" spans="3:10" x14ac:dyDescent="0.25">
      <c r="C559">
        <f t="shared" si="107"/>
        <v>554</v>
      </c>
      <c r="D559">
        <v>981</v>
      </c>
      <c r="E559">
        <f t="shared" si="106"/>
        <v>19.241520000000001</v>
      </c>
      <c r="F559">
        <v>5.1537600000000001</v>
      </c>
      <c r="G559">
        <v>43.636800000000001</v>
      </c>
      <c r="H559">
        <v>2</v>
      </c>
      <c r="I559" s="7">
        <v>24.395299999999999</v>
      </c>
      <c r="J559">
        <v>10.472200000000001</v>
      </c>
    </row>
    <row r="560" spans="3:10" x14ac:dyDescent="0.25">
      <c r="C560">
        <f t="shared" si="107"/>
        <v>555</v>
      </c>
      <c r="D560">
        <v>1215</v>
      </c>
      <c r="E560" t="str">
        <f t="shared" si="106"/>
        <v/>
      </c>
      <c r="F560">
        <v>35</v>
      </c>
      <c r="G560">
        <v>35</v>
      </c>
      <c r="H560">
        <v>3</v>
      </c>
      <c r="I560" s="7">
        <v>35</v>
      </c>
      <c r="J560">
        <v>0</v>
      </c>
    </row>
    <row r="561" spans="3:10" x14ac:dyDescent="0.25">
      <c r="C561">
        <f t="shared" si="107"/>
        <v>556</v>
      </c>
      <c r="D561">
        <v>428</v>
      </c>
      <c r="E561">
        <f t="shared" si="106"/>
        <v>3.8880499999999998</v>
      </c>
      <c r="F561">
        <v>69.507400000000004</v>
      </c>
      <c r="G561">
        <v>77.283500000000004</v>
      </c>
      <c r="H561">
        <v>1</v>
      </c>
      <c r="I561" s="7">
        <v>73.395399999999995</v>
      </c>
      <c r="J561">
        <v>2.1160899999999998</v>
      </c>
    </row>
    <row r="562" spans="3:10" x14ac:dyDescent="0.25">
      <c r="C562">
        <f t="shared" si="107"/>
        <v>557</v>
      </c>
      <c r="D562">
        <v>585</v>
      </c>
      <c r="E562">
        <f t="shared" si="106"/>
        <v>4.0444999999999993</v>
      </c>
      <c r="F562">
        <v>49.476700000000001</v>
      </c>
      <c r="G562">
        <v>57.5657</v>
      </c>
      <c r="H562">
        <v>1</v>
      </c>
      <c r="I562" s="7">
        <v>53.5212</v>
      </c>
      <c r="J562">
        <v>2.2012100000000001</v>
      </c>
    </row>
    <row r="563" spans="3:10" x14ac:dyDescent="0.25">
      <c r="C563">
        <f t="shared" si="107"/>
        <v>558</v>
      </c>
      <c r="D563">
        <v>1119</v>
      </c>
      <c r="E563">
        <f t="shared" si="106"/>
        <v>8.7680000000000007</v>
      </c>
      <c r="F563">
        <v>14.3308</v>
      </c>
      <c r="G563">
        <v>31.866800000000001</v>
      </c>
      <c r="H563">
        <v>2</v>
      </c>
      <c r="I563" s="7">
        <v>23.098800000000001</v>
      </c>
      <c r="J563">
        <v>4.7719800000000001</v>
      </c>
    </row>
    <row r="564" spans="3:10" x14ac:dyDescent="0.25">
      <c r="C564">
        <f t="shared" si="107"/>
        <v>559</v>
      </c>
      <c r="D564">
        <v>376</v>
      </c>
      <c r="E564">
        <f t="shared" si="106"/>
        <v>4.608905</v>
      </c>
      <c r="F564">
        <v>7.0004900000000001</v>
      </c>
      <c r="G564">
        <v>16.218299999999999</v>
      </c>
      <c r="H564">
        <v>1</v>
      </c>
      <c r="I564" s="7">
        <v>11.609400000000001</v>
      </c>
      <c r="J564">
        <v>2.50841</v>
      </c>
    </row>
    <row r="565" spans="3:10" x14ac:dyDescent="0.25">
      <c r="C565">
        <f t="shared" si="107"/>
        <v>560</v>
      </c>
      <c r="D565">
        <v>611</v>
      </c>
      <c r="E565">
        <f t="shared" si="106"/>
        <v>5.3889500000000012</v>
      </c>
      <c r="F565">
        <v>21.8247</v>
      </c>
      <c r="G565">
        <v>32.602600000000002</v>
      </c>
      <c r="H565">
        <v>1</v>
      </c>
      <c r="I565" s="7">
        <v>27.213699999999999</v>
      </c>
      <c r="J565">
        <v>2.9329499999999999</v>
      </c>
    </row>
    <row r="566" spans="3:10" x14ac:dyDescent="0.25">
      <c r="C566">
        <f t="shared" si="107"/>
        <v>561</v>
      </c>
      <c r="D566">
        <v>131</v>
      </c>
      <c r="E566">
        <f t="shared" si="106"/>
        <v>9.8945499999999988</v>
      </c>
      <c r="F566">
        <v>40.533900000000003</v>
      </c>
      <c r="G566">
        <v>60.323</v>
      </c>
      <c r="H566">
        <v>1</v>
      </c>
      <c r="I566" s="7">
        <v>50.4285</v>
      </c>
      <c r="J566">
        <v>5.3851000000000004</v>
      </c>
    </row>
    <row r="567" spans="3:10" x14ac:dyDescent="0.25">
      <c r="C567">
        <f t="shared" si="107"/>
        <v>562</v>
      </c>
      <c r="D567">
        <v>317</v>
      </c>
      <c r="E567">
        <f t="shared" si="106"/>
        <v>8.8320000000000007</v>
      </c>
      <c r="F567">
        <v>13.5413</v>
      </c>
      <c r="G567">
        <v>31.205300000000001</v>
      </c>
      <c r="H567">
        <v>1</v>
      </c>
      <c r="I567" s="7">
        <v>22.3733</v>
      </c>
      <c r="J567">
        <v>4.8068299999999997</v>
      </c>
    </row>
    <row r="568" spans="3:10" x14ac:dyDescent="0.25">
      <c r="C568">
        <f t="shared" si="107"/>
        <v>563</v>
      </c>
      <c r="D568">
        <v>187</v>
      </c>
      <c r="E568">
        <f t="shared" si="106"/>
        <v>3.6805500000000002</v>
      </c>
      <c r="F568">
        <v>46.731000000000002</v>
      </c>
      <c r="G568">
        <v>54.092100000000002</v>
      </c>
      <c r="H568">
        <v>1</v>
      </c>
      <c r="I568" s="7">
        <v>50.411499999999997</v>
      </c>
      <c r="J568">
        <v>2.0031300000000001</v>
      </c>
    </row>
    <row r="569" spans="3:10" x14ac:dyDescent="0.25">
      <c r="C569">
        <f t="shared" si="107"/>
        <v>564</v>
      </c>
      <c r="D569">
        <v>53</v>
      </c>
      <c r="E569">
        <f t="shared" si="106"/>
        <v>7.0438500000000008</v>
      </c>
      <c r="F569">
        <v>19.7897</v>
      </c>
      <c r="G569">
        <v>33.877400000000002</v>
      </c>
      <c r="H569">
        <v>1</v>
      </c>
      <c r="I569" s="7">
        <v>26.833600000000001</v>
      </c>
      <c r="J569">
        <v>3.8336199999999998</v>
      </c>
    </row>
    <row r="570" spans="3:10" x14ac:dyDescent="0.25">
      <c r="C570">
        <f t="shared" si="107"/>
        <v>565</v>
      </c>
      <c r="D570">
        <v>21</v>
      </c>
      <c r="E570">
        <f t="shared" si="106"/>
        <v>1.5419</v>
      </c>
      <c r="F570">
        <v>1.9077</v>
      </c>
      <c r="G570">
        <v>4.9915000000000003</v>
      </c>
      <c r="H570">
        <v>1</v>
      </c>
      <c r="I570" s="7">
        <v>3.4496000000000002</v>
      </c>
      <c r="J570">
        <v>0.83918199999999998</v>
      </c>
    </row>
    <row r="571" spans="3:10" x14ac:dyDescent="0.25">
      <c r="C571">
        <f t="shared" si="107"/>
        <v>566</v>
      </c>
      <c r="D571">
        <v>1265</v>
      </c>
      <c r="E571" t="str">
        <f t="shared" si="106"/>
        <v/>
      </c>
      <c r="F571">
        <v>18</v>
      </c>
      <c r="G571">
        <v>18</v>
      </c>
      <c r="H571">
        <v>3</v>
      </c>
      <c r="I571" s="7">
        <v>18</v>
      </c>
      <c r="J571">
        <v>0</v>
      </c>
    </row>
    <row r="572" spans="3:10" x14ac:dyDescent="0.25">
      <c r="C572">
        <f t="shared" si="107"/>
        <v>567</v>
      </c>
      <c r="D572">
        <v>90</v>
      </c>
      <c r="E572">
        <f t="shared" si="106"/>
        <v>2.7779499999999988</v>
      </c>
      <c r="F572">
        <v>20.787500000000001</v>
      </c>
      <c r="G572">
        <v>26.343399999999999</v>
      </c>
      <c r="H572">
        <v>1</v>
      </c>
      <c r="I572" s="7">
        <v>23.5655</v>
      </c>
      <c r="J572">
        <v>1.5119</v>
      </c>
    </row>
    <row r="573" spans="3:10" x14ac:dyDescent="0.25">
      <c r="C573">
        <f t="shared" si="107"/>
        <v>568</v>
      </c>
      <c r="D573">
        <v>1107</v>
      </c>
      <c r="E573">
        <f t="shared" si="106"/>
        <v>21.771700000000003</v>
      </c>
      <c r="F573">
        <v>11.6142</v>
      </c>
      <c r="G573">
        <v>55.157600000000002</v>
      </c>
      <c r="H573">
        <v>2</v>
      </c>
      <c r="I573" s="7">
        <v>33.385899999999999</v>
      </c>
      <c r="J573">
        <v>11.849299999999999</v>
      </c>
    </row>
    <row r="574" spans="3:10" x14ac:dyDescent="0.25">
      <c r="C574">
        <f t="shared" si="107"/>
        <v>569</v>
      </c>
      <c r="D574">
        <v>180</v>
      </c>
      <c r="E574">
        <f t="shared" si="106"/>
        <v>7.2365499999999976</v>
      </c>
      <c r="F574">
        <v>43.204500000000003</v>
      </c>
      <c r="G574">
        <v>57.677599999999998</v>
      </c>
      <c r="H574">
        <v>1</v>
      </c>
      <c r="I574" s="7">
        <v>50.441099999999999</v>
      </c>
      <c r="J574">
        <v>3.93851</v>
      </c>
    </row>
    <row r="575" spans="3:10" x14ac:dyDescent="0.25">
      <c r="C575">
        <f t="shared" si="107"/>
        <v>570</v>
      </c>
      <c r="D575">
        <v>1269</v>
      </c>
      <c r="E575" t="str">
        <f t="shared" si="106"/>
        <v/>
      </c>
      <c r="F575">
        <v>0</v>
      </c>
      <c r="G575">
        <v>0</v>
      </c>
      <c r="H575">
        <v>3</v>
      </c>
      <c r="I575" s="7">
        <v>0</v>
      </c>
      <c r="J575">
        <v>0</v>
      </c>
    </row>
    <row r="576" spans="3:10" x14ac:dyDescent="0.25">
      <c r="C576">
        <f t="shared" si="107"/>
        <v>571</v>
      </c>
      <c r="D576">
        <v>1361</v>
      </c>
      <c r="E576" t="str">
        <f t="shared" si="106"/>
        <v/>
      </c>
      <c r="F576">
        <v>8</v>
      </c>
      <c r="G576">
        <v>8</v>
      </c>
      <c r="H576">
        <v>3</v>
      </c>
      <c r="I576" s="7">
        <v>8</v>
      </c>
      <c r="J576">
        <v>0</v>
      </c>
    </row>
    <row r="577" spans="3:10" x14ac:dyDescent="0.25">
      <c r="C577">
        <f t="shared" si="107"/>
        <v>572</v>
      </c>
      <c r="D577">
        <v>1206</v>
      </c>
      <c r="E577" t="str">
        <f t="shared" si="106"/>
        <v/>
      </c>
      <c r="F577">
        <v>40</v>
      </c>
      <c r="G577">
        <v>40</v>
      </c>
      <c r="H577">
        <v>3</v>
      </c>
      <c r="I577" s="7">
        <v>40</v>
      </c>
      <c r="J577">
        <v>0</v>
      </c>
    </row>
    <row r="578" spans="3:10" x14ac:dyDescent="0.25">
      <c r="C578">
        <f t="shared" si="107"/>
        <v>573</v>
      </c>
      <c r="D578">
        <v>1470</v>
      </c>
      <c r="E578" t="str">
        <f t="shared" si="106"/>
        <v/>
      </c>
      <c r="F578">
        <v>42</v>
      </c>
      <c r="G578">
        <v>42</v>
      </c>
      <c r="H578">
        <v>3</v>
      </c>
      <c r="I578" s="7">
        <v>42</v>
      </c>
      <c r="J578">
        <v>0</v>
      </c>
    </row>
    <row r="579" spans="3:10" x14ac:dyDescent="0.25">
      <c r="C579">
        <f t="shared" si="107"/>
        <v>574</v>
      </c>
      <c r="D579">
        <v>1021</v>
      </c>
      <c r="E579">
        <f t="shared" si="106"/>
        <v>30.836050000000004</v>
      </c>
      <c r="F579">
        <v>24.535699999999999</v>
      </c>
      <c r="G579">
        <v>86.207800000000006</v>
      </c>
      <c r="H579">
        <v>2</v>
      </c>
      <c r="I579" s="7">
        <v>55.371699999999997</v>
      </c>
      <c r="J579">
        <v>16.782599999999999</v>
      </c>
    </row>
    <row r="580" spans="3:10" x14ac:dyDescent="0.25">
      <c r="C580">
        <f t="shared" si="107"/>
        <v>575</v>
      </c>
      <c r="D580">
        <v>1414</v>
      </c>
      <c r="E580" t="str">
        <f t="shared" si="106"/>
        <v/>
      </c>
      <c r="F580">
        <v>50</v>
      </c>
      <c r="G580">
        <v>50</v>
      </c>
      <c r="H580">
        <v>3</v>
      </c>
      <c r="I580" s="7">
        <v>50</v>
      </c>
      <c r="J580">
        <v>0</v>
      </c>
    </row>
    <row r="581" spans="3:10" x14ac:dyDescent="0.25">
      <c r="C581">
        <f t="shared" si="107"/>
        <v>576</v>
      </c>
      <c r="D581">
        <v>144</v>
      </c>
      <c r="E581">
        <f t="shared" ref="E581:E644" si="108">IF(H581=3,"",ABS((F581-G581)/2))</f>
        <v>6.3882499999999993</v>
      </c>
      <c r="F581">
        <v>12.3688</v>
      </c>
      <c r="G581">
        <v>25.145299999999999</v>
      </c>
      <c r="H581">
        <v>1</v>
      </c>
      <c r="I581" s="7">
        <v>18.757100000000001</v>
      </c>
      <c r="J581">
        <v>3.4767899999999998</v>
      </c>
    </row>
    <row r="582" spans="3:10" x14ac:dyDescent="0.25">
      <c r="C582">
        <f t="shared" si="107"/>
        <v>577</v>
      </c>
      <c r="D582">
        <v>1226</v>
      </c>
      <c r="E582" t="str">
        <f t="shared" si="108"/>
        <v/>
      </c>
      <c r="F582">
        <v>22</v>
      </c>
      <c r="G582">
        <v>22</v>
      </c>
      <c r="H582">
        <v>3</v>
      </c>
      <c r="I582" s="7">
        <v>22</v>
      </c>
      <c r="J582">
        <v>0</v>
      </c>
    </row>
    <row r="583" spans="3:10" x14ac:dyDescent="0.25">
      <c r="C583">
        <f t="shared" ref="C583:C646" si="109">C582+1</f>
        <v>578</v>
      </c>
      <c r="D583">
        <v>911</v>
      </c>
      <c r="E583">
        <f t="shared" si="108"/>
        <v>7.8584499999999977</v>
      </c>
      <c r="F583">
        <v>41.854700000000001</v>
      </c>
      <c r="G583">
        <v>57.571599999999997</v>
      </c>
      <c r="H583">
        <v>2</v>
      </c>
      <c r="I583" s="7">
        <v>49.713200000000001</v>
      </c>
      <c r="J583">
        <v>4.2769599999999999</v>
      </c>
    </row>
    <row r="584" spans="3:10" x14ac:dyDescent="0.25">
      <c r="C584">
        <f t="shared" si="109"/>
        <v>579</v>
      </c>
      <c r="D584">
        <v>430</v>
      </c>
      <c r="E584">
        <f t="shared" si="108"/>
        <v>2.7428500000000007</v>
      </c>
      <c r="F584">
        <v>44.616999999999997</v>
      </c>
      <c r="G584">
        <v>50.102699999999999</v>
      </c>
      <c r="H584">
        <v>1</v>
      </c>
      <c r="I584" s="7">
        <v>47.359900000000003</v>
      </c>
      <c r="J584">
        <v>1.49281</v>
      </c>
    </row>
    <row r="585" spans="3:10" x14ac:dyDescent="0.25">
      <c r="C585">
        <f t="shared" si="109"/>
        <v>580</v>
      </c>
      <c r="D585">
        <v>1337</v>
      </c>
      <c r="E585" t="str">
        <f t="shared" si="108"/>
        <v/>
      </c>
      <c r="F585">
        <v>35</v>
      </c>
      <c r="G585">
        <v>35</v>
      </c>
      <c r="H585">
        <v>3</v>
      </c>
      <c r="I585" s="7">
        <v>35</v>
      </c>
      <c r="J585">
        <v>0</v>
      </c>
    </row>
    <row r="586" spans="3:10" x14ac:dyDescent="0.25">
      <c r="C586">
        <f t="shared" si="109"/>
        <v>581</v>
      </c>
      <c r="D586">
        <v>182</v>
      </c>
      <c r="E586">
        <f t="shared" si="108"/>
        <v>6.8500999999999976</v>
      </c>
      <c r="F586">
        <v>65.561800000000005</v>
      </c>
      <c r="G586">
        <v>79.262</v>
      </c>
      <c r="H586">
        <v>1</v>
      </c>
      <c r="I586" s="7">
        <v>72.411900000000003</v>
      </c>
      <c r="J586">
        <v>3.72818</v>
      </c>
    </row>
    <row r="587" spans="3:10" x14ac:dyDescent="0.25">
      <c r="C587">
        <f t="shared" si="109"/>
        <v>582</v>
      </c>
      <c r="D587">
        <v>567</v>
      </c>
      <c r="E587">
        <f t="shared" si="108"/>
        <v>1.9977500000000035</v>
      </c>
      <c r="F587">
        <v>39.445099999999996</v>
      </c>
      <c r="G587">
        <v>43.440600000000003</v>
      </c>
      <c r="H587">
        <v>1</v>
      </c>
      <c r="I587" s="7">
        <v>41.442799999999998</v>
      </c>
      <c r="J587">
        <v>1.0872900000000001</v>
      </c>
    </row>
    <row r="588" spans="3:10" x14ac:dyDescent="0.25">
      <c r="C588">
        <f t="shared" si="109"/>
        <v>583</v>
      </c>
      <c r="D588">
        <v>1260</v>
      </c>
      <c r="E588" t="str">
        <f t="shared" si="108"/>
        <v/>
      </c>
      <c r="F588">
        <v>8</v>
      </c>
      <c r="G588">
        <v>8</v>
      </c>
      <c r="H588">
        <v>3</v>
      </c>
      <c r="I588" s="7">
        <v>8</v>
      </c>
      <c r="J588">
        <v>0</v>
      </c>
    </row>
    <row r="589" spans="3:10" x14ac:dyDescent="0.25">
      <c r="C589">
        <f t="shared" si="109"/>
        <v>584</v>
      </c>
      <c r="D589">
        <v>696</v>
      </c>
      <c r="E589">
        <f t="shared" si="108"/>
        <v>3.4357499999999987</v>
      </c>
      <c r="F589">
        <v>34.8127</v>
      </c>
      <c r="G589">
        <v>41.684199999999997</v>
      </c>
      <c r="H589">
        <v>1</v>
      </c>
      <c r="I589" s="7">
        <v>38.248399999999997</v>
      </c>
      <c r="J589">
        <v>1.8699300000000001</v>
      </c>
    </row>
    <row r="590" spans="3:10" x14ac:dyDescent="0.25">
      <c r="C590">
        <f t="shared" si="109"/>
        <v>585</v>
      </c>
      <c r="D590">
        <v>1132</v>
      </c>
      <c r="E590">
        <f t="shared" si="108"/>
        <v>17.379199999999997</v>
      </c>
      <c r="F590">
        <v>19.446999999999999</v>
      </c>
      <c r="G590">
        <v>54.205399999999997</v>
      </c>
      <c r="H590">
        <v>2</v>
      </c>
      <c r="I590" s="7">
        <v>36.8262</v>
      </c>
      <c r="J590">
        <v>9.4586500000000004</v>
      </c>
    </row>
    <row r="591" spans="3:10" x14ac:dyDescent="0.25">
      <c r="C591">
        <f t="shared" si="109"/>
        <v>586</v>
      </c>
      <c r="D591">
        <v>747</v>
      </c>
      <c r="E591">
        <f t="shared" si="108"/>
        <v>4.8803999999999998</v>
      </c>
      <c r="F591">
        <v>27.473800000000001</v>
      </c>
      <c r="G591">
        <v>37.2346</v>
      </c>
      <c r="H591">
        <v>1</v>
      </c>
      <c r="I591" s="7">
        <v>32.354199999999999</v>
      </c>
      <c r="J591">
        <v>2.6561599999999999</v>
      </c>
    </row>
    <row r="592" spans="3:10" x14ac:dyDescent="0.25">
      <c r="C592">
        <f t="shared" si="109"/>
        <v>587</v>
      </c>
      <c r="D592">
        <v>34</v>
      </c>
      <c r="E592">
        <f t="shared" si="108"/>
        <v>41.407314999999997</v>
      </c>
      <c r="F592">
        <v>-1.97533</v>
      </c>
      <c r="G592">
        <v>80.839299999999994</v>
      </c>
      <c r="H592">
        <v>1</v>
      </c>
      <c r="I592" s="7">
        <v>39.432000000000002</v>
      </c>
      <c r="J592">
        <v>22.536000000000001</v>
      </c>
    </row>
    <row r="593" spans="3:10" x14ac:dyDescent="0.25">
      <c r="C593">
        <f t="shared" si="109"/>
        <v>588</v>
      </c>
      <c r="D593">
        <v>92</v>
      </c>
      <c r="E593">
        <f t="shared" si="108"/>
        <v>7.5221500000000017</v>
      </c>
      <c r="F593">
        <v>30.695499999999999</v>
      </c>
      <c r="G593">
        <v>45.739800000000002</v>
      </c>
      <c r="H593">
        <v>1</v>
      </c>
      <c r="I593" s="7">
        <v>38.217700000000001</v>
      </c>
      <c r="J593">
        <v>4.0939500000000004</v>
      </c>
    </row>
    <row r="594" spans="3:10" x14ac:dyDescent="0.25">
      <c r="C594">
        <f t="shared" si="109"/>
        <v>589</v>
      </c>
      <c r="D594">
        <v>138</v>
      </c>
      <c r="E594">
        <f t="shared" si="108"/>
        <v>7.7204999999999995</v>
      </c>
      <c r="F594">
        <v>30.811499999999999</v>
      </c>
      <c r="G594">
        <v>46.252499999999998</v>
      </c>
      <c r="H594">
        <v>1</v>
      </c>
      <c r="I594" s="7">
        <v>38.531999999999996</v>
      </c>
      <c r="J594">
        <v>4.2018899999999997</v>
      </c>
    </row>
    <row r="595" spans="3:10" x14ac:dyDescent="0.25">
      <c r="C595">
        <f t="shared" si="109"/>
        <v>590</v>
      </c>
      <c r="D595">
        <v>580</v>
      </c>
      <c r="E595">
        <f t="shared" si="108"/>
        <v>9.1194499999999969</v>
      </c>
      <c r="F595">
        <v>38.482100000000003</v>
      </c>
      <c r="G595">
        <v>56.720999999999997</v>
      </c>
      <c r="H595">
        <v>1</v>
      </c>
      <c r="I595" s="7">
        <v>47.601599999999998</v>
      </c>
      <c r="J595">
        <v>4.9633000000000003</v>
      </c>
    </row>
    <row r="596" spans="3:10" x14ac:dyDescent="0.25">
      <c r="C596">
        <f t="shared" si="109"/>
        <v>591</v>
      </c>
      <c r="D596">
        <v>1472</v>
      </c>
      <c r="E596" t="str">
        <f t="shared" si="108"/>
        <v/>
      </c>
      <c r="F596">
        <v>41</v>
      </c>
      <c r="G596">
        <v>41</v>
      </c>
      <c r="H596">
        <v>3</v>
      </c>
      <c r="I596" s="7">
        <v>41</v>
      </c>
      <c r="J596">
        <v>0</v>
      </c>
    </row>
    <row r="597" spans="3:10" x14ac:dyDescent="0.25">
      <c r="C597">
        <f t="shared" si="109"/>
        <v>592</v>
      </c>
      <c r="D597">
        <v>654</v>
      </c>
      <c r="E597">
        <f t="shared" si="108"/>
        <v>4.3858500000000014</v>
      </c>
      <c r="F597">
        <v>42.2121</v>
      </c>
      <c r="G597">
        <v>50.983800000000002</v>
      </c>
      <c r="H597">
        <v>1</v>
      </c>
      <c r="I597" s="7">
        <v>46.597999999999999</v>
      </c>
      <c r="J597">
        <v>2.3870100000000001</v>
      </c>
    </row>
    <row r="598" spans="3:10" x14ac:dyDescent="0.25">
      <c r="C598">
        <f t="shared" si="109"/>
        <v>593</v>
      </c>
      <c r="D598">
        <v>533</v>
      </c>
      <c r="E598">
        <f t="shared" si="108"/>
        <v>1.5277594999999999</v>
      </c>
      <c r="F598">
        <v>0.91008100000000003</v>
      </c>
      <c r="G598">
        <v>3.9655999999999998</v>
      </c>
      <c r="H598">
        <v>1</v>
      </c>
      <c r="I598" s="7">
        <v>2.43784</v>
      </c>
      <c r="J598">
        <v>0.83148599999999995</v>
      </c>
    </row>
    <row r="599" spans="3:10" x14ac:dyDescent="0.25">
      <c r="C599">
        <f t="shared" si="109"/>
        <v>594</v>
      </c>
      <c r="D599">
        <v>1115</v>
      </c>
      <c r="E599">
        <f t="shared" si="108"/>
        <v>32.390550000000005</v>
      </c>
      <c r="F599">
        <v>42.9009</v>
      </c>
      <c r="G599">
        <v>107.682</v>
      </c>
      <c r="H599">
        <v>2</v>
      </c>
      <c r="I599" s="7">
        <v>75.291600000000003</v>
      </c>
      <c r="J599">
        <v>17.628699999999998</v>
      </c>
    </row>
    <row r="600" spans="3:10" x14ac:dyDescent="0.25">
      <c r="C600">
        <f t="shared" si="109"/>
        <v>595</v>
      </c>
      <c r="D600">
        <v>407</v>
      </c>
      <c r="E600">
        <f t="shared" si="108"/>
        <v>1.2305149999999996</v>
      </c>
      <c r="F600">
        <v>7.6961700000000004</v>
      </c>
      <c r="G600">
        <v>10.1572</v>
      </c>
      <c r="H600">
        <v>1</v>
      </c>
      <c r="I600" s="7">
        <v>8.9267000000000003</v>
      </c>
      <c r="J600">
        <v>0.66971999999999998</v>
      </c>
    </row>
    <row r="601" spans="3:10" x14ac:dyDescent="0.25">
      <c r="C601">
        <f t="shared" si="109"/>
        <v>596</v>
      </c>
      <c r="D601">
        <v>149</v>
      </c>
      <c r="E601">
        <f t="shared" si="108"/>
        <v>9.1936750000000007</v>
      </c>
      <c r="F601">
        <v>7.4858500000000001</v>
      </c>
      <c r="G601">
        <v>25.873200000000001</v>
      </c>
      <c r="H601">
        <v>1</v>
      </c>
      <c r="I601" s="7">
        <v>16.679500000000001</v>
      </c>
      <c r="J601">
        <v>5.00366</v>
      </c>
    </row>
    <row r="602" spans="3:10" x14ac:dyDescent="0.25">
      <c r="C602">
        <f t="shared" si="109"/>
        <v>597</v>
      </c>
      <c r="D602">
        <v>249</v>
      </c>
      <c r="E602">
        <f t="shared" si="108"/>
        <v>8.9533500000000004</v>
      </c>
      <c r="F602">
        <v>13.5657</v>
      </c>
      <c r="G602">
        <v>31.4724</v>
      </c>
      <c r="H602">
        <v>1</v>
      </c>
      <c r="I602" s="7">
        <v>22.518999999999998</v>
      </c>
      <c r="J602">
        <v>4.8728699999999998</v>
      </c>
    </row>
    <row r="603" spans="3:10" x14ac:dyDescent="0.25">
      <c r="C603">
        <f t="shared" si="109"/>
        <v>598</v>
      </c>
      <c r="D603">
        <v>1311</v>
      </c>
      <c r="E603" t="str">
        <f t="shared" si="108"/>
        <v/>
      </c>
      <c r="F603">
        <v>13</v>
      </c>
      <c r="G603">
        <v>13</v>
      </c>
      <c r="H603">
        <v>3</v>
      </c>
      <c r="I603" s="7">
        <v>13</v>
      </c>
      <c r="J603">
        <v>0</v>
      </c>
    </row>
    <row r="604" spans="3:10" x14ac:dyDescent="0.25">
      <c r="C604">
        <f t="shared" si="109"/>
        <v>599</v>
      </c>
      <c r="D604">
        <v>976</v>
      </c>
      <c r="E604">
        <f t="shared" si="108"/>
        <v>13.140845000000001</v>
      </c>
      <c r="F604">
        <v>8.3624100000000006</v>
      </c>
      <c r="G604">
        <v>34.644100000000002</v>
      </c>
      <c r="H604">
        <v>2</v>
      </c>
      <c r="I604" s="7">
        <v>21.5032</v>
      </c>
      <c r="J604">
        <v>7.15191</v>
      </c>
    </row>
    <row r="605" spans="3:10" x14ac:dyDescent="0.25">
      <c r="C605">
        <f t="shared" si="109"/>
        <v>600</v>
      </c>
      <c r="D605">
        <v>1189</v>
      </c>
      <c r="E605" t="str">
        <f t="shared" si="108"/>
        <v/>
      </c>
      <c r="F605">
        <v>56</v>
      </c>
      <c r="G605">
        <v>56</v>
      </c>
      <c r="H605">
        <v>3</v>
      </c>
      <c r="I605" s="7">
        <v>56</v>
      </c>
      <c r="J605">
        <v>0</v>
      </c>
    </row>
    <row r="606" spans="3:10" x14ac:dyDescent="0.25">
      <c r="C606">
        <f t="shared" si="109"/>
        <v>601</v>
      </c>
      <c r="D606">
        <v>95</v>
      </c>
      <c r="E606">
        <f t="shared" si="108"/>
        <v>9.4386499999999991</v>
      </c>
      <c r="F606">
        <v>16.5623</v>
      </c>
      <c r="G606">
        <v>35.439599999999999</v>
      </c>
      <c r="H606">
        <v>1</v>
      </c>
      <c r="I606" s="7">
        <v>26.001000000000001</v>
      </c>
      <c r="J606">
        <v>5.1369899999999999</v>
      </c>
    </row>
    <row r="607" spans="3:10" x14ac:dyDescent="0.25">
      <c r="C607">
        <f t="shared" si="109"/>
        <v>602</v>
      </c>
      <c r="D607">
        <v>1467</v>
      </c>
      <c r="E607" t="str">
        <f t="shared" si="108"/>
        <v/>
      </c>
      <c r="F607">
        <v>57</v>
      </c>
      <c r="G607">
        <v>57</v>
      </c>
      <c r="H607">
        <v>3</v>
      </c>
      <c r="I607" s="7">
        <v>57</v>
      </c>
      <c r="J607">
        <v>0</v>
      </c>
    </row>
    <row r="608" spans="3:10" x14ac:dyDescent="0.25">
      <c r="C608">
        <f t="shared" si="109"/>
        <v>603</v>
      </c>
      <c r="D608">
        <v>497</v>
      </c>
      <c r="E608">
        <f t="shared" si="108"/>
        <v>8.041249999999998</v>
      </c>
      <c r="F608">
        <v>17.6004</v>
      </c>
      <c r="G608">
        <v>33.682899999999997</v>
      </c>
      <c r="H608">
        <v>1</v>
      </c>
      <c r="I608" s="7">
        <v>25.6416</v>
      </c>
      <c r="J608">
        <v>4.3764599999999998</v>
      </c>
    </row>
    <row r="609" spans="3:10" x14ac:dyDescent="0.25">
      <c r="C609">
        <f t="shared" si="109"/>
        <v>604</v>
      </c>
      <c r="D609">
        <v>884</v>
      </c>
      <c r="E609">
        <f t="shared" si="108"/>
        <v>1.5088999999999988</v>
      </c>
      <c r="F609">
        <v>31.810300000000002</v>
      </c>
      <c r="G609">
        <v>34.828099999999999</v>
      </c>
      <c r="H609">
        <v>2</v>
      </c>
      <c r="I609" s="7">
        <v>33.319200000000002</v>
      </c>
      <c r="J609">
        <v>0.821241</v>
      </c>
    </row>
    <row r="610" spans="3:10" x14ac:dyDescent="0.25">
      <c r="C610">
        <f t="shared" si="109"/>
        <v>605</v>
      </c>
      <c r="D610">
        <v>1176</v>
      </c>
      <c r="E610">
        <f t="shared" si="108"/>
        <v>23.452599999999997</v>
      </c>
      <c r="F610">
        <v>39.083100000000002</v>
      </c>
      <c r="G610">
        <v>85.988299999999995</v>
      </c>
      <c r="H610">
        <v>2</v>
      </c>
      <c r="I610" s="7">
        <v>62.535699999999999</v>
      </c>
      <c r="J610">
        <v>12.764099999999999</v>
      </c>
    </row>
    <row r="611" spans="3:10" x14ac:dyDescent="0.25">
      <c r="C611">
        <f t="shared" si="109"/>
        <v>606</v>
      </c>
      <c r="D611">
        <v>1046</v>
      </c>
      <c r="E611">
        <f t="shared" si="108"/>
        <v>13.592749999999999</v>
      </c>
      <c r="F611">
        <v>30.222000000000001</v>
      </c>
      <c r="G611">
        <v>57.407499999999999</v>
      </c>
      <c r="H611">
        <v>2</v>
      </c>
      <c r="I611" s="7">
        <v>43.814799999999998</v>
      </c>
      <c r="J611">
        <v>7.3978700000000002</v>
      </c>
    </row>
    <row r="612" spans="3:10" x14ac:dyDescent="0.25">
      <c r="C612">
        <f t="shared" si="109"/>
        <v>607</v>
      </c>
      <c r="D612">
        <v>1070</v>
      </c>
      <c r="E612">
        <f t="shared" si="108"/>
        <v>14.645950000000003</v>
      </c>
      <c r="F612">
        <v>14.3118</v>
      </c>
      <c r="G612">
        <v>43.603700000000003</v>
      </c>
      <c r="H612">
        <v>2</v>
      </c>
      <c r="I612" s="7">
        <v>28.957799999999999</v>
      </c>
      <c r="J612">
        <v>7.9710700000000001</v>
      </c>
    </row>
    <row r="613" spans="3:10" x14ac:dyDescent="0.25">
      <c r="C613">
        <f t="shared" si="109"/>
        <v>608</v>
      </c>
      <c r="D613">
        <v>531</v>
      </c>
      <c r="E613">
        <f t="shared" si="108"/>
        <v>3.4368449999999999</v>
      </c>
      <c r="F613">
        <v>2.2311700000000001</v>
      </c>
      <c r="G613">
        <v>9.1048600000000004</v>
      </c>
      <c r="H613">
        <v>1</v>
      </c>
      <c r="I613" s="7">
        <v>5.6680200000000003</v>
      </c>
      <c r="J613">
        <v>1.8705099999999999</v>
      </c>
    </row>
    <row r="614" spans="3:10" x14ac:dyDescent="0.25">
      <c r="C614">
        <f t="shared" si="109"/>
        <v>609</v>
      </c>
      <c r="D614">
        <v>635</v>
      </c>
      <c r="E614">
        <f t="shared" si="108"/>
        <v>7.9451000000000036</v>
      </c>
      <c r="F614">
        <v>66.012799999999999</v>
      </c>
      <c r="G614">
        <v>81.903000000000006</v>
      </c>
      <c r="H614">
        <v>1</v>
      </c>
      <c r="I614" s="7">
        <v>73.957899999999995</v>
      </c>
      <c r="J614">
        <v>4.3241399999999999</v>
      </c>
    </row>
    <row r="615" spans="3:10" x14ac:dyDescent="0.25">
      <c r="C615">
        <f t="shared" si="109"/>
        <v>610</v>
      </c>
      <c r="D615">
        <v>501</v>
      </c>
      <c r="E615">
        <f t="shared" si="108"/>
        <v>8.6625499999999995</v>
      </c>
      <c r="F615">
        <v>56.241300000000003</v>
      </c>
      <c r="G615">
        <v>73.566400000000002</v>
      </c>
      <c r="H615">
        <v>1</v>
      </c>
      <c r="I615" s="7">
        <v>64.903800000000004</v>
      </c>
      <c r="J615">
        <v>4.7145999999999999</v>
      </c>
    </row>
    <row r="616" spans="3:10" x14ac:dyDescent="0.25">
      <c r="C616">
        <f t="shared" si="109"/>
        <v>611</v>
      </c>
      <c r="D616">
        <v>1212</v>
      </c>
      <c r="E616" t="str">
        <f t="shared" si="108"/>
        <v/>
      </c>
      <c r="F616">
        <v>61</v>
      </c>
      <c r="G616">
        <v>61</v>
      </c>
      <c r="H616">
        <v>3</v>
      </c>
      <c r="I616" s="7">
        <v>61</v>
      </c>
      <c r="J616">
        <v>0</v>
      </c>
    </row>
    <row r="617" spans="3:10" x14ac:dyDescent="0.25">
      <c r="C617">
        <f t="shared" si="109"/>
        <v>612</v>
      </c>
      <c r="D617">
        <v>395</v>
      </c>
      <c r="E617">
        <f t="shared" si="108"/>
        <v>5.1335999999999995</v>
      </c>
      <c r="F617">
        <v>16.0641</v>
      </c>
      <c r="G617">
        <v>26.331299999999999</v>
      </c>
      <c r="H617">
        <v>1</v>
      </c>
      <c r="I617" s="7">
        <v>21.197700000000001</v>
      </c>
      <c r="J617">
        <v>2.7939799999999999</v>
      </c>
    </row>
    <row r="618" spans="3:10" x14ac:dyDescent="0.25">
      <c r="C618">
        <f t="shared" si="109"/>
        <v>613</v>
      </c>
      <c r="D618">
        <v>599</v>
      </c>
      <c r="E618">
        <f t="shared" si="108"/>
        <v>5.1747499999999995</v>
      </c>
      <c r="F618">
        <v>36.834800000000001</v>
      </c>
      <c r="G618">
        <v>47.1843</v>
      </c>
      <c r="H618">
        <v>1</v>
      </c>
      <c r="I618" s="7">
        <v>42.009500000000003</v>
      </c>
      <c r="J618">
        <v>2.81636</v>
      </c>
    </row>
    <row r="619" spans="3:10" x14ac:dyDescent="0.25">
      <c r="C619">
        <f t="shared" si="109"/>
        <v>614</v>
      </c>
      <c r="D619">
        <v>993</v>
      </c>
      <c r="E619">
        <f t="shared" si="108"/>
        <v>27.992250000000002</v>
      </c>
      <c r="F619">
        <v>29.0242</v>
      </c>
      <c r="G619">
        <v>85.008700000000005</v>
      </c>
      <c r="H619">
        <v>2</v>
      </c>
      <c r="I619" s="7">
        <v>57.016399999999997</v>
      </c>
      <c r="J619">
        <v>15.2348</v>
      </c>
    </row>
    <row r="620" spans="3:10" x14ac:dyDescent="0.25">
      <c r="C620">
        <f t="shared" si="109"/>
        <v>615</v>
      </c>
      <c r="D620">
        <v>24</v>
      </c>
      <c r="E620">
        <f t="shared" si="108"/>
        <v>7.9747500000000002</v>
      </c>
      <c r="F620">
        <v>7.8079999999999998</v>
      </c>
      <c r="G620">
        <v>23.7575</v>
      </c>
      <c r="H620">
        <v>1</v>
      </c>
      <c r="I620" s="7">
        <v>15.7828</v>
      </c>
      <c r="J620">
        <v>4.3402700000000003</v>
      </c>
    </row>
    <row r="621" spans="3:10" x14ac:dyDescent="0.25">
      <c r="C621">
        <f t="shared" si="109"/>
        <v>616</v>
      </c>
      <c r="D621">
        <v>322</v>
      </c>
      <c r="E621">
        <f t="shared" si="108"/>
        <v>5.5210000000000008</v>
      </c>
      <c r="F621">
        <v>33.559399999999997</v>
      </c>
      <c r="G621">
        <v>44.601399999999998</v>
      </c>
      <c r="H621">
        <v>1</v>
      </c>
      <c r="I621" s="7">
        <v>39.080399999999997</v>
      </c>
      <c r="J621">
        <v>3.00482</v>
      </c>
    </row>
    <row r="622" spans="3:10" x14ac:dyDescent="0.25">
      <c r="C622">
        <f t="shared" si="109"/>
        <v>617</v>
      </c>
      <c r="D622">
        <v>1094</v>
      </c>
      <c r="E622">
        <f t="shared" si="108"/>
        <v>26.07264</v>
      </c>
      <c r="F622">
        <v>8.2335200000000004</v>
      </c>
      <c r="G622">
        <v>60.378799999999998</v>
      </c>
      <c r="H622">
        <v>2</v>
      </c>
      <c r="I622" s="7">
        <v>34.306199999999997</v>
      </c>
      <c r="J622">
        <v>14.190099999999999</v>
      </c>
    </row>
    <row r="623" spans="3:10" x14ac:dyDescent="0.25">
      <c r="C623">
        <f t="shared" si="109"/>
        <v>618</v>
      </c>
      <c r="D623">
        <v>1364</v>
      </c>
      <c r="E623" t="str">
        <f t="shared" si="108"/>
        <v/>
      </c>
      <c r="F623">
        <v>16</v>
      </c>
      <c r="G623">
        <v>16</v>
      </c>
      <c r="H623">
        <v>3</v>
      </c>
      <c r="I623" s="7">
        <v>16</v>
      </c>
      <c r="J623">
        <v>0</v>
      </c>
    </row>
    <row r="624" spans="3:10" x14ac:dyDescent="0.25">
      <c r="C624">
        <f t="shared" si="109"/>
        <v>619</v>
      </c>
      <c r="D624">
        <v>198</v>
      </c>
      <c r="E624">
        <f t="shared" si="108"/>
        <v>3.2927500000000007</v>
      </c>
      <c r="F624">
        <v>11.7982</v>
      </c>
      <c r="G624">
        <v>18.383700000000001</v>
      </c>
      <c r="H624">
        <v>1</v>
      </c>
      <c r="I624" s="7">
        <v>15.090999999999999</v>
      </c>
      <c r="J624">
        <v>1.79209</v>
      </c>
    </row>
    <row r="625" spans="3:10" x14ac:dyDescent="0.25">
      <c r="C625">
        <f t="shared" si="109"/>
        <v>620</v>
      </c>
      <c r="D625">
        <v>375</v>
      </c>
      <c r="E625">
        <f t="shared" si="108"/>
        <v>6.1873050000000003</v>
      </c>
      <c r="F625">
        <v>2.6295899999999999</v>
      </c>
      <c r="G625">
        <v>15.004200000000001</v>
      </c>
      <c r="H625">
        <v>1</v>
      </c>
      <c r="I625" s="7">
        <v>8.8169000000000004</v>
      </c>
      <c r="J625">
        <v>3.3674499999999998</v>
      </c>
    </row>
    <row r="626" spans="3:10" x14ac:dyDescent="0.25">
      <c r="C626">
        <f t="shared" si="109"/>
        <v>621</v>
      </c>
      <c r="D626">
        <v>1292</v>
      </c>
      <c r="E626" t="str">
        <f t="shared" si="108"/>
        <v/>
      </c>
      <c r="F626">
        <v>38</v>
      </c>
      <c r="G626">
        <v>38</v>
      </c>
      <c r="H626">
        <v>3</v>
      </c>
      <c r="I626" s="7">
        <v>38</v>
      </c>
      <c r="J626">
        <v>0</v>
      </c>
    </row>
    <row r="627" spans="3:10" x14ac:dyDescent="0.25">
      <c r="C627">
        <f t="shared" si="109"/>
        <v>622</v>
      </c>
      <c r="D627">
        <v>279</v>
      </c>
      <c r="E627">
        <f t="shared" si="108"/>
        <v>1.2058515000000001</v>
      </c>
      <c r="F627">
        <v>0.49488700000000002</v>
      </c>
      <c r="G627">
        <v>2.90659</v>
      </c>
      <c r="H627">
        <v>1</v>
      </c>
      <c r="I627" s="7">
        <v>1.7007399999999999</v>
      </c>
      <c r="J627">
        <v>0.65628699999999995</v>
      </c>
    </row>
    <row r="628" spans="3:10" x14ac:dyDescent="0.25">
      <c r="C628">
        <f t="shared" si="109"/>
        <v>623</v>
      </c>
      <c r="D628">
        <v>969</v>
      </c>
      <c r="E628">
        <f t="shared" si="108"/>
        <v>31.940049999999999</v>
      </c>
      <c r="F628">
        <v>15.697800000000001</v>
      </c>
      <c r="G628">
        <v>79.5779</v>
      </c>
      <c r="H628">
        <v>2</v>
      </c>
      <c r="I628" s="7">
        <v>47.637900000000002</v>
      </c>
      <c r="J628">
        <v>17.383400000000002</v>
      </c>
    </row>
    <row r="629" spans="3:10" x14ac:dyDescent="0.25">
      <c r="C629">
        <f t="shared" si="109"/>
        <v>624</v>
      </c>
      <c r="D629">
        <v>1252</v>
      </c>
      <c r="E629" t="str">
        <f t="shared" si="108"/>
        <v/>
      </c>
      <c r="F629">
        <v>22</v>
      </c>
      <c r="G629">
        <v>22</v>
      </c>
      <c r="H629">
        <v>3</v>
      </c>
      <c r="I629" s="7">
        <v>22</v>
      </c>
      <c r="J629">
        <v>0</v>
      </c>
    </row>
    <row r="630" spans="3:10" x14ac:dyDescent="0.25">
      <c r="C630">
        <f t="shared" si="109"/>
        <v>625</v>
      </c>
      <c r="D630">
        <v>346</v>
      </c>
      <c r="E630">
        <f t="shared" si="108"/>
        <v>1.4528500000000006</v>
      </c>
      <c r="F630">
        <v>11.4392</v>
      </c>
      <c r="G630">
        <v>14.344900000000001</v>
      </c>
      <c r="H630">
        <v>1</v>
      </c>
      <c r="I630" s="7">
        <v>12.892099999999999</v>
      </c>
      <c r="J630">
        <v>0.79073599999999999</v>
      </c>
    </row>
    <row r="631" spans="3:10" x14ac:dyDescent="0.25">
      <c r="C631">
        <f t="shared" si="109"/>
        <v>626</v>
      </c>
      <c r="D631">
        <v>373</v>
      </c>
      <c r="E631">
        <f t="shared" si="108"/>
        <v>0.74713499999999988</v>
      </c>
      <c r="F631">
        <v>1.5069900000000001</v>
      </c>
      <c r="G631">
        <v>3.0012599999999998</v>
      </c>
      <c r="H631">
        <v>1</v>
      </c>
      <c r="I631" s="7">
        <v>2.25413</v>
      </c>
      <c r="J631">
        <v>0.40662799999999999</v>
      </c>
    </row>
    <row r="632" spans="3:10" x14ac:dyDescent="0.25">
      <c r="C632">
        <f t="shared" si="109"/>
        <v>627</v>
      </c>
      <c r="D632">
        <v>125</v>
      </c>
      <c r="E632">
        <f t="shared" si="108"/>
        <v>6.8950999999999993</v>
      </c>
      <c r="F632">
        <v>48.342500000000001</v>
      </c>
      <c r="G632">
        <v>62.1327</v>
      </c>
      <c r="H632">
        <v>1</v>
      </c>
      <c r="I632" s="7">
        <v>55.2376</v>
      </c>
      <c r="J632">
        <v>3.7526799999999998</v>
      </c>
    </row>
    <row r="633" spans="3:10" x14ac:dyDescent="0.25">
      <c r="C633">
        <f t="shared" si="109"/>
        <v>628</v>
      </c>
      <c r="D633">
        <v>1059</v>
      </c>
      <c r="E633">
        <f t="shared" si="108"/>
        <v>10.077400000000001</v>
      </c>
      <c r="F633">
        <v>28.1571</v>
      </c>
      <c r="G633">
        <v>48.311900000000001</v>
      </c>
      <c r="H633">
        <v>2</v>
      </c>
      <c r="I633" s="7">
        <v>38.234499999999997</v>
      </c>
      <c r="J633">
        <v>5.4846199999999996</v>
      </c>
    </row>
    <row r="634" spans="3:10" x14ac:dyDescent="0.25">
      <c r="C634">
        <f t="shared" si="109"/>
        <v>629</v>
      </c>
      <c r="D634">
        <v>128</v>
      </c>
      <c r="E634">
        <f t="shared" si="108"/>
        <v>6.3155500000000018</v>
      </c>
      <c r="F634">
        <v>36.051699999999997</v>
      </c>
      <c r="G634">
        <v>48.6828</v>
      </c>
      <c r="H634">
        <v>1</v>
      </c>
      <c r="I634" s="7">
        <v>42.367199999999997</v>
      </c>
      <c r="J634">
        <v>3.4372500000000001</v>
      </c>
    </row>
    <row r="635" spans="3:10" x14ac:dyDescent="0.25">
      <c r="C635">
        <f t="shared" si="109"/>
        <v>630</v>
      </c>
      <c r="D635">
        <v>1338</v>
      </c>
      <c r="E635" t="str">
        <f t="shared" si="108"/>
        <v/>
      </c>
      <c r="F635">
        <v>81</v>
      </c>
      <c r="G635">
        <v>81</v>
      </c>
      <c r="H635">
        <v>3</v>
      </c>
      <c r="I635" s="7">
        <v>81</v>
      </c>
      <c r="J635">
        <v>0</v>
      </c>
    </row>
    <row r="636" spans="3:10" x14ac:dyDescent="0.25">
      <c r="C636">
        <f t="shared" si="109"/>
        <v>631</v>
      </c>
      <c r="D636">
        <v>411</v>
      </c>
      <c r="E636">
        <f t="shared" si="108"/>
        <v>2.4681499999999996</v>
      </c>
      <c r="F636">
        <v>18.882100000000001</v>
      </c>
      <c r="G636">
        <v>23.8184</v>
      </c>
      <c r="H636">
        <v>1</v>
      </c>
      <c r="I636" s="7">
        <v>21.350300000000001</v>
      </c>
      <c r="J636">
        <v>1.3432900000000001</v>
      </c>
    </row>
    <row r="637" spans="3:10" x14ac:dyDescent="0.25">
      <c r="C637">
        <f t="shared" si="109"/>
        <v>632</v>
      </c>
      <c r="D637">
        <v>804</v>
      </c>
      <c r="E637">
        <f t="shared" si="108"/>
        <v>12.928800000000003</v>
      </c>
      <c r="F637">
        <v>28.08</v>
      </c>
      <c r="G637">
        <v>53.937600000000003</v>
      </c>
      <c r="H637">
        <v>2</v>
      </c>
      <c r="I637" s="7">
        <v>41.008800000000001</v>
      </c>
      <c r="J637">
        <v>7.0365099999999998</v>
      </c>
    </row>
    <row r="638" spans="3:10" x14ac:dyDescent="0.25">
      <c r="C638">
        <f t="shared" si="109"/>
        <v>633</v>
      </c>
      <c r="D638">
        <v>933</v>
      </c>
      <c r="E638">
        <f t="shared" si="108"/>
        <v>9.514899999999999</v>
      </c>
      <c r="F638">
        <v>27.3993</v>
      </c>
      <c r="G638">
        <v>46.429099999999998</v>
      </c>
      <c r="H638">
        <v>2</v>
      </c>
      <c r="I638" s="7">
        <v>36.914200000000001</v>
      </c>
      <c r="J638">
        <v>5.1784999999999997</v>
      </c>
    </row>
    <row r="639" spans="3:10" x14ac:dyDescent="0.25">
      <c r="C639">
        <f t="shared" si="109"/>
        <v>634</v>
      </c>
      <c r="D639">
        <v>823</v>
      </c>
      <c r="E639" t="e">
        <f t="shared" si="108"/>
        <v>#VALUE!</v>
      </c>
      <c r="F639" t="s">
        <v>36</v>
      </c>
      <c r="G639" t="s">
        <v>36</v>
      </c>
      <c r="H639">
        <v>2</v>
      </c>
      <c r="I639" s="7">
        <v>0</v>
      </c>
      <c r="J639">
        <v>0</v>
      </c>
    </row>
    <row r="640" spans="3:10" x14ac:dyDescent="0.25">
      <c r="C640">
        <f t="shared" si="109"/>
        <v>635</v>
      </c>
      <c r="D640">
        <v>443</v>
      </c>
      <c r="E640">
        <f t="shared" si="108"/>
        <v>4.3778999999999986</v>
      </c>
      <c r="F640">
        <v>31.8749</v>
      </c>
      <c r="G640">
        <v>40.630699999999997</v>
      </c>
      <c r="H640">
        <v>1</v>
      </c>
      <c r="I640" s="7">
        <v>36.252800000000001</v>
      </c>
      <c r="J640">
        <v>2.38266</v>
      </c>
    </row>
    <row r="641" spans="3:10" x14ac:dyDescent="0.25">
      <c r="C641">
        <f t="shared" si="109"/>
        <v>636</v>
      </c>
      <c r="D641">
        <v>1194</v>
      </c>
      <c r="E641" t="str">
        <f t="shared" si="108"/>
        <v/>
      </c>
      <c r="F641">
        <v>42</v>
      </c>
      <c r="G641">
        <v>42</v>
      </c>
      <c r="H641">
        <v>3</v>
      </c>
      <c r="I641" s="7">
        <v>42</v>
      </c>
      <c r="J641">
        <v>0</v>
      </c>
    </row>
    <row r="642" spans="3:10" x14ac:dyDescent="0.25">
      <c r="C642">
        <f t="shared" si="109"/>
        <v>637</v>
      </c>
      <c r="D642">
        <v>1318</v>
      </c>
      <c r="E642" t="str">
        <f t="shared" si="108"/>
        <v/>
      </c>
      <c r="F642">
        <v>35</v>
      </c>
      <c r="G642">
        <v>35</v>
      </c>
      <c r="H642">
        <v>3</v>
      </c>
      <c r="I642" s="7">
        <v>35</v>
      </c>
      <c r="J642">
        <v>0</v>
      </c>
    </row>
    <row r="643" spans="3:10" x14ac:dyDescent="0.25">
      <c r="C643">
        <f t="shared" si="109"/>
        <v>638</v>
      </c>
      <c r="D643">
        <v>212</v>
      </c>
      <c r="E643">
        <f t="shared" si="108"/>
        <v>2.0624000000000002</v>
      </c>
      <c r="F643">
        <v>56.062100000000001</v>
      </c>
      <c r="G643">
        <v>60.186900000000001</v>
      </c>
      <c r="H643">
        <v>1</v>
      </c>
      <c r="I643" s="7">
        <v>58.124499999999998</v>
      </c>
      <c r="J643">
        <v>1.1224700000000001</v>
      </c>
    </row>
    <row r="644" spans="3:10" x14ac:dyDescent="0.25">
      <c r="C644">
        <f t="shared" si="109"/>
        <v>639</v>
      </c>
      <c r="D644">
        <v>491</v>
      </c>
      <c r="E644">
        <f t="shared" si="108"/>
        <v>5.8559000000000001</v>
      </c>
      <c r="F644">
        <v>17.236699999999999</v>
      </c>
      <c r="G644">
        <v>28.948499999999999</v>
      </c>
      <c r="H644">
        <v>1</v>
      </c>
      <c r="I644" s="7">
        <v>23.092600000000001</v>
      </c>
      <c r="J644">
        <v>3.1870799999999999</v>
      </c>
    </row>
    <row r="645" spans="3:10" x14ac:dyDescent="0.25">
      <c r="C645">
        <f t="shared" si="109"/>
        <v>640</v>
      </c>
      <c r="D645">
        <v>303</v>
      </c>
      <c r="E645">
        <f t="shared" ref="E645:E708" si="110">IF(H645=3,"",ABS((F645-G645)/2))</f>
        <v>3.807300000000005</v>
      </c>
      <c r="F645">
        <v>80.656499999999994</v>
      </c>
      <c r="G645">
        <v>88.271100000000004</v>
      </c>
      <c r="H645">
        <v>1</v>
      </c>
      <c r="I645" s="7">
        <v>84.463800000000006</v>
      </c>
      <c r="J645">
        <v>2.0721400000000001</v>
      </c>
    </row>
    <row r="646" spans="3:10" x14ac:dyDescent="0.25">
      <c r="C646">
        <f t="shared" si="109"/>
        <v>641</v>
      </c>
      <c r="D646">
        <v>957</v>
      </c>
      <c r="E646">
        <f t="shared" si="110"/>
        <v>14.325750000000001</v>
      </c>
      <c r="F646">
        <v>27.483799999999999</v>
      </c>
      <c r="G646">
        <v>56.135300000000001</v>
      </c>
      <c r="H646">
        <v>2</v>
      </c>
      <c r="I646" s="7">
        <v>41.8095</v>
      </c>
      <c r="J646">
        <v>7.7968200000000003</v>
      </c>
    </row>
    <row r="647" spans="3:10" x14ac:dyDescent="0.25">
      <c r="C647">
        <f t="shared" ref="C647:C710" si="111">C646+1</f>
        <v>642</v>
      </c>
      <c r="D647">
        <v>416</v>
      </c>
      <c r="E647">
        <f t="shared" si="110"/>
        <v>6.6539500000000018</v>
      </c>
      <c r="F647">
        <v>54.777799999999999</v>
      </c>
      <c r="G647">
        <v>68.085700000000003</v>
      </c>
      <c r="H647">
        <v>1</v>
      </c>
      <c r="I647" s="7">
        <v>61.431800000000003</v>
      </c>
      <c r="J647">
        <v>3.6214300000000001</v>
      </c>
    </row>
    <row r="648" spans="3:10" x14ac:dyDescent="0.25">
      <c r="C648">
        <f t="shared" si="111"/>
        <v>643</v>
      </c>
      <c r="D648">
        <v>1372</v>
      </c>
      <c r="E648" t="str">
        <f t="shared" si="110"/>
        <v/>
      </c>
      <c r="F648">
        <v>29</v>
      </c>
      <c r="G648">
        <v>29</v>
      </c>
      <c r="H648">
        <v>3</v>
      </c>
      <c r="I648" s="7">
        <v>29</v>
      </c>
      <c r="J648">
        <v>0</v>
      </c>
    </row>
    <row r="649" spans="3:10" x14ac:dyDescent="0.25">
      <c r="C649">
        <f t="shared" si="111"/>
        <v>644</v>
      </c>
      <c r="D649">
        <v>394</v>
      </c>
      <c r="E649">
        <f t="shared" si="110"/>
        <v>6.6578499999999998</v>
      </c>
      <c r="F649">
        <v>22.581600000000002</v>
      </c>
      <c r="G649">
        <v>35.897300000000001</v>
      </c>
      <c r="H649">
        <v>1</v>
      </c>
      <c r="I649" s="7">
        <v>29.2394</v>
      </c>
      <c r="J649">
        <v>3.6235400000000002</v>
      </c>
    </row>
    <row r="650" spans="3:10" x14ac:dyDescent="0.25">
      <c r="C650">
        <f t="shared" si="111"/>
        <v>645</v>
      </c>
      <c r="D650">
        <v>1308</v>
      </c>
      <c r="E650" t="str">
        <f t="shared" si="110"/>
        <v/>
      </c>
      <c r="F650">
        <v>30</v>
      </c>
      <c r="G650">
        <v>30</v>
      </c>
      <c r="H650">
        <v>3</v>
      </c>
      <c r="I650" s="7">
        <v>30</v>
      </c>
      <c r="J650">
        <v>0</v>
      </c>
    </row>
    <row r="651" spans="3:10" x14ac:dyDescent="0.25">
      <c r="C651">
        <f t="shared" si="111"/>
        <v>646</v>
      </c>
      <c r="D651">
        <v>623</v>
      </c>
      <c r="E651">
        <f t="shared" si="110"/>
        <v>2.1477500000000003</v>
      </c>
      <c r="F651">
        <v>19.492599999999999</v>
      </c>
      <c r="G651">
        <v>23.7881</v>
      </c>
      <c r="H651">
        <v>1</v>
      </c>
      <c r="I651" s="7">
        <v>21.6403</v>
      </c>
      <c r="J651">
        <v>1.1689000000000001</v>
      </c>
    </row>
    <row r="652" spans="3:10" x14ac:dyDescent="0.25">
      <c r="C652">
        <f t="shared" si="111"/>
        <v>647</v>
      </c>
      <c r="D652">
        <v>867</v>
      </c>
      <c r="E652">
        <f t="shared" si="110"/>
        <v>23.935799999999997</v>
      </c>
      <c r="F652">
        <v>20.059699999999999</v>
      </c>
      <c r="G652">
        <v>67.931299999999993</v>
      </c>
      <c r="H652">
        <v>2</v>
      </c>
      <c r="I652" s="7">
        <v>43.9955</v>
      </c>
      <c r="J652">
        <v>13.027100000000001</v>
      </c>
    </row>
    <row r="653" spans="3:10" x14ac:dyDescent="0.25">
      <c r="C653">
        <f t="shared" si="111"/>
        <v>648</v>
      </c>
      <c r="D653">
        <v>827</v>
      </c>
      <c r="E653">
        <f t="shared" si="110"/>
        <v>16.263950000000001</v>
      </c>
      <c r="F653">
        <v>35.913899999999998</v>
      </c>
      <c r="G653">
        <v>68.441800000000001</v>
      </c>
      <c r="H653">
        <v>2</v>
      </c>
      <c r="I653" s="7">
        <v>52.177900000000001</v>
      </c>
      <c r="J653">
        <v>8.85168</v>
      </c>
    </row>
    <row r="654" spans="3:10" x14ac:dyDescent="0.25">
      <c r="C654">
        <f t="shared" si="111"/>
        <v>649</v>
      </c>
      <c r="D654">
        <v>814</v>
      </c>
      <c r="E654">
        <f t="shared" si="110"/>
        <v>8.7833499999999987</v>
      </c>
      <c r="F654">
        <v>34.780799999999999</v>
      </c>
      <c r="G654">
        <v>52.347499999999997</v>
      </c>
      <c r="H654">
        <v>2</v>
      </c>
      <c r="I654" s="7">
        <v>43.5642</v>
      </c>
      <c r="J654">
        <v>4.7803500000000003</v>
      </c>
    </row>
    <row r="655" spans="3:10" x14ac:dyDescent="0.25">
      <c r="C655">
        <f t="shared" si="111"/>
        <v>650</v>
      </c>
      <c r="D655">
        <v>530</v>
      </c>
      <c r="E655">
        <f t="shared" si="110"/>
        <v>3.2951499999999996</v>
      </c>
      <c r="F655">
        <v>8.0907</v>
      </c>
      <c r="G655">
        <v>14.680999999999999</v>
      </c>
      <c r="H655">
        <v>1</v>
      </c>
      <c r="I655" s="7">
        <v>11.3858</v>
      </c>
      <c r="J655">
        <v>1.79339</v>
      </c>
    </row>
    <row r="656" spans="3:10" x14ac:dyDescent="0.25">
      <c r="C656">
        <f t="shared" si="111"/>
        <v>651</v>
      </c>
      <c r="D656">
        <v>841</v>
      </c>
      <c r="E656">
        <f t="shared" si="110"/>
        <v>21.051500000000001</v>
      </c>
      <c r="F656">
        <v>16.2273</v>
      </c>
      <c r="G656">
        <v>58.330300000000001</v>
      </c>
      <c r="H656">
        <v>2</v>
      </c>
      <c r="I656" s="7">
        <v>37.278799999999997</v>
      </c>
      <c r="J656">
        <v>11.4573</v>
      </c>
    </row>
    <row r="657" spans="3:10" x14ac:dyDescent="0.25">
      <c r="C657">
        <f t="shared" si="111"/>
        <v>652</v>
      </c>
      <c r="D657">
        <v>200</v>
      </c>
      <c r="E657">
        <f t="shared" si="110"/>
        <v>4.1841999999999988</v>
      </c>
      <c r="F657">
        <v>16.682300000000001</v>
      </c>
      <c r="G657">
        <v>25.050699999999999</v>
      </c>
      <c r="H657">
        <v>1</v>
      </c>
      <c r="I657" s="7">
        <v>20.866499999999998</v>
      </c>
      <c r="J657">
        <v>2.27725</v>
      </c>
    </row>
    <row r="658" spans="3:10" x14ac:dyDescent="0.25">
      <c r="C658">
        <f t="shared" si="111"/>
        <v>653</v>
      </c>
      <c r="D658">
        <v>1143</v>
      </c>
      <c r="E658">
        <f t="shared" si="110"/>
        <v>13.663599999999999</v>
      </c>
      <c r="F658">
        <v>37.4193</v>
      </c>
      <c r="G658">
        <v>64.746499999999997</v>
      </c>
      <c r="H658">
        <v>2</v>
      </c>
      <c r="I658" s="7">
        <v>51.082900000000002</v>
      </c>
      <c r="J658">
        <v>7.43642</v>
      </c>
    </row>
    <row r="659" spans="3:10" x14ac:dyDescent="0.25">
      <c r="C659">
        <f t="shared" si="111"/>
        <v>654</v>
      </c>
      <c r="D659">
        <v>721</v>
      </c>
      <c r="E659">
        <f t="shared" si="110"/>
        <v>9.5282499999999963</v>
      </c>
      <c r="F659">
        <v>53.467300000000002</v>
      </c>
      <c r="G659">
        <v>72.523799999999994</v>
      </c>
      <c r="H659">
        <v>1</v>
      </c>
      <c r="I659" s="7">
        <v>62.995600000000003</v>
      </c>
      <c r="J659">
        <v>5.1857800000000003</v>
      </c>
    </row>
    <row r="660" spans="3:10" x14ac:dyDescent="0.25">
      <c r="C660">
        <f t="shared" si="111"/>
        <v>655</v>
      </c>
      <c r="D660">
        <v>678</v>
      </c>
      <c r="E660">
        <f t="shared" si="110"/>
        <v>2.4260000000000002</v>
      </c>
      <c r="F660">
        <v>11.6191</v>
      </c>
      <c r="G660">
        <v>16.4711</v>
      </c>
      <c r="H660">
        <v>1</v>
      </c>
      <c r="I660" s="7">
        <v>14.0451</v>
      </c>
      <c r="J660">
        <v>1.32037</v>
      </c>
    </row>
    <row r="661" spans="3:10" x14ac:dyDescent="0.25">
      <c r="C661">
        <f t="shared" si="111"/>
        <v>656</v>
      </c>
      <c r="D661">
        <v>1465</v>
      </c>
      <c r="E661" t="str">
        <f t="shared" si="110"/>
        <v/>
      </c>
      <c r="F661">
        <v>55</v>
      </c>
      <c r="G661">
        <v>55</v>
      </c>
      <c r="H661">
        <v>3</v>
      </c>
      <c r="I661" s="7">
        <v>55</v>
      </c>
      <c r="J661">
        <v>0</v>
      </c>
    </row>
    <row r="662" spans="3:10" x14ac:dyDescent="0.25">
      <c r="C662">
        <f t="shared" si="111"/>
        <v>657</v>
      </c>
      <c r="D662">
        <v>868</v>
      </c>
      <c r="E662">
        <f t="shared" si="110"/>
        <v>7.6763499999999993</v>
      </c>
      <c r="F662">
        <v>26.315899999999999</v>
      </c>
      <c r="G662">
        <v>41.668599999999998</v>
      </c>
      <c r="H662">
        <v>2</v>
      </c>
      <c r="I662" s="7">
        <v>33.9923</v>
      </c>
      <c r="J662">
        <v>4.1778500000000003</v>
      </c>
    </row>
    <row r="663" spans="3:10" x14ac:dyDescent="0.25">
      <c r="C663">
        <f t="shared" si="111"/>
        <v>658</v>
      </c>
      <c r="D663">
        <v>918</v>
      </c>
      <c r="E663">
        <f t="shared" si="110"/>
        <v>17.072600000000001</v>
      </c>
      <c r="F663">
        <v>29.564699999999998</v>
      </c>
      <c r="G663">
        <v>63.709899999999998</v>
      </c>
      <c r="H663">
        <v>2</v>
      </c>
      <c r="I663" s="7">
        <v>46.637300000000003</v>
      </c>
      <c r="J663">
        <v>9.2917900000000007</v>
      </c>
    </row>
    <row r="664" spans="3:10" x14ac:dyDescent="0.25">
      <c r="C664">
        <f t="shared" si="111"/>
        <v>659</v>
      </c>
      <c r="D664">
        <v>1076</v>
      </c>
      <c r="E664">
        <f t="shared" si="110"/>
        <v>8.8282500000000006</v>
      </c>
      <c r="F664">
        <v>32.821899999999999</v>
      </c>
      <c r="G664">
        <v>50.478400000000001</v>
      </c>
      <c r="H664">
        <v>2</v>
      </c>
      <c r="I664" s="7">
        <v>41.650100000000002</v>
      </c>
      <c r="J664">
        <v>4.8047800000000001</v>
      </c>
    </row>
    <row r="665" spans="3:10" x14ac:dyDescent="0.25">
      <c r="C665">
        <f t="shared" si="111"/>
        <v>660</v>
      </c>
      <c r="D665">
        <v>464</v>
      </c>
      <c r="E665">
        <f t="shared" si="110"/>
        <v>6.7410499999999995</v>
      </c>
      <c r="F665">
        <v>29.964600000000001</v>
      </c>
      <c r="G665">
        <v>43.4467</v>
      </c>
      <c r="H665">
        <v>1</v>
      </c>
      <c r="I665" s="7">
        <v>36.7057</v>
      </c>
      <c r="J665">
        <v>3.6688399999999999</v>
      </c>
    </row>
    <row r="666" spans="3:10" x14ac:dyDescent="0.25">
      <c r="C666">
        <f t="shared" si="111"/>
        <v>661</v>
      </c>
      <c r="D666">
        <v>210</v>
      </c>
      <c r="E666">
        <f t="shared" si="110"/>
        <v>10.605100000000004</v>
      </c>
      <c r="F666">
        <v>51.908099999999997</v>
      </c>
      <c r="G666">
        <v>73.118300000000005</v>
      </c>
      <c r="H666">
        <v>1</v>
      </c>
      <c r="I666" s="7">
        <v>62.513199999999998</v>
      </c>
      <c r="J666">
        <v>5.7718400000000001</v>
      </c>
    </row>
    <row r="667" spans="3:10" x14ac:dyDescent="0.25">
      <c r="C667">
        <f t="shared" si="111"/>
        <v>662</v>
      </c>
      <c r="D667">
        <v>573</v>
      </c>
      <c r="E667">
        <f t="shared" si="110"/>
        <v>4.8623999999999974</v>
      </c>
      <c r="F667">
        <v>32.886400000000002</v>
      </c>
      <c r="G667">
        <v>42.611199999999997</v>
      </c>
      <c r="H667">
        <v>1</v>
      </c>
      <c r="I667" s="7">
        <v>37.748800000000003</v>
      </c>
      <c r="J667">
        <v>2.6463800000000002</v>
      </c>
    </row>
    <row r="668" spans="3:10" x14ac:dyDescent="0.25">
      <c r="C668">
        <f t="shared" si="111"/>
        <v>663</v>
      </c>
      <c r="D668">
        <v>1142</v>
      </c>
      <c r="E668">
        <f t="shared" si="110"/>
        <v>15.847200000000001</v>
      </c>
      <c r="F668">
        <v>29.9666</v>
      </c>
      <c r="G668">
        <v>61.661000000000001</v>
      </c>
      <c r="H668">
        <v>2</v>
      </c>
      <c r="I668" s="7">
        <v>45.813800000000001</v>
      </c>
      <c r="J668">
        <v>8.6248699999999996</v>
      </c>
    </row>
    <row r="669" spans="3:10" x14ac:dyDescent="0.25">
      <c r="C669">
        <f t="shared" si="111"/>
        <v>664</v>
      </c>
      <c r="D669">
        <v>84</v>
      </c>
      <c r="E669">
        <f t="shared" si="110"/>
        <v>12.997249999999999</v>
      </c>
      <c r="F669">
        <v>23.315799999999999</v>
      </c>
      <c r="G669">
        <v>49.310299999999998</v>
      </c>
      <c r="H669">
        <v>1</v>
      </c>
      <c r="I669" s="7">
        <v>36.313099999999999</v>
      </c>
      <c r="J669">
        <v>7.07376</v>
      </c>
    </row>
    <row r="670" spans="3:10" x14ac:dyDescent="0.25">
      <c r="C670">
        <f t="shared" si="111"/>
        <v>665</v>
      </c>
      <c r="D670">
        <v>60</v>
      </c>
      <c r="E670">
        <f t="shared" si="110"/>
        <v>2.0207499999999996</v>
      </c>
      <c r="F670">
        <v>25.8232</v>
      </c>
      <c r="G670">
        <v>29.864699999999999</v>
      </c>
      <c r="H670">
        <v>1</v>
      </c>
      <c r="I670" s="7">
        <v>27.843900000000001</v>
      </c>
      <c r="J670">
        <v>1.09979</v>
      </c>
    </row>
    <row r="671" spans="3:10" x14ac:dyDescent="0.25">
      <c r="C671">
        <f t="shared" si="111"/>
        <v>666</v>
      </c>
      <c r="D671">
        <v>1428</v>
      </c>
      <c r="E671" t="str">
        <f t="shared" si="110"/>
        <v/>
      </c>
      <c r="F671">
        <v>6</v>
      </c>
      <c r="G671">
        <v>6</v>
      </c>
      <c r="H671">
        <v>3</v>
      </c>
      <c r="I671" s="7">
        <v>6</v>
      </c>
      <c r="J671">
        <v>0</v>
      </c>
    </row>
    <row r="672" spans="3:10" x14ac:dyDescent="0.25">
      <c r="C672">
        <f t="shared" si="111"/>
        <v>667</v>
      </c>
      <c r="D672">
        <v>1146</v>
      </c>
      <c r="E672">
        <f t="shared" si="110"/>
        <v>14.888650000000002</v>
      </c>
      <c r="F672">
        <v>20.386299999999999</v>
      </c>
      <c r="G672">
        <v>50.163600000000002</v>
      </c>
      <c r="H672">
        <v>2</v>
      </c>
      <c r="I672" s="7">
        <v>35.274999999999999</v>
      </c>
      <c r="J672">
        <v>8.1031700000000004</v>
      </c>
    </row>
    <row r="673" spans="3:10" x14ac:dyDescent="0.25">
      <c r="C673">
        <f t="shared" si="111"/>
        <v>668</v>
      </c>
      <c r="D673">
        <v>293</v>
      </c>
      <c r="E673">
        <f t="shared" si="110"/>
        <v>10.937799999999996</v>
      </c>
      <c r="F673">
        <v>64.337400000000002</v>
      </c>
      <c r="G673">
        <v>86.212999999999994</v>
      </c>
      <c r="H673">
        <v>1</v>
      </c>
      <c r="I673" s="7">
        <v>75.275199999999998</v>
      </c>
      <c r="J673">
        <v>5.9529100000000001</v>
      </c>
    </row>
    <row r="674" spans="3:10" x14ac:dyDescent="0.25">
      <c r="C674">
        <f t="shared" si="111"/>
        <v>669</v>
      </c>
      <c r="D674">
        <v>526</v>
      </c>
      <c r="E674">
        <f t="shared" si="110"/>
        <v>3.1365000000000003</v>
      </c>
      <c r="F674">
        <v>6.524</v>
      </c>
      <c r="G674">
        <v>12.797000000000001</v>
      </c>
      <c r="H674">
        <v>1</v>
      </c>
      <c r="I674" s="7">
        <v>9.6604899999999994</v>
      </c>
      <c r="J674">
        <v>1.7070399999999999</v>
      </c>
    </row>
    <row r="675" spans="3:10" x14ac:dyDescent="0.25">
      <c r="C675">
        <f t="shared" si="111"/>
        <v>670</v>
      </c>
      <c r="D675">
        <v>1039</v>
      </c>
      <c r="E675">
        <f t="shared" si="110"/>
        <v>9.6478000000000002</v>
      </c>
      <c r="F675">
        <v>37.360199999999999</v>
      </c>
      <c r="G675">
        <v>56.655799999999999</v>
      </c>
      <c r="H675">
        <v>2</v>
      </c>
      <c r="I675" s="7">
        <v>47.008000000000003</v>
      </c>
      <c r="J675">
        <v>5.2508299999999997</v>
      </c>
    </row>
    <row r="676" spans="3:10" x14ac:dyDescent="0.25">
      <c r="C676">
        <f t="shared" si="111"/>
        <v>671</v>
      </c>
      <c r="D676">
        <v>146</v>
      </c>
      <c r="E676">
        <f t="shared" si="110"/>
        <v>0.87602000000000002</v>
      </c>
      <c r="F676">
        <v>4.73726</v>
      </c>
      <c r="G676">
        <v>6.4893000000000001</v>
      </c>
      <c r="H676">
        <v>1</v>
      </c>
      <c r="I676" s="7">
        <v>5.6132799999999996</v>
      </c>
      <c r="J676">
        <v>0.47677399999999998</v>
      </c>
    </row>
    <row r="677" spans="3:10" x14ac:dyDescent="0.25">
      <c r="C677">
        <f t="shared" si="111"/>
        <v>672</v>
      </c>
      <c r="D677">
        <v>1312</v>
      </c>
      <c r="E677" t="str">
        <f t="shared" si="110"/>
        <v/>
      </c>
      <c r="F677">
        <v>41</v>
      </c>
      <c r="G677">
        <v>41</v>
      </c>
      <c r="H677">
        <v>3</v>
      </c>
      <c r="I677" s="7">
        <v>41</v>
      </c>
      <c r="J677">
        <v>0</v>
      </c>
    </row>
    <row r="678" spans="3:10" x14ac:dyDescent="0.25">
      <c r="C678">
        <f t="shared" si="111"/>
        <v>673</v>
      </c>
      <c r="D678">
        <v>0</v>
      </c>
      <c r="E678">
        <f t="shared" si="110"/>
        <v>10.49465</v>
      </c>
      <c r="F678">
        <v>25.151299999999999</v>
      </c>
      <c r="G678">
        <v>46.140599999999999</v>
      </c>
      <c r="H678">
        <v>1</v>
      </c>
      <c r="I678" s="7">
        <v>35.646000000000001</v>
      </c>
      <c r="J678">
        <v>5.7117500000000003</v>
      </c>
    </row>
    <row r="679" spans="3:10" x14ac:dyDescent="0.25">
      <c r="C679">
        <f t="shared" si="111"/>
        <v>674</v>
      </c>
      <c r="D679">
        <v>467</v>
      </c>
      <c r="E679">
        <f t="shared" si="110"/>
        <v>4.3513000000000002</v>
      </c>
      <c r="F679">
        <v>31.422000000000001</v>
      </c>
      <c r="G679">
        <v>40.124600000000001</v>
      </c>
      <c r="H679">
        <v>1</v>
      </c>
      <c r="I679" s="7">
        <v>35.773299999999999</v>
      </c>
      <c r="J679">
        <v>2.36822</v>
      </c>
    </row>
    <row r="680" spans="3:10" x14ac:dyDescent="0.25">
      <c r="C680">
        <f t="shared" si="111"/>
        <v>675</v>
      </c>
      <c r="D680">
        <v>799</v>
      </c>
      <c r="E680">
        <f t="shared" si="110"/>
        <v>3.6319499999999998</v>
      </c>
      <c r="F680">
        <v>16.4588</v>
      </c>
      <c r="G680">
        <v>23.7227</v>
      </c>
      <c r="H680">
        <v>1</v>
      </c>
      <c r="I680" s="7">
        <v>20.090699999999998</v>
      </c>
      <c r="J680">
        <v>1.97671</v>
      </c>
    </row>
    <row r="681" spans="3:10" x14ac:dyDescent="0.25">
      <c r="C681">
        <f t="shared" si="111"/>
        <v>676</v>
      </c>
      <c r="D681">
        <v>694</v>
      </c>
      <c r="E681">
        <f t="shared" si="110"/>
        <v>3.6617999999999995</v>
      </c>
      <c r="F681">
        <v>43.961199999999998</v>
      </c>
      <c r="G681">
        <v>51.284799999999997</v>
      </c>
      <c r="H681">
        <v>1</v>
      </c>
      <c r="I681" s="7">
        <v>47.622999999999998</v>
      </c>
      <c r="J681">
        <v>1.9929399999999999</v>
      </c>
    </row>
    <row r="682" spans="3:10" x14ac:dyDescent="0.25">
      <c r="C682">
        <f t="shared" si="111"/>
        <v>677</v>
      </c>
      <c r="D682">
        <v>986</v>
      </c>
      <c r="E682">
        <f t="shared" si="110"/>
        <v>4.2154999999999987</v>
      </c>
      <c r="F682">
        <v>46.054000000000002</v>
      </c>
      <c r="G682">
        <v>54.484999999999999</v>
      </c>
      <c r="H682">
        <v>2</v>
      </c>
      <c r="I682" s="7">
        <v>50.269500000000001</v>
      </c>
      <c r="J682">
        <v>2.2942900000000002</v>
      </c>
    </row>
    <row r="683" spans="3:10" x14ac:dyDescent="0.25">
      <c r="C683">
        <f t="shared" si="111"/>
        <v>678</v>
      </c>
      <c r="D683">
        <v>423</v>
      </c>
      <c r="E683">
        <f t="shared" si="110"/>
        <v>7.5985499999999995</v>
      </c>
      <c r="F683">
        <v>63.264800000000001</v>
      </c>
      <c r="G683">
        <v>78.4619</v>
      </c>
      <c r="H683">
        <v>1</v>
      </c>
      <c r="I683" s="7">
        <v>70.863299999999995</v>
      </c>
      <c r="J683">
        <v>4.1355199999999996</v>
      </c>
    </row>
    <row r="684" spans="3:10" x14ac:dyDescent="0.25">
      <c r="C684">
        <f t="shared" si="111"/>
        <v>679</v>
      </c>
      <c r="D684">
        <v>193</v>
      </c>
      <c r="E684">
        <f t="shared" si="110"/>
        <v>2.855900000000001</v>
      </c>
      <c r="F684">
        <v>14.6259</v>
      </c>
      <c r="G684">
        <v>20.337700000000002</v>
      </c>
      <c r="H684">
        <v>1</v>
      </c>
      <c r="I684" s="7">
        <v>17.4818</v>
      </c>
      <c r="J684">
        <v>1.5543499999999999</v>
      </c>
    </row>
    <row r="685" spans="3:10" x14ac:dyDescent="0.25">
      <c r="C685">
        <f t="shared" si="111"/>
        <v>680</v>
      </c>
      <c r="D685">
        <v>632</v>
      </c>
      <c r="E685">
        <f t="shared" si="110"/>
        <v>3.5980500000000006</v>
      </c>
      <c r="F685">
        <v>29.573799999999999</v>
      </c>
      <c r="G685">
        <v>36.7699</v>
      </c>
      <c r="H685">
        <v>1</v>
      </c>
      <c r="I685" s="7">
        <v>33.171799999999998</v>
      </c>
      <c r="J685">
        <v>1.9582200000000001</v>
      </c>
    </row>
    <row r="686" spans="3:10" x14ac:dyDescent="0.25">
      <c r="C686">
        <f t="shared" si="111"/>
        <v>681</v>
      </c>
      <c r="D686">
        <v>1281</v>
      </c>
      <c r="E686" t="str">
        <f t="shared" si="110"/>
        <v/>
      </c>
      <c r="F686">
        <v>33</v>
      </c>
      <c r="G686">
        <v>33</v>
      </c>
      <c r="H686">
        <v>3</v>
      </c>
      <c r="I686" s="7">
        <v>33</v>
      </c>
      <c r="J686">
        <v>0</v>
      </c>
    </row>
    <row r="687" spans="3:10" x14ac:dyDescent="0.25">
      <c r="C687">
        <f t="shared" si="111"/>
        <v>682</v>
      </c>
      <c r="D687">
        <v>30</v>
      </c>
      <c r="E687">
        <f t="shared" si="110"/>
        <v>3.3445500000000008</v>
      </c>
      <c r="F687">
        <v>11.2813</v>
      </c>
      <c r="G687">
        <v>17.970400000000001</v>
      </c>
      <c r="H687">
        <v>1</v>
      </c>
      <c r="I687" s="7">
        <v>14.6259</v>
      </c>
      <c r="J687">
        <v>1.8202700000000001</v>
      </c>
    </row>
    <row r="688" spans="3:10" x14ac:dyDescent="0.25">
      <c r="C688">
        <f t="shared" si="111"/>
        <v>683</v>
      </c>
      <c r="D688">
        <v>984</v>
      </c>
      <c r="E688">
        <f t="shared" si="110"/>
        <v>26.44595</v>
      </c>
      <c r="F688">
        <v>35.758800000000001</v>
      </c>
      <c r="G688">
        <v>88.650700000000001</v>
      </c>
      <c r="H688">
        <v>2</v>
      </c>
      <c r="I688" s="7">
        <v>62.204799999999999</v>
      </c>
      <c r="J688">
        <v>14.3933</v>
      </c>
    </row>
    <row r="689" spans="3:10" x14ac:dyDescent="0.25">
      <c r="C689">
        <f t="shared" si="111"/>
        <v>684</v>
      </c>
      <c r="D689">
        <v>194</v>
      </c>
      <c r="E689">
        <f t="shared" si="110"/>
        <v>4.0193000000000003</v>
      </c>
      <c r="F689">
        <v>13.255100000000001</v>
      </c>
      <c r="G689">
        <v>21.293700000000001</v>
      </c>
      <c r="H689">
        <v>1</v>
      </c>
      <c r="I689" s="7">
        <v>17.2744</v>
      </c>
      <c r="J689">
        <v>2.1875100000000001</v>
      </c>
    </row>
    <row r="690" spans="3:10" x14ac:dyDescent="0.25">
      <c r="C690">
        <f t="shared" si="111"/>
        <v>685</v>
      </c>
      <c r="D690">
        <v>742</v>
      </c>
      <c r="E690">
        <f t="shared" si="110"/>
        <v>7.5393500000000007</v>
      </c>
      <c r="F690">
        <v>24.910599999999999</v>
      </c>
      <c r="G690">
        <v>39.9893</v>
      </c>
      <c r="H690">
        <v>1</v>
      </c>
      <c r="I690" s="7">
        <v>32.4499</v>
      </c>
      <c r="J690">
        <v>4.1033099999999996</v>
      </c>
    </row>
    <row r="691" spans="3:10" x14ac:dyDescent="0.25">
      <c r="C691">
        <f t="shared" si="111"/>
        <v>686</v>
      </c>
      <c r="D691">
        <v>740</v>
      </c>
      <c r="E691">
        <f t="shared" si="110"/>
        <v>12.277500000000003</v>
      </c>
      <c r="F691">
        <v>58.438299999999998</v>
      </c>
      <c r="G691">
        <v>82.993300000000005</v>
      </c>
      <c r="H691">
        <v>1</v>
      </c>
      <c r="I691" s="7">
        <v>70.715800000000002</v>
      </c>
      <c r="J691">
        <v>6.6820500000000003</v>
      </c>
    </row>
    <row r="692" spans="3:10" x14ac:dyDescent="0.25">
      <c r="C692">
        <f t="shared" si="111"/>
        <v>687</v>
      </c>
      <c r="D692">
        <v>646</v>
      </c>
      <c r="E692">
        <f t="shared" si="110"/>
        <v>11.213499999999996</v>
      </c>
      <c r="F692">
        <v>60.464100000000002</v>
      </c>
      <c r="G692">
        <v>82.891099999999994</v>
      </c>
      <c r="H692">
        <v>1</v>
      </c>
      <c r="I692" s="7">
        <v>71.677599999999998</v>
      </c>
      <c r="J692">
        <v>6.1029600000000004</v>
      </c>
    </row>
    <row r="693" spans="3:10" x14ac:dyDescent="0.25">
      <c r="C693">
        <f t="shared" si="111"/>
        <v>688</v>
      </c>
      <c r="D693">
        <v>98</v>
      </c>
      <c r="E693">
        <f t="shared" si="110"/>
        <v>11.035649999999999</v>
      </c>
      <c r="F693">
        <v>30.480399999999999</v>
      </c>
      <c r="G693">
        <v>52.551699999999997</v>
      </c>
      <c r="H693">
        <v>1</v>
      </c>
      <c r="I693" s="7">
        <v>41.515999999999998</v>
      </c>
      <c r="J693">
        <v>6.0061600000000004</v>
      </c>
    </row>
    <row r="694" spans="3:10" x14ac:dyDescent="0.25">
      <c r="C694">
        <f t="shared" si="111"/>
        <v>689</v>
      </c>
      <c r="D694">
        <v>1092</v>
      </c>
      <c r="E694">
        <f t="shared" si="110"/>
        <v>14.595855000000002</v>
      </c>
      <c r="F694">
        <v>3.4731900000000002</v>
      </c>
      <c r="G694">
        <v>32.664900000000003</v>
      </c>
      <c r="H694">
        <v>2</v>
      </c>
      <c r="I694" s="7">
        <v>18.068999999999999</v>
      </c>
      <c r="J694">
        <v>7.94381</v>
      </c>
    </row>
    <row r="695" spans="3:10" x14ac:dyDescent="0.25">
      <c r="C695">
        <f t="shared" si="111"/>
        <v>690</v>
      </c>
      <c r="D695">
        <v>1127</v>
      </c>
      <c r="E695">
        <f t="shared" si="110"/>
        <v>36.861600000000003</v>
      </c>
      <c r="F695">
        <v>16.528700000000001</v>
      </c>
      <c r="G695">
        <v>90.251900000000006</v>
      </c>
      <c r="H695">
        <v>2</v>
      </c>
      <c r="I695" s="7">
        <v>53.390300000000003</v>
      </c>
      <c r="J695">
        <v>20.062000000000001</v>
      </c>
    </row>
    <row r="696" spans="3:10" x14ac:dyDescent="0.25">
      <c r="C696">
        <f t="shared" si="111"/>
        <v>691</v>
      </c>
      <c r="D696">
        <v>941</v>
      </c>
      <c r="E696">
        <f t="shared" si="110"/>
        <v>5.6602499999999996</v>
      </c>
      <c r="F696">
        <v>27.3886</v>
      </c>
      <c r="G696">
        <v>38.709099999999999</v>
      </c>
      <c r="H696">
        <v>2</v>
      </c>
      <c r="I696" s="7">
        <v>33.0488</v>
      </c>
      <c r="J696">
        <v>3.0805899999999999</v>
      </c>
    </row>
    <row r="697" spans="3:10" x14ac:dyDescent="0.25">
      <c r="C697">
        <f t="shared" si="111"/>
        <v>692</v>
      </c>
      <c r="D697">
        <v>406</v>
      </c>
      <c r="E697">
        <f t="shared" si="110"/>
        <v>1.481525</v>
      </c>
      <c r="F697">
        <v>1.68147</v>
      </c>
      <c r="G697">
        <v>4.64452</v>
      </c>
      <c r="H697">
        <v>1</v>
      </c>
      <c r="I697" s="7">
        <v>3.1629999999999998</v>
      </c>
      <c r="J697">
        <v>0.80632400000000004</v>
      </c>
    </row>
    <row r="698" spans="3:10" x14ac:dyDescent="0.25">
      <c r="C698">
        <f t="shared" si="111"/>
        <v>693</v>
      </c>
      <c r="D698">
        <v>1351</v>
      </c>
      <c r="E698" t="str">
        <f t="shared" si="110"/>
        <v/>
      </c>
      <c r="F698">
        <v>82</v>
      </c>
      <c r="G698">
        <v>82</v>
      </c>
      <c r="H698">
        <v>3</v>
      </c>
      <c r="I698" s="7">
        <v>82</v>
      </c>
      <c r="J698">
        <v>0</v>
      </c>
    </row>
    <row r="699" spans="3:10" x14ac:dyDescent="0.25">
      <c r="C699">
        <f t="shared" si="111"/>
        <v>694</v>
      </c>
      <c r="D699">
        <v>734</v>
      </c>
      <c r="E699">
        <f t="shared" si="110"/>
        <v>11.313649999999999</v>
      </c>
      <c r="F699">
        <v>58.523699999999998</v>
      </c>
      <c r="G699">
        <v>81.150999999999996</v>
      </c>
      <c r="H699">
        <v>1</v>
      </c>
      <c r="I699" s="7">
        <v>69.837299999999999</v>
      </c>
      <c r="J699">
        <v>6.1574799999999996</v>
      </c>
    </row>
    <row r="700" spans="3:10" x14ac:dyDescent="0.25">
      <c r="C700">
        <f t="shared" si="111"/>
        <v>695</v>
      </c>
      <c r="D700">
        <v>589</v>
      </c>
      <c r="E700">
        <f t="shared" si="110"/>
        <v>5.5997000000000021</v>
      </c>
      <c r="F700">
        <v>39.440199999999997</v>
      </c>
      <c r="G700">
        <v>50.639600000000002</v>
      </c>
      <c r="H700">
        <v>1</v>
      </c>
      <c r="I700" s="7">
        <v>45.039900000000003</v>
      </c>
      <c r="J700">
        <v>3.0476399999999999</v>
      </c>
    </row>
    <row r="701" spans="3:10" x14ac:dyDescent="0.25">
      <c r="C701">
        <f t="shared" si="111"/>
        <v>696</v>
      </c>
      <c r="D701">
        <v>457</v>
      </c>
      <c r="E701">
        <f t="shared" si="110"/>
        <v>5.6309500000000003</v>
      </c>
      <c r="F701">
        <v>27.906400000000001</v>
      </c>
      <c r="G701">
        <v>39.168300000000002</v>
      </c>
      <c r="H701">
        <v>1</v>
      </c>
      <c r="I701" s="7">
        <v>33.537300000000002</v>
      </c>
      <c r="J701">
        <v>3.0646399999999998</v>
      </c>
    </row>
    <row r="702" spans="3:10" x14ac:dyDescent="0.25">
      <c r="C702">
        <f t="shared" si="111"/>
        <v>697</v>
      </c>
      <c r="D702">
        <v>311</v>
      </c>
      <c r="E702">
        <f t="shared" si="110"/>
        <v>3.2809999999999988</v>
      </c>
      <c r="F702">
        <v>25.8782</v>
      </c>
      <c r="G702">
        <v>32.440199999999997</v>
      </c>
      <c r="H702">
        <v>1</v>
      </c>
      <c r="I702" s="7">
        <v>29.159199999999998</v>
      </c>
      <c r="J702">
        <v>1.7856799999999999</v>
      </c>
    </row>
    <row r="703" spans="3:10" x14ac:dyDescent="0.25">
      <c r="C703">
        <f t="shared" si="111"/>
        <v>698</v>
      </c>
      <c r="D703">
        <v>1433</v>
      </c>
      <c r="E703" t="str">
        <f t="shared" si="110"/>
        <v/>
      </c>
      <c r="F703">
        <v>40</v>
      </c>
      <c r="G703">
        <v>40</v>
      </c>
      <c r="H703">
        <v>3</v>
      </c>
      <c r="I703" s="7">
        <v>40</v>
      </c>
      <c r="J703">
        <v>0</v>
      </c>
    </row>
    <row r="704" spans="3:10" x14ac:dyDescent="0.25">
      <c r="C704">
        <f t="shared" si="111"/>
        <v>699</v>
      </c>
      <c r="D704">
        <v>232</v>
      </c>
      <c r="E704">
        <f t="shared" si="110"/>
        <v>7.3185500000000001</v>
      </c>
      <c r="F704">
        <v>29.8475</v>
      </c>
      <c r="G704">
        <v>44.4846</v>
      </c>
      <c r="H704">
        <v>1</v>
      </c>
      <c r="I704" s="7">
        <v>37.1661</v>
      </c>
      <c r="J704">
        <v>3.98312</v>
      </c>
    </row>
    <row r="705" spans="3:10" x14ac:dyDescent="0.25">
      <c r="C705">
        <f t="shared" si="111"/>
        <v>700</v>
      </c>
      <c r="D705">
        <v>1309</v>
      </c>
      <c r="E705" t="str">
        <f t="shared" si="110"/>
        <v/>
      </c>
      <c r="F705">
        <v>19</v>
      </c>
      <c r="G705">
        <v>19</v>
      </c>
      <c r="H705">
        <v>3</v>
      </c>
      <c r="I705" s="7">
        <v>19</v>
      </c>
      <c r="J705">
        <v>0</v>
      </c>
    </row>
    <row r="706" spans="3:10" x14ac:dyDescent="0.25">
      <c r="C706">
        <f t="shared" si="111"/>
        <v>701</v>
      </c>
      <c r="D706">
        <v>938</v>
      </c>
      <c r="E706">
        <f t="shared" si="110"/>
        <v>9.0510000000000002</v>
      </c>
      <c r="F706">
        <v>17.352399999999999</v>
      </c>
      <c r="G706">
        <v>35.4544</v>
      </c>
      <c r="H706">
        <v>2</v>
      </c>
      <c r="I706" s="7">
        <v>26.403400000000001</v>
      </c>
      <c r="J706">
        <v>4.9260299999999999</v>
      </c>
    </row>
    <row r="707" spans="3:10" x14ac:dyDescent="0.25">
      <c r="C707">
        <f t="shared" si="111"/>
        <v>702</v>
      </c>
      <c r="D707">
        <v>167</v>
      </c>
      <c r="E707">
        <f t="shared" si="110"/>
        <v>6.4414499999999997</v>
      </c>
      <c r="F707">
        <v>6.6947999999999999</v>
      </c>
      <c r="G707">
        <v>19.5777</v>
      </c>
      <c r="H707">
        <v>1</v>
      </c>
      <c r="I707" s="7">
        <v>13.136200000000001</v>
      </c>
      <c r="J707">
        <v>3.50576</v>
      </c>
    </row>
    <row r="708" spans="3:10" x14ac:dyDescent="0.25">
      <c r="C708">
        <f t="shared" si="111"/>
        <v>703</v>
      </c>
      <c r="D708">
        <v>1022</v>
      </c>
      <c r="E708">
        <f t="shared" si="110"/>
        <v>10.639150000000004</v>
      </c>
      <c r="F708">
        <v>49.516399999999997</v>
      </c>
      <c r="G708">
        <v>70.794700000000006</v>
      </c>
      <c r="H708">
        <v>2</v>
      </c>
      <c r="I708" s="7">
        <v>60.155500000000004</v>
      </c>
      <c r="J708">
        <v>5.7903799999999999</v>
      </c>
    </row>
    <row r="709" spans="3:10" x14ac:dyDescent="0.25">
      <c r="C709">
        <f t="shared" si="111"/>
        <v>704</v>
      </c>
      <c r="D709">
        <v>1208</v>
      </c>
      <c r="E709" t="str">
        <f t="shared" ref="E709:E772" si="112">IF(H709=3,"",ABS((F709-G709)/2))</f>
        <v/>
      </c>
      <c r="F709">
        <v>46</v>
      </c>
      <c r="G709">
        <v>46</v>
      </c>
      <c r="H709">
        <v>3</v>
      </c>
      <c r="I709" s="7">
        <v>46</v>
      </c>
      <c r="J709">
        <v>0</v>
      </c>
    </row>
    <row r="710" spans="3:10" x14ac:dyDescent="0.25">
      <c r="C710">
        <f t="shared" si="111"/>
        <v>705</v>
      </c>
      <c r="D710">
        <v>1053</v>
      </c>
      <c r="E710">
        <f t="shared" si="112"/>
        <v>11.945150000000002</v>
      </c>
      <c r="F710">
        <v>28.045999999999999</v>
      </c>
      <c r="G710">
        <v>51.936300000000003</v>
      </c>
      <c r="H710">
        <v>2</v>
      </c>
      <c r="I710" s="7">
        <v>39.991100000000003</v>
      </c>
      <c r="J710">
        <v>6.5011799999999997</v>
      </c>
    </row>
    <row r="711" spans="3:10" x14ac:dyDescent="0.25">
      <c r="C711">
        <f t="shared" ref="C711:C774" si="113">C710+1</f>
        <v>706</v>
      </c>
      <c r="D711">
        <v>1220</v>
      </c>
      <c r="E711" t="str">
        <f t="shared" si="112"/>
        <v/>
      </c>
      <c r="F711">
        <v>41</v>
      </c>
      <c r="G711">
        <v>41</v>
      </c>
      <c r="H711">
        <v>3</v>
      </c>
      <c r="I711" s="7">
        <v>41</v>
      </c>
      <c r="J711">
        <v>0</v>
      </c>
    </row>
    <row r="712" spans="3:10" x14ac:dyDescent="0.25">
      <c r="C712">
        <f t="shared" si="113"/>
        <v>707</v>
      </c>
      <c r="D712">
        <v>956</v>
      </c>
      <c r="E712">
        <f t="shared" si="112"/>
        <v>17.615499999999997</v>
      </c>
      <c r="F712">
        <v>44.967500000000001</v>
      </c>
      <c r="G712">
        <v>80.198499999999996</v>
      </c>
      <c r="H712">
        <v>2</v>
      </c>
      <c r="I712" s="7">
        <v>62.582999999999998</v>
      </c>
      <c r="J712">
        <v>9.5872600000000006</v>
      </c>
    </row>
    <row r="713" spans="3:10" x14ac:dyDescent="0.25">
      <c r="C713">
        <f t="shared" si="113"/>
        <v>708</v>
      </c>
      <c r="D713">
        <v>802</v>
      </c>
      <c r="E713">
        <f t="shared" si="112"/>
        <v>13.325699999999998</v>
      </c>
      <c r="F713">
        <v>27.688400000000001</v>
      </c>
      <c r="G713">
        <v>54.339799999999997</v>
      </c>
      <c r="H713">
        <v>2</v>
      </c>
      <c r="I713" s="7">
        <v>41.014099999999999</v>
      </c>
      <c r="J713">
        <v>7.2525399999999998</v>
      </c>
    </row>
    <row r="714" spans="3:10" x14ac:dyDescent="0.25">
      <c r="C714">
        <f t="shared" si="113"/>
        <v>709</v>
      </c>
      <c r="D714">
        <v>527</v>
      </c>
      <c r="E714">
        <f t="shared" si="112"/>
        <v>6.2786000000000008</v>
      </c>
      <c r="F714">
        <v>15.832599999999999</v>
      </c>
      <c r="G714">
        <v>28.389800000000001</v>
      </c>
      <c r="H714">
        <v>1</v>
      </c>
      <c r="I714" s="7">
        <v>22.1112</v>
      </c>
      <c r="J714">
        <v>3.4171499999999999</v>
      </c>
    </row>
    <row r="715" spans="3:10" x14ac:dyDescent="0.25">
      <c r="C715">
        <f t="shared" si="113"/>
        <v>710</v>
      </c>
      <c r="D715">
        <v>67</v>
      </c>
      <c r="E715">
        <f t="shared" si="112"/>
        <v>10.510749999999998</v>
      </c>
      <c r="F715">
        <v>32.493400000000001</v>
      </c>
      <c r="G715">
        <v>53.514899999999997</v>
      </c>
      <c r="H715">
        <v>1</v>
      </c>
      <c r="I715" s="7">
        <v>43.004100000000001</v>
      </c>
      <c r="J715">
        <v>5.7205000000000004</v>
      </c>
    </row>
    <row r="716" spans="3:10" x14ac:dyDescent="0.25">
      <c r="C716">
        <f t="shared" si="113"/>
        <v>711</v>
      </c>
      <c r="D716">
        <v>637</v>
      </c>
      <c r="E716">
        <f t="shared" si="112"/>
        <v>6.272949999999998</v>
      </c>
      <c r="F716">
        <v>42.615000000000002</v>
      </c>
      <c r="G716">
        <v>55.160899999999998</v>
      </c>
      <c r="H716">
        <v>1</v>
      </c>
      <c r="I716" s="7">
        <v>48.887900000000002</v>
      </c>
      <c r="J716">
        <v>3.4140600000000001</v>
      </c>
    </row>
    <row r="717" spans="3:10" x14ac:dyDescent="0.25">
      <c r="C717">
        <f t="shared" si="113"/>
        <v>712</v>
      </c>
      <c r="D717">
        <v>689</v>
      </c>
      <c r="E717">
        <f t="shared" si="112"/>
        <v>4.2574499999999986</v>
      </c>
      <c r="F717">
        <v>41.212400000000002</v>
      </c>
      <c r="G717">
        <v>49.7273</v>
      </c>
      <c r="H717">
        <v>1</v>
      </c>
      <c r="I717" s="7">
        <v>45.469900000000003</v>
      </c>
      <c r="J717">
        <v>2.3171200000000001</v>
      </c>
    </row>
    <row r="718" spans="3:10" x14ac:dyDescent="0.25">
      <c r="C718">
        <f t="shared" si="113"/>
        <v>713</v>
      </c>
      <c r="D718">
        <v>1093</v>
      </c>
      <c r="E718">
        <f t="shared" si="112"/>
        <v>9.0568500000000007</v>
      </c>
      <c r="F718">
        <v>14.258100000000001</v>
      </c>
      <c r="G718">
        <v>32.3718</v>
      </c>
      <c r="H718">
        <v>2</v>
      </c>
      <c r="I718" s="7">
        <v>23.315000000000001</v>
      </c>
      <c r="J718">
        <v>4.9291999999999998</v>
      </c>
    </row>
    <row r="719" spans="3:10" x14ac:dyDescent="0.25">
      <c r="C719">
        <f t="shared" si="113"/>
        <v>714</v>
      </c>
      <c r="D719">
        <v>763</v>
      </c>
      <c r="E719">
        <f t="shared" si="112"/>
        <v>3.2645499999999998</v>
      </c>
      <c r="F719">
        <v>26.4099</v>
      </c>
      <c r="G719">
        <v>32.939</v>
      </c>
      <c r="H719">
        <v>1</v>
      </c>
      <c r="I719" s="7">
        <v>29.674499999999998</v>
      </c>
      <c r="J719">
        <v>1.7767299999999999</v>
      </c>
    </row>
    <row r="720" spans="3:10" x14ac:dyDescent="0.25">
      <c r="C720">
        <f t="shared" si="113"/>
        <v>715</v>
      </c>
      <c r="D720">
        <v>1447</v>
      </c>
      <c r="E720" t="str">
        <f t="shared" si="112"/>
        <v/>
      </c>
      <c r="F720">
        <v>16</v>
      </c>
      <c r="G720">
        <v>16</v>
      </c>
      <c r="H720">
        <v>3</v>
      </c>
      <c r="I720" s="7">
        <v>16</v>
      </c>
      <c r="J720">
        <v>0</v>
      </c>
    </row>
    <row r="721" spans="3:10" x14ac:dyDescent="0.25">
      <c r="C721">
        <f t="shared" si="113"/>
        <v>716</v>
      </c>
      <c r="D721">
        <v>343</v>
      </c>
      <c r="E721">
        <f t="shared" si="112"/>
        <v>4.9588999999999999</v>
      </c>
      <c r="F721">
        <v>14.5258</v>
      </c>
      <c r="G721">
        <v>24.4436</v>
      </c>
      <c r="H721">
        <v>1</v>
      </c>
      <c r="I721" s="7">
        <v>19.4847</v>
      </c>
      <c r="J721">
        <v>2.69889</v>
      </c>
    </row>
    <row r="722" spans="3:10" x14ac:dyDescent="0.25">
      <c r="C722">
        <f t="shared" si="113"/>
        <v>717</v>
      </c>
      <c r="D722">
        <v>571</v>
      </c>
      <c r="E722">
        <f t="shared" si="112"/>
        <v>4.1409999999999982</v>
      </c>
      <c r="F722">
        <v>37.560600000000001</v>
      </c>
      <c r="G722">
        <v>45.842599999999997</v>
      </c>
      <c r="H722">
        <v>1</v>
      </c>
      <c r="I722" s="7">
        <v>41.701599999999999</v>
      </c>
      <c r="J722">
        <v>2.25373</v>
      </c>
    </row>
    <row r="723" spans="3:10" x14ac:dyDescent="0.25">
      <c r="C723">
        <f t="shared" si="113"/>
        <v>718</v>
      </c>
      <c r="D723">
        <v>295</v>
      </c>
      <c r="E723">
        <f t="shared" si="112"/>
        <v>7.5387000000000022</v>
      </c>
      <c r="F723">
        <v>49.972299999999997</v>
      </c>
      <c r="G723">
        <v>65.049700000000001</v>
      </c>
      <c r="H723">
        <v>1</v>
      </c>
      <c r="I723" s="7">
        <v>57.511000000000003</v>
      </c>
      <c r="J723">
        <v>4.1029499999999999</v>
      </c>
    </row>
    <row r="724" spans="3:10" x14ac:dyDescent="0.25">
      <c r="C724">
        <f t="shared" si="113"/>
        <v>719</v>
      </c>
      <c r="D724">
        <v>1333</v>
      </c>
      <c r="E724" t="str">
        <f t="shared" si="112"/>
        <v/>
      </c>
      <c r="F724">
        <v>30</v>
      </c>
      <c r="G724">
        <v>30</v>
      </c>
      <c r="H724">
        <v>3</v>
      </c>
      <c r="I724" s="7">
        <v>30</v>
      </c>
      <c r="J724">
        <v>0</v>
      </c>
    </row>
    <row r="725" spans="3:10" x14ac:dyDescent="0.25">
      <c r="C725">
        <f t="shared" si="113"/>
        <v>720</v>
      </c>
      <c r="D725">
        <v>55</v>
      </c>
      <c r="E725">
        <f t="shared" si="112"/>
        <v>3.3849999999999998</v>
      </c>
      <c r="F725">
        <v>24.340399999999999</v>
      </c>
      <c r="G725">
        <v>31.110399999999998</v>
      </c>
      <c r="H725">
        <v>1</v>
      </c>
      <c r="I725" s="7">
        <v>27.7254</v>
      </c>
      <c r="J725">
        <v>1.84229</v>
      </c>
    </row>
    <row r="726" spans="3:10" x14ac:dyDescent="0.25">
      <c r="C726">
        <f t="shared" si="113"/>
        <v>721</v>
      </c>
      <c r="D726">
        <v>642</v>
      </c>
      <c r="E726">
        <f t="shared" si="112"/>
        <v>9.1767499999999984</v>
      </c>
      <c r="F726">
        <v>42.146900000000002</v>
      </c>
      <c r="G726">
        <v>60.500399999999999</v>
      </c>
      <c r="H726">
        <v>1</v>
      </c>
      <c r="I726" s="7">
        <v>51.323700000000002</v>
      </c>
      <c r="J726">
        <v>4.9944499999999996</v>
      </c>
    </row>
    <row r="727" spans="3:10" x14ac:dyDescent="0.25">
      <c r="C727">
        <f t="shared" si="113"/>
        <v>722</v>
      </c>
      <c r="D727">
        <v>285</v>
      </c>
      <c r="E727">
        <f t="shared" si="112"/>
        <v>3.0136149999999997</v>
      </c>
      <c r="F727">
        <v>1.35172</v>
      </c>
      <c r="G727">
        <v>7.3789499999999997</v>
      </c>
      <c r="H727">
        <v>1</v>
      </c>
      <c r="I727" s="7">
        <v>4.3653399999999998</v>
      </c>
      <c r="J727">
        <v>1.6401600000000001</v>
      </c>
    </row>
    <row r="728" spans="3:10" x14ac:dyDescent="0.25">
      <c r="C728">
        <f t="shared" si="113"/>
        <v>723</v>
      </c>
      <c r="D728">
        <v>241</v>
      </c>
      <c r="E728">
        <f t="shared" si="112"/>
        <v>9.6031999999999993</v>
      </c>
      <c r="F728">
        <v>11.849</v>
      </c>
      <c r="G728">
        <v>31.055399999999999</v>
      </c>
      <c r="H728">
        <v>1</v>
      </c>
      <c r="I728" s="7">
        <v>21.452200000000001</v>
      </c>
      <c r="J728">
        <v>5.2265600000000001</v>
      </c>
    </row>
    <row r="729" spans="3:10" x14ac:dyDescent="0.25">
      <c r="C729">
        <f t="shared" si="113"/>
        <v>724</v>
      </c>
      <c r="D729">
        <v>393</v>
      </c>
      <c r="E729">
        <f t="shared" si="112"/>
        <v>1.5703550000000002</v>
      </c>
      <c r="F729">
        <v>6.3137100000000004</v>
      </c>
      <c r="G729">
        <v>9.4544200000000007</v>
      </c>
      <c r="H729">
        <v>1</v>
      </c>
      <c r="I729" s="7">
        <v>7.8840599999999998</v>
      </c>
      <c r="J729">
        <v>0.85466699999999995</v>
      </c>
    </row>
    <row r="730" spans="3:10" x14ac:dyDescent="0.25">
      <c r="C730">
        <f t="shared" si="113"/>
        <v>725</v>
      </c>
      <c r="D730">
        <v>1461</v>
      </c>
      <c r="E730" t="str">
        <f t="shared" si="112"/>
        <v/>
      </c>
      <c r="F730">
        <v>57</v>
      </c>
      <c r="G730">
        <v>57</v>
      </c>
      <c r="H730">
        <v>3</v>
      </c>
      <c r="I730" s="7">
        <v>57</v>
      </c>
      <c r="J730">
        <v>0</v>
      </c>
    </row>
    <row r="731" spans="3:10" x14ac:dyDescent="0.25">
      <c r="C731">
        <f t="shared" si="113"/>
        <v>726</v>
      </c>
      <c r="D731">
        <v>511</v>
      </c>
      <c r="E731">
        <f t="shared" si="112"/>
        <v>7.5651500000000027</v>
      </c>
      <c r="F731">
        <v>66.201899999999995</v>
      </c>
      <c r="G731">
        <v>81.3322</v>
      </c>
      <c r="H731">
        <v>1</v>
      </c>
      <c r="I731" s="7">
        <v>73.767099999999999</v>
      </c>
      <c r="J731">
        <v>4.1173299999999999</v>
      </c>
    </row>
    <row r="732" spans="3:10" x14ac:dyDescent="0.25">
      <c r="C732">
        <f t="shared" si="113"/>
        <v>727</v>
      </c>
      <c r="D732">
        <v>305</v>
      </c>
      <c r="E732">
        <f t="shared" si="112"/>
        <v>6.4708899999999989</v>
      </c>
      <c r="F732">
        <v>5.3849200000000002</v>
      </c>
      <c r="G732">
        <v>18.326699999999999</v>
      </c>
      <c r="H732">
        <v>1</v>
      </c>
      <c r="I732" s="7">
        <v>11.8558</v>
      </c>
      <c r="J732">
        <v>3.5217900000000002</v>
      </c>
    </row>
    <row r="733" spans="3:10" x14ac:dyDescent="0.25">
      <c r="C733">
        <f t="shared" si="113"/>
        <v>728</v>
      </c>
      <c r="D733">
        <v>895</v>
      </c>
      <c r="E733">
        <f t="shared" si="112"/>
        <v>3.2345499999999987</v>
      </c>
      <c r="F733">
        <v>30.5441</v>
      </c>
      <c r="G733">
        <v>37.013199999999998</v>
      </c>
      <c r="H733">
        <v>2</v>
      </c>
      <c r="I733" s="7">
        <v>33.778700000000001</v>
      </c>
      <c r="J733">
        <v>1.7604299999999999</v>
      </c>
    </row>
    <row r="734" spans="3:10" x14ac:dyDescent="0.25">
      <c r="C734">
        <f t="shared" si="113"/>
        <v>729</v>
      </c>
      <c r="D734">
        <v>174</v>
      </c>
      <c r="E734">
        <f t="shared" si="112"/>
        <v>9.0847500000000014</v>
      </c>
      <c r="F734">
        <v>16.669799999999999</v>
      </c>
      <c r="G734">
        <v>34.839300000000001</v>
      </c>
      <c r="H734">
        <v>1</v>
      </c>
      <c r="I734" s="7">
        <v>25.7546</v>
      </c>
      <c r="J734">
        <v>4.9443999999999999</v>
      </c>
    </row>
    <row r="735" spans="3:10" x14ac:dyDescent="0.25">
      <c r="C735">
        <f t="shared" si="113"/>
        <v>730</v>
      </c>
      <c r="D735">
        <v>560</v>
      </c>
      <c r="E735">
        <f t="shared" si="112"/>
        <v>4.0333499999999987</v>
      </c>
      <c r="F735">
        <v>48.8215</v>
      </c>
      <c r="G735">
        <v>56.888199999999998</v>
      </c>
      <c r="H735">
        <v>1</v>
      </c>
      <c r="I735" s="7">
        <v>52.854900000000001</v>
      </c>
      <c r="J735">
        <v>2.1951700000000001</v>
      </c>
    </row>
    <row r="736" spans="3:10" x14ac:dyDescent="0.25">
      <c r="C736">
        <f t="shared" si="113"/>
        <v>731</v>
      </c>
      <c r="D736">
        <v>211</v>
      </c>
      <c r="E736">
        <f t="shared" si="112"/>
        <v>9.4889500000000027</v>
      </c>
      <c r="F736">
        <v>55.661799999999999</v>
      </c>
      <c r="G736">
        <v>74.639700000000005</v>
      </c>
      <c r="H736">
        <v>1</v>
      </c>
      <c r="I736" s="7">
        <v>65.150700000000001</v>
      </c>
      <c r="J736">
        <v>5.1643699999999999</v>
      </c>
    </row>
    <row r="737" spans="3:10" x14ac:dyDescent="0.25">
      <c r="C737">
        <f t="shared" si="113"/>
        <v>732</v>
      </c>
      <c r="D737">
        <v>806</v>
      </c>
      <c r="E737">
        <f t="shared" si="112"/>
        <v>14.83587</v>
      </c>
      <c r="F737">
        <v>5.87026</v>
      </c>
      <c r="G737">
        <v>35.542000000000002</v>
      </c>
      <c r="H737">
        <v>2</v>
      </c>
      <c r="I737" s="7">
        <v>20.706099999999999</v>
      </c>
      <c r="J737">
        <v>8.0744500000000006</v>
      </c>
    </row>
    <row r="738" spans="3:10" x14ac:dyDescent="0.25">
      <c r="C738">
        <f t="shared" si="113"/>
        <v>733</v>
      </c>
      <c r="D738">
        <v>208</v>
      </c>
      <c r="E738">
        <f t="shared" si="112"/>
        <v>7.126850000000001</v>
      </c>
      <c r="F738">
        <v>51.531799999999997</v>
      </c>
      <c r="G738">
        <v>65.785499999999999</v>
      </c>
      <c r="H738">
        <v>1</v>
      </c>
      <c r="I738" s="7">
        <v>58.6586</v>
      </c>
      <c r="J738">
        <v>3.8788</v>
      </c>
    </row>
    <row r="739" spans="3:10" x14ac:dyDescent="0.25">
      <c r="C739">
        <f t="shared" si="113"/>
        <v>734</v>
      </c>
      <c r="D739">
        <v>494</v>
      </c>
      <c r="E739">
        <f t="shared" si="112"/>
        <v>4.5823</v>
      </c>
      <c r="F739">
        <v>10.123100000000001</v>
      </c>
      <c r="G739">
        <v>19.287700000000001</v>
      </c>
      <c r="H739">
        <v>1</v>
      </c>
      <c r="I739" s="7">
        <v>14.705399999999999</v>
      </c>
      <c r="J739">
        <v>2.4939300000000002</v>
      </c>
    </row>
    <row r="740" spans="3:10" x14ac:dyDescent="0.25">
      <c r="C740">
        <f t="shared" si="113"/>
        <v>735</v>
      </c>
      <c r="D740">
        <v>369</v>
      </c>
      <c r="E740">
        <f t="shared" si="112"/>
        <v>7.7938849999999995</v>
      </c>
      <c r="F740">
        <v>2.78633</v>
      </c>
      <c r="G740">
        <v>18.374099999999999</v>
      </c>
      <c r="H740">
        <v>1</v>
      </c>
      <c r="I740" s="7">
        <v>10.5802</v>
      </c>
      <c r="J740">
        <v>4.2418399999999998</v>
      </c>
    </row>
    <row r="741" spans="3:10" x14ac:dyDescent="0.25">
      <c r="C741">
        <f t="shared" si="113"/>
        <v>736</v>
      </c>
      <c r="D741">
        <v>1234</v>
      </c>
      <c r="E741" t="str">
        <f t="shared" si="112"/>
        <v/>
      </c>
      <c r="F741">
        <v>6</v>
      </c>
      <c r="G741">
        <v>6</v>
      </c>
      <c r="H741">
        <v>3</v>
      </c>
      <c r="I741" s="7">
        <v>6</v>
      </c>
      <c r="J741">
        <v>0</v>
      </c>
    </row>
    <row r="742" spans="3:10" x14ac:dyDescent="0.25">
      <c r="C742">
        <f t="shared" si="113"/>
        <v>737</v>
      </c>
      <c r="D742">
        <v>614</v>
      </c>
      <c r="E742">
        <f t="shared" si="112"/>
        <v>2.3278499999999998</v>
      </c>
      <c r="F742">
        <v>22.006399999999999</v>
      </c>
      <c r="G742">
        <v>26.662099999999999</v>
      </c>
      <c r="H742">
        <v>1</v>
      </c>
      <c r="I742" s="7">
        <v>24.334299999999999</v>
      </c>
      <c r="J742">
        <v>1.26694</v>
      </c>
    </row>
    <row r="743" spans="3:10" x14ac:dyDescent="0.25">
      <c r="C743">
        <f t="shared" si="113"/>
        <v>738</v>
      </c>
      <c r="D743">
        <v>405</v>
      </c>
      <c r="E743">
        <f t="shared" si="112"/>
        <v>3.5883649999999996</v>
      </c>
      <c r="F743">
        <v>7.5345700000000004</v>
      </c>
      <c r="G743">
        <v>14.7113</v>
      </c>
      <c r="H743">
        <v>1</v>
      </c>
      <c r="I743" s="7">
        <v>11.1229</v>
      </c>
      <c r="J743">
        <v>1.9529700000000001</v>
      </c>
    </row>
    <row r="744" spans="3:10" x14ac:dyDescent="0.25">
      <c r="C744">
        <f t="shared" si="113"/>
        <v>739</v>
      </c>
      <c r="D744">
        <v>1155</v>
      </c>
      <c r="E744">
        <f t="shared" si="112"/>
        <v>6.6287500000000001</v>
      </c>
      <c r="F744">
        <v>30.6999</v>
      </c>
      <c r="G744">
        <v>43.9574</v>
      </c>
      <c r="H744">
        <v>2</v>
      </c>
      <c r="I744" s="7">
        <v>37.328600000000002</v>
      </c>
      <c r="J744">
        <v>3.6076999999999999</v>
      </c>
    </row>
    <row r="745" spans="3:10" x14ac:dyDescent="0.25">
      <c r="C745">
        <f t="shared" si="113"/>
        <v>740</v>
      </c>
      <c r="D745">
        <v>888</v>
      </c>
      <c r="E745">
        <f t="shared" si="112"/>
        <v>8.2513500000000022</v>
      </c>
      <c r="F745">
        <v>38.601399999999998</v>
      </c>
      <c r="G745">
        <v>55.104100000000003</v>
      </c>
      <c r="H745">
        <v>2</v>
      </c>
      <c r="I745" s="7">
        <v>46.852699999999999</v>
      </c>
      <c r="J745">
        <v>4.4908299999999999</v>
      </c>
    </row>
    <row r="746" spans="3:10" x14ac:dyDescent="0.25">
      <c r="C746">
        <f t="shared" si="113"/>
        <v>741</v>
      </c>
      <c r="D746">
        <v>3</v>
      </c>
      <c r="E746">
        <f t="shared" si="112"/>
        <v>5.8259499999999989</v>
      </c>
      <c r="F746">
        <v>37.440100000000001</v>
      </c>
      <c r="G746">
        <v>49.091999999999999</v>
      </c>
      <c r="H746">
        <v>1</v>
      </c>
      <c r="I746" s="7">
        <v>43.265999999999998</v>
      </c>
      <c r="J746">
        <v>3.1707800000000002</v>
      </c>
    </row>
    <row r="747" spans="3:10" x14ac:dyDescent="0.25">
      <c r="C747">
        <f t="shared" si="113"/>
        <v>742</v>
      </c>
      <c r="D747">
        <v>577</v>
      </c>
      <c r="E747">
        <f t="shared" si="112"/>
        <v>5.4908999999999999</v>
      </c>
      <c r="F747">
        <v>45.901400000000002</v>
      </c>
      <c r="G747">
        <v>56.883200000000002</v>
      </c>
      <c r="H747">
        <v>1</v>
      </c>
      <c r="I747" s="7">
        <v>51.392299999999999</v>
      </c>
      <c r="J747">
        <v>2.9884300000000001</v>
      </c>
    </row>
    <row r="748" spans="3:10" x14ac:dyDescent="0.25">
      <c r="C748">
        <f t="shared" si="113"/>
        <v>743</v>
      </c>
      <c r="D748">
        <v>1306</v>
      </c>
      <c r="E748" t="str">
        <f t="shared" si="112"/>
        <v/>
      </c>
      <c r="F748">
        <v>32</v>
      </c>
      <c r="G748">
        <v>32</v>
      </c>
      <c r="H748">
        <v>3</v>
      </c>
      <c r="I748" s="7">
        <v>32</v>
      </c>
      <c r="J748">
        <v>0</v>
      </c>
    </row>
    <row r="749" spans="3:10" x14ac:dyDescent="0.25">
      <c r="C749">
        <f t="shared" si="113"/>
        <v>744</v>
      </c>
      <c r="D749">
        <v>1016</v>
      </c>
      <c r="E749">
        <f t="shared" si="112"/>
        <v>35.314599999999999</v>
      </c>
      <c r="F749">
        <v>39.070799999999998</v>
      </c>
      <c r="G749">
        <v>109.7</v>
      </c>
      <c r="H749">
        <v>2</v>
      </c>
      <c r="I749" s="7">
        <v>74.385400000000004</v>
      </c>
      <c r="J749">
        <v>19.22</v>
      </c>
    </row>
    <row r="750" spans="3:10" x14ac:dyDescent="0.25">
      <c r="C750">
        <f t="shared" si="113"/>
        <v>745</v>
      </c>
      <c r="D750">
        <v>1424</v>
      </c>
      <c r="E750" t="str">
        <f t="shared" si="112"/>
        <v/>
      </c>
      <c r="F750">
        <v>26</v>
      </c>
      <c r="G750">
        <v>26</v>
      </c>
      <c r="H750">
        <v>3</v>
      </c>
      <c r="I750" s="7">
        <v>26</v>
      </c>
      <c r="J750">
        <v>0</v>
      </c>
    </row>
    <row r="751" spans="3:10" x14ac:dyDescent="0.25">
      <c r="C751">
        <f t="shared" si="113"/>
        <v>746</v>
      </c>
      <c r="D751">
        <v>1400</v>
      </c>
      <c r="E751" t="str">
        <f t="shared" si="112"/>
        <v/>
      </c>
      <c r="F751">
        <v>31</v>
      </c>
      <c r="G751">
        <v>31</v>
      </c>
      <c r="H751">
        <v>3</v>
      </c>
      <c r="I751" s="7">
        <v>31</v>
      </c>
      <c r="J751">
        <v>0</v>
      </c>
    </row>
    <row r="752" spans="3:10" x14ac:dyDescent="0.25">
      <c r="C752">
        <f t="shared" si="113"/>
        <v>747</v>
      </c>
      <c r="D752">
        <v>1099</v>
      </c>
      <c r="E752">
        <f t="shared" si="112"/>
        <v>4.4969999999999999</v>
      </c>
      <c r="F752">
        <v>23.683700000000002</v>
      </c>
      <c r="G752">
        <v>32.677700000000002</v>
      </c>
      <c r="H752">
        <v>2</v>
      </c>
      <c r="I752" s="7">
        <v>28.180700000000002</v>
      </c>
      <c r="J752">
        <v>2.4475099999999999</v>
      </c>
    </row>
    <row r="753" spans="3:10" x14ac:dyDescent="0.25">
      <c r="C753">
        <f t="shared" si="113"/>
        <v>748</v>
      </c>
      <c r="D753">
        <v>1256</v>
      </c>
      <c r="E753" t="str">
        <f t="shared" si="112"/>
        <v/>
      </c>
      <c r="F753">
        <v>9</v>
      </c>
      <c r="G753">
        <v>9</v>
      </c>
      <c r="H753">
        <v>3</v>
      </c>
      <c r="I753" s="7">
        <v>9</v>
      </c>
      <c r="J753">
        <v>0</v>
      </c>
    </row>
    <row r="754" spans="3:10" x14ac:dyDescent="0.25">
      <c r="C754">
        <f t="shared" si="113"/>
        <v>749</v>
      </c>
      <c r="D754">
        <v>380</v>
      </c>
      <c r="E754">
        <f t="shared" si="112"/>
        <v>1.5247800000000002</v>
      </c>
      <c r="F754">
        <v>4.7161299999999997</v>
      </c>
      <c r="G754">
        <v>7.7656900000000002</v>
      </c>
      <c r="H754">
        <v>1</v>
      </c>
      <c r="I754" s="7">
        <v>6.2409100000000004</v>
      </c>
      <c r="J754">
        <v>0.82986300000000002</v>
      </c>
    </row>
    <row r="755" spans="3:10" x14ac:dyDescent="0.25">
      <c r="C755">
        <f t="shared" si="113"/>
        <v>750</v>
      </c>
      <c r="D755">
        <v>226</v>
      </c>
      <c r="E755">
        <f t="shared" si="112"/>
        <v>3.9496000000000002</v>
      </c>
      <c r="F755">
        <v>30.2774</v>
      </c>
      <c r="G755">
        <v>38.176600000000001</v>
      </c>
      <c r="H755">
        <v>1</v>
      </c>
      <c r="I755" s="7">
        <v>34.226999999999997</v>
      </c>
      <c r="J755">
        <v>2.1495700000000002</v>
      </c>
    </row>
    <row r="756" spans="3:10" x14ac:dyDescent="0.25">
      <c r="C756">
        <f t="shared" si="113"/>
        <v>751</v>
      </c>
      <c r="D756">
        <v>949</v>
      </c>
      <c r="E756">
        <f t="shared" si="112"/>
        <v>7.2702999999999989</v>
      </c>
      <c r="F756">
        <v>27.719000000000001</v>
      </c>
      <c r="G756">
        <v>42.259599999999999</v>
      </c>
      <c r="H756">
        <v>2</v>
      </c>
      <c r="I756" s="7">
        <v>34.9893</v>
      </c>
      <c r="J756">
        <v>3.95688</v>
      </c>
    </row>
    <row r="757" spans="3:10" x14ac:dyDescent="0.25">
      <c r="C757">
        <f t="shared" si="113"/>
        <v>752</v>
      </c>
      <c r="D757">
        <v>235</v>
      </c>
      <c r="E757">
        <f t="shared" si="112"/>
        <v>2.0753000000000004</v>
      </c>
      <c r="F757">
        <v>18.488199999999999</v>
      </c>
      <c r="G757">
        <v>22.6388</v>
      </c>
      <c r="H757">
        <v>1</v>
      </c>
      <c r="I757" s="7">
        <v>20.563500000000001</v>
      </c>
      <c r="J757">
        <v>1.12948</v>
      </c>
    </row>
    <row r="758" spans="3:10" x14ac:dyDescent="0.25">
      <c r="C758">
        <f t="shared" si="113"/>
        <v>753</v>
      </c>
      <c r="D758">
        <v>701</v>
      </c>
      <c r="E758">
        <f t="shared" si="112"/>
        <v>6.3298000000000023</v>
      </c>
      <c r="F758">
        <v>34.103499999999997</v>
      </c>
      <c r="G758">
        <v>46.763100000000001</v>
      </c>
      <c r="H758">
        <v>1</v>
      </c>
      <c r="I758" s="7">
        <v>40.433300000000003</v>
      </c>
      <c r="J758">
        <v>3.4449800000000002</v>
      </c>
    </row>
    <row r="759" spans="3:10" x14ac:dyDescent="0.25">
      <c r="C759">
        <f t="shared" si="113"/>
        <v>754</v>
      </c>
      <c r="D759">
        <v>762</v>
      </c>
      <c r="E759">
        <f t="shared" si="112"/>
        <v>1.1924449999999993</v>
      </c>
      <c r="F759">
        <v>8.7846100000000007</v>
      </c>
      <c r="G759">
        <v>11.169499999999999</v>
      </c>
      <c r="H759">
        <v>1</v>
      </c>
      <c r="I759" s="7">
        <v>9.9770500000000002</v>
      </c>
      <c r="J759">
        <v>0.64898500000000003</v>
      </c>
    </row>
    <row r="760" spans="3:10" x14ac:dyDescent="0.25">
      <c r="C760">
        <f t="shared" si="113"/>
        <v>755</v>
      </c>
      <c r="D760">
        <v>1320</v>
      </c>
      <c r="E760" t="str">
        <f t="shared" si="112"/>
        <v/>
      </c>
      <c r="F760">
        <v>50</v>
      </c>
      <c r="G760">
        <v>50</v>
      </c>
      <c r="H760">
        <v>3</v>
      </c>
      <c r="I760" s="7">
        <v>50</v>
      </c>
      <c r="J760">
        <v>0</v>
      </c>
    </row>
    <row r="761" spans="3:10" x14ac:dyDescent="0.25">
      <c r="C761">
        <f t="shared" si="113"/>
        <v>756</v>
      </c>
      <c r="D761">
        <v>697</v>
      </c>
      <c r="E761">
        <f t="shared" si="112"/>
        <v>3.8328499999999996</v>
      </c>
      <c r="F761">
        <v>12.8424</v>
      </c>
      <c r="G761">
        <v>20.508099999999999</v>
      </c>
      <c r="H761">
        <v>1</v>
      </c>
      <c r="I761" s="7">
        <v>16.6753</v>
      </c>
      <c r="J761">
        <v>2.0860300000000001</v>
      </c>
    </row>
    <row r="762" spans="3:10" x14ac:dyDescent="0.25">
      <c r="C762">
        <f t="shared" si="113"/>
        <v>757</v>
      </c>
      <c r="D762">
        <v>113</v>
      </c>
      <c r="E762">
        <f t="shared" si="112"/>
        <v>9.3875000000000028</v>
      </c>
      <c r="F762">
        <v>56.662599999999998</v>
      </c>
      <c r="G762">
        <v>75.437600000000003</v>
      </c>
      <c r="H762">
        <v>1</v>
      </c>
      <c r="I762" s="7">
        <v>66.0501</v>
      </c>
      <c r="J762">
        <v>5.1091499999999996</v>
      </c>
    </row>
    <row r="763" spans="3:10" x14ac:dyDescent="0.25">
      <c r="C763">
        <f t="shared" si="113"/>
        <v>758</v>
      </c>
      <c r="D763">
        <v>900</v>
      </c>
      <c r="E763">
        <f t="shared" si="112"/>
        <v>13.506350000000001</v>
      </c>
      <c r="F763">
        <v>27.007300000000001</v>
      </c>
      <c r="G763">
        <v>54.02</v>
      </c>
      <c r="H763">
        <v>2</v>
      </c>
      <c r="I763" s="7">
        <v>40.5137</v>
      </c>
      <c r="J763">
        <v>7.3508399999999998</v>
      </c>
    </row>
    <row r="764" spans="3:10" x14ac:dyDescent="0.25">
      <c r="C764">
        <f t="shared" si="113"/>
        <v>759</v>
      </c>
      <c r="D764">
        <v>192</v>
      </c>
      <c r="E764">
        <f t="shared" si="112"/>
        <v>4.2687000000000008</v>
      </c>
      <c r="F764">
        <v>19.294799999999999</v>
      </c>
      <c r="G764">
        <v>27.8322</v>
      </c>
      <c r="H764">
        <v>1</v>
      </c>
      <c r="I764" s="7">
        <v>23.563500000000001</v>
      </c>
      <c r="J764">
        <v>2.3232400000000002</v>
      </c>
    </row>
    <row r="765" spans="3:10" x14ac:dyDescent="0.25">
      <c r="C765">
        <f t="shared" si="113"/>
        <v>760</v>
      </c>
      <c r="D765">
        <v>517</v>
      </c>
      <c r="E765">
        <f t="shared" si="112"/>
        <v>4.0875500000000002</v>
      </c>
      <c r="F765">
        <v>16.8734</v>
      </c>
      <c r="G765">
        <v>25.048500000000001</v>
      </c>
      <c r="H765">
        <v>1</v>
      </c>
      <c r="I765" s="7">
        <v>20.960899999999999</v>
      </c>
      <c r="J765">
        <v>2.22465</v>
      </c>
    </row>
    <row r="766" spans="3:10" x14ac:dyDescent="0.25">
      <c r="C766">
        <f t="shared" si="113"/>
        <v>761</v>
      </c>
      <c r="D766">
        <v>958</v>
      </c>
      <c r="E766">
        <f t="shared" si="112"/>
        <v>18.213300000000004</v>
      </c>
      <c r="F766">
        <v>19.523199999999999</v>
      </c>
      <c r="G766">
        <v>55.949800000000003</v>
      </c>
      <c r="H766">
        <v>2</v>
      </c>
      <c r="I766" s="7">
        <v>37.736499999999999</v>
      </c>
      <c r="J766">
        <v>9.9126200000000004</v>
      </c>
    </row>
    <row r="767" spans="3:10" x14ac:dyDescent="0.25">
      <c r="C767">
        <f t="shared" si="113"/>
        <v>762</v>
      </c>
      <c r="D767">
        <v>792</v>
      </c>
      <c r="E767">
        <f t="shared" si="112"/>
        <v>2.218655</v>
      </c>
      <c r="F767">
        <v>9.8360900000000004</v>
      </c>
      <c r="G767">
        <v>14.273400000000001</v>
      </c>
      <c r="H767">
        <v>1</v>
      </c>
      <c r="I767" s="7">
        <v>12.0547</v>
      </c>
      <c r="J767">
        <v>1.2075100000000001</v>
      </c>
    </row>
    <row r="768" spans="3:10" x14ac:dyDescent="0.25">
      <c r="C768">
        <f t="shared" si="113"/>
        <v>763</v>
      </c>
      <c r="D768">
        <v>302</v>
      </c>
      <c r="E768">
        <f t="shared" si="112"/>
        <v>5.1734000000000009</v>
      </c>
      <c r="F768">
        <v>41.874099999999999</v>
      </c>
      <c r="G768">
        <v>52.2209</v>
      </c>
      <c r="H768">
        <v>1</v>
      </c>
      <c r="I768" s="7">
        <v>47.047499999999999</v>
      </c>
      <c r="J768">
        <v>2.8156300000000001</v>
      </c>
    </row>
    <row r="769" spans="3:10" x14ac:dyDescent="0.25">
      <c r="C769">
        <f t="shared" si="113"/>
        <v>764</v>
      </c>
      <c r="D769">
        <v>8</v>
      </c>
      <c r="E769">
        <f t="shared" si="112"/>
        <v>2.2540899999999997</v>
      </c>
      <c r="F769">
        <v>6.3174200000000003</v>
      </c>
      <c r="G769">
        <v>10.8256</v>
      </c>
      <c r="H769">
        <v>1</v>
      </c>
      <c r="I769" s="7">
        <v>8.57151</v>
      </c>
      <c r="J769">
        <v>1.22679</v>
      </c>
    </row>
    <row r="770" spans="3:10" x14ac:dyDescent="0.25">
      <c r="C770">
        <f t="shared" si="113"/>
        <v>765</v>
      </c>
      <c r="D770">
        <v>1462</v>
      </c>
      <c r="E770" t="str">
        <f t="shared" si="112"/>
        <v/>
      </c>
      <c r="F770">
        <v>45</v>
      </c>
      <c r="G770">
        <v>45</v>
      </c>
      <c r="H770">
        <v>3</v>
      </c>
      <c r="I770" s="7">
        <v>45</v>
      </c>
      <c r="J770">
        <v>0</v>
      </c>
    </row>
    <row r="771" spans="3:10" x14ac:dyDescent="0.25">
      <c r="C771">
        <f t="shared" si="113"/>
        <v>766</v>
      </c>
      <c r="D771">
        <v>41</v>
      </c>
      <c r="E771">
        <f t="shared" si="112"/>
        <v>11.058399999999999</v>
      </c>
      <c r="F771">
        <v>32.026200000000003</v>
      </c>
      <c r="G771">
        <v>54.143000000000001</v>
      </c>
      <c r="H771">
        <v>1</v>
      </c>
      <c r="I771" s="7">
        <v>43.084600000000002</v>
      </c>
      <c r="J771">
        <v>6.0185500000000003</v>
      </c>
    </row>
    <row r="772" spans="3:10" x14ac:dyDescent="0.25">
      <c r="C772">
        <f t="shared" si="113"/>
        <v>767</v>
      </c>
      <c r="D772">
        <v>1363</v>
      </c>
      <c r="E772" t="str">
        <f t="shared" si="112"/>
        <v/>
      </c>
      <c r="F772">
        <v>7</v>
      </c>
      <c r="G772">
        <v>7</v>
      </c>
      <c r="H772">
        <v>3</v>
      </c>
      <c r="I772" s="7">
        <v>7</v>
      </c>
      <c r="J772">
        <v>0</v>
      </c>
    </row>
    <row r="773" spans="3:10" x14ac:dyDescent="0.25">
      <c r="C773">
        <f t="shared" si="113"/>
        <v>768</v>
      </c>
      <c r="D773">
        <v>115</v>
      </c>
      <c r="E773">
        <f t="shared" ref="E773:E836" si="114">IF(H773=3,"",ABS((F773-G773)/2))</f>
        <v>6.0716499999999982</v>
      </c>
      <c r="F773">
        <v>65.306100000000001</v>
      </c>
      <c r="G773">
        <v>77.449399999999997</v>
      </c>
      <c r="H773">
        <v>1</v>
      </c>
      <c r="I773" s="7">
        <v>71.377700000000004</v>
      </c>
      <c r="J773">
        <v>3.3045100000000001</v>
      </c>
    </row>
    <row r="774" spans="3:10" x14ac:dyDescent="0.25">
      <c r="C774">
        <f t="shared" si="113"/>
        <v>769</v>
      </c>
      <c r="D774">
        <v>37</v>
      </c>
      <c r="E774">
        <f t="shared" si="114"/>
        <v>6.9037999999999986</v>
      </c>
      <c r="F774">
        <v>16.924800000000001</v>
      </c>
      <c r="G774">
        <v>30.732399999999998</v>
      </c>
      <c r="H774">
        <v>1</v>
      </c>
      <c r="I774" s="7">
        <v>23.828600000000002</v>
      </c>
      <c r="J774">
        <v>3.7574000000000001</v>
      </c>
    </row>
    <row r="775" spans="3:10" x14ac:dyDescent="0.25">
      <c r="C775">
        <f t="shared" ref="C775:C838" si="115">C774+1</f>
        <v>770</v>
      </c>
      <c r="D775">
        <v>725</v>
      </c>
      <c r="E775">
        <f t="shared" si="114"/>
        <v>9.6822000000000017</v>
      </c>
      <c r="F775">
        <v>52.337000000000003</v>
      </c>
      <c r="G775">
        <v>71.701400000000007</v>
      </c>
      <c r="H775">
        <v>1</v>
      </c>
      <c r="I775" s="7">
        <v>62.019199999999998</v>
      </c>
      <c r="J775">
        <v>5.2695499999999997</v>
      </c>
    </row>
    <row r="776" spans="3:10" x14ac:dyDescent="0.25">
      <c r="C776">
        <f t="shared" si="115"/>
        <v>771</v>
      </c>
      <c r="D776">
        <v>473</v>
      </c>
      <c r="E776">
        <f t="shared" si="114"/>
        <v>3.6977499999999992</v>
      </c>
      <c r="F776">
        <v>44.0105</v>
      </c>
      <c r="G776">
        <v>51.405999999999999</v>
      </c>
      <c r="H776">
        <v>1</v>
      </c>
      <c r="I776" s="7">
        <v>47.708300000000001</v>
      </c>
      <c r="J776">
        <v>2.0125099999999998</v>
      </c>
    </row>
    <row r="777" spans="3:10" x14ac:dyDescent="0.25">
      <c r="C777">
        <f t="shared" si="115"/>
        <v>772</v>
      </c>
      <c r="D777">
        <v>327</v>
      </c>
      <c r="E777">
        <f t="shared" si="114"/>
        <v>4.4770499999999984</v>
      </c>
      <c r="F777">
        <v>38.866100000000003</v>
      </c>
      <c r="G777">
        <v>47.8202</v>
      </c>
      <c r="H777">
        <v>1</v>
      </c>
      <c r="I777" s="7">
        <v>43.3431</v>
      </c>
      <c r="J777">
        <v>2.4366400000000001</v>
      </c>
    </row>
    <row r="778" spans="3:10" x14ac:dyDescent="0.25">
      <c r="C778">
        <f t="shared" si="115"/>
        <v>773</v>
      </c>
      <c r="D778">
        <v>639</v>
      </c>
      <c r="E778">
        <f t="shared" si="114"/>
        <v>3.9591999999999992</v>
      </c>
      <c r="F778">
        <v>32.401400000000002</v>
      </c>
      <c r="G778">
        <v>40.319800000000001</v>
      </c>
      <c r="H778">
        <v>1</v>
      </c>
      <c r="I778" s="7">
        <v>36.360599999999998</v>
      </c>
      <c r="J778">
        <v>2.1548099999999999</v>
      </c>
    </row>
    <row r="779" spans="3:10" x14ac:dyDescent="0.25">
      <c r="C779">
        <f t="shared" si="115"/>
        <v>774</v>
      </c>
      <c r="D779">
        <v>550</v>
      </c>
      <c r="E779">
        <f t="shared" si="114"/>
        <v>3.1545499999999995</v>
      </c>
      <c r="F779">
        <v>13.0997</v>
      </c>
      <c r="G779">
        <v>19.408799999999999</v>
      </c>
      <c r="H779">
        <v>1</v>
      </c>
      <c r="I779" s="7">
        <v>16.254300000000001</v>
      </c>
      <c r="J779">
        <v>1.7168699999999999</v>
      </c>
    </row>
    <row r="780" spans="3:10" x14ac:dyDescent="0.25">
      <c r="C780">
        <f t="shared" si="115"/>
        <v>775</v>
      </c>
      <c r="D780">
        <v>286</v>
      </c>
      <c r="E780">
        <f t="shared" si="114"/>
        <v>5.1101999999999999</v>
      </c>
      <c r="F780">
        <v>5.6744000000000003</v>
      </c>
      <c r="G780">
        <v>15.8948</v>
      </c>
      <c r="H780">
        <v>1</v>
      </c>
      <c r="I780" s="7">
        <v>10.784599999999999</v>
      </c>
      <c r="J780">
        <v>2.7812299999999999</v>
      </c>
    </row>
    <row r="781" spans="3:10" x14ac:dyDescent="0.25">
      <c r="C781">
        <f t="shared" si="115"/>
        <v>776</v>
      </c>
      <c r="D781">
        <v>809</v>
      </c>
      <c r="E781">
        <f t="shared" si="114"/>
        <v>14.447899999999999</v>
      </c>
      <c r="F781">
        <v>15.067299999999999</v>
      </c>
      <c r="G781">
        <v>43.963099999999997</v>
      </c>
      <c r="H781">
        <v>2</v>
      </c>
      <c r="I781" s="7">
        <v>29.5152</v>
      </c>
      <c r="J781">
        <v>7.8633100000000002</v>
      </c>
    </row>
    <row r="782" spans="3:10" x14ac:dyDescent="0.25">
      <c r="C782">
        <f t="shared" si="115"/>
        <v>777</v>
      </c>
      <c r="D782">
        <v>1331</v>
      </c>
      <c r="E782" t="str">
        <f t="shared" si="114"/>
        <v/>
      </c>
      <c r="F782">
        <v>64</v>
      </c>
      <c r="G782">
        <v>64</v>
      </c>
      <c r="H782">
        <v>3</v>
      </c>
      <c r="I782" s="7">
        <v>64</v>
      </c>
      <c r="J782">
        <v>0</v>
      </c>
    </row>
    <row r="783" spans="3:10" x14ac:dyDescent="0.25">
      <c r="C783">
        <f t="shared" si="115"/>
        <v>778</v>
      </c>
      <c r="D783">
        <v>378</v>
      </c>
      <c r="E783">
        <f t="shared" si="114"/>
        <v>0.67874500000000015</v>
      </c>
      <c r="F783">
        <v>8.38401</v>
      </c>
      <c r="G783">
        <v>9.7415000000000003</v>
      </c>
      <c r="H783">
        <v>1</v>
      </c>
      <c r="I783" s="7">
        <v>9.0627499999999994</v>
      </c>
      <c r="J783">
        <v>0.36940899999999999</v>
      </c>
    </row>
    <row r="784" spans="3:10" x14ac:dyDescent="0.25">
      <c r="C784">
        <f t="shared" si="115"/>
        <v>779</v>
      </c>
      <c r="D784">
        <v>224</v>
      </c>
      <c r="E784">
        <f t="shared" si="114"/>
        <v>7.8981499999999993</v>
      </c>
      <c r="F784">
        <v>22.4879</v>
      </c>
      <c r="G784">
        <v>38.284199999999998</v>
      </c>
      <c r="H784">
        <v>1</v>
      </c>
      <c r="I784" s="7">
        <v>30.385999999999999</v>
      </c>
      <c r="J784">
        <v>4.2985800000000003</v>
      </c>
    </row>
    <row r="785" spans="3:10" x14ac:dyDescent="0.25">
      <c r="C785">
        <f t="shared" si="115"/>
        <v>780</v>
      </c>
      <c r="D785">
        <v>1219</v>
      </c>
      <c r="E785" t="str">
        <f t="shared" si="114"/>
        <v/>
      </c>
      <c r="F785">
        <v>52</v>
      </c>
      <c r="G785">
        <v>52</v>
      </c>
      <c r="H785">
        <v>3</v>
      </c>
      <c r="I785" s="7">
        <v>52</v>
      </c>
      <c r="J785">
        <v>0</v>
      </c>
    </row>
    <row r="786" spans="3:10" x14ac:dyDescent="0.25">
      <c r="C786">
        <f t="shared" si="115"/>
        <v>781</v>
      </c>
      <c r="D786">
        <v>943</v>
      </c>
      <c r="E786">
        <f t="shared" si="114"/>
        <v>5.9998500000000021</v>
      </c>
      <c r="F786">
        <v>48.353299999999997</v>
      </c>
      <c r="G786">
        <v>60.353000000000002</v>
      </c>
      <c r="H786">
        <v>2</v>
      </c>
      <c r="I786" s="7">
        <v>54.353099999999998</v>
      </c>
      <c r="J786">
        <v>3.2654200000000002</v>
      </c>
    </row>
    <row r="787" spans="3:10" x14ac:dyDescent="0.25">
      <c r="C787">
        <f t="shared" si="115"/>
        <v>782</v>
      </c>
      <c r="D787">
        <v>773</v>
      </c>
      <c r="E787">
        <f t="shared" si="114"/>
        <v>13.415500000000002</v>
      </c>
      <c r="F787">
        <v>42.841200000000001</v>
      </c>
      <c r="G787">
        <v>69.672200000000004</v>
      </c>
      <c r="H787">
        <v>1</v>
      </c>
      <c r="I787" s="7">
        <v>56.256700000000002</v>
      </c>
      <c r="J787">
        <v>7.3013899999999996</v>
      </c>
    </row>
    <row r="788" spans="3:10" x14ac:dyDescent="0.25">
      <c r="C788">
        <f t="shared" si="115"/>
        <v>783</v>
      </c>
      <c r="D788">
        <v>87</v>
      </c>
      <c r="E788">
        <f t="shared" si="114"/>
        <v>15.508899999999999</v>
      </c>
      <c r="F788">
        <v>23.889500000000002</v>
      </c>
      <c r="G788">
        <v>54.907299999999999</v>
      </c>
      <c r="H788">
        <v>1</v>
      </c>
      <c r="I788" s="7">
        <v>39.398400000000002</v>
      </c>
      <c r="J788">
        <v>8.4407399999999999</v>
      </c>
    </row>
    <row r="789" spans="3:10" x14ac:dyDescent="0.25">
      <c r="C789">
        <f t="shared" si="115"/>
        <v>784</v>
      </c>
      <c r="D789">
        <v>516</v>
      </c>
      <c r="E789">
        <f t="shared" si="114"/>
        <v>1.7618999999999998</v>
      </c>
      <c r="F789">
        <v>12.3041</v>
      </c>
      <c r="G789">
        <v>15.8279</v>
      </c>
      <c r="H789">
        <v>1</v>
      </c>
      <c r="I789" s="7">
        <v>14.066000000000001</v>
      </c>
      <c r="J789">
        <v>0.95893600000000001</v>
      </c>
    </row>
    <row r="790" spans="3:10" x14ac:dyDescent="0.25">
      <c r="C790">
        <f t="shared" si="115"/>
        <v>785</v>
      </c>
      <c r="D790">
        <v>1395</v>
      </c>
      <c r="E790" t="str">
        <f t="shared" si="114"/>
        <v/>
      </c>
      <c r="F790">
        <v>31</v>
      </c>
      <c r="G790">
        <v>31</v>
      </c>
      <c r="H790">
        <v>3</v>
      </c>
      <c r="I790" s="7">
        <v>31</v>
      </c>
      <c r="J790">
        <v>0</v>
      </c>
    </row>
    <row r="791" spans="3:10" x14ac:dyDescent="0.25">
      <c r="C791">
        <f t="shared" si="115"/>
        <v>786</v>
      </c>
      <c r="D791">
        <v>281</v>
      </c>
      <c r="E791">
        <f t="shared" si="114"/>
        <v>1.872655</v>
      </c>
      <c r="F791">
        <v>5.1770399999999999</v>
      </c>
      <c r="G791">
        <v>8.9223499999999998</v>
      </c>
      <c r="H791">
        <v>1</v>
      </c>
      <c r="I791" s="7">
        <v>7.0496999999999996</v>
      </c>
      <c r="J791">
        <v>1.01919</v>
      </c>
    </row>
    <row r="792" spans="3:10" x14ac:dyDescent="0.25">
      <c r="C792">
        <f t="shared" si="115"/>
        <v>787</v>
      </c>
      <c r="D792">
        <v>246</v>
      </c>
      <c r="E792">
        <f t="shared" si="114"/>
        <v>4.1182499999999997</v>
      </c>
      <c r="F792">
        <v>21.027899999999999</v>
      </c>
      <c r="G792">
        <v>29.264399999999998</v>
      </c>
      <c r="H792">
        <v>1</v>
      </c>
      <c r="I792" s="7">
        <v>25.146100000000001</v>
      </c>
      <c r="J792">
        <v>2.2413500000000002</v>
      </c>
    </row>
    <row r="793" spans="3:10" x14ac:dyDescent="0.25">
      <c r="C793">
        <f t="shared" si="115"/>
        <v>788</v>
      </c>
      <c r="D793">
        <v>812</v>
      </c>
      <c r="E793">
        <f t="shared" si="114"/>
        <v>29.3735</v>
      </c>
      <c r="F793">
        <v>19.465699999999998</v>
      </c>
      <c r="G793">
        <v>78.212699999999998</v>
      </c>
      <c r="H793">
        <v>2</v>
      </c>
      <c r="I793" s="7">
        <v>48.839199999999998</v>
      </c>
      <c r="J793">
        <v>15.986499999999999</v>
      </c>
    </row>
    <row r="794" spans="3:10" x14ac:dyDescent="0.25">
      <c r="C794">
        <f t="shared" si="115"/>
        <v>789</v>
      </c>
      <c r="D794">
        <v>1078</v>
      </c>
      <c r="E794">
        <f t="shared" si="114"/>
        <v>15.622999999999999</v>
      </c>
      <c r="F794">
        <v>29.848800000000001</v>
      </c>
      <c r="G794">
        <v>61.094799999999999</v>
      </c>
      <c r="H794">
        <v>2</v>
      </c>
      <c r="I794" s="7">
        <v>45.471800000000002</v>
      </c>
      <c r="J794">
        <v>8.5028400000000008</v>
      </c>
    </row>
    <row r="795" spans="3:10" x14ac:dyDescent="0.25">
      <c r="C795">
        <f t="shared" si="115"/>
        <v>790</v>
      </c>
      <c r="D795">
        <v>510</v>
      </c>
      <c r="E795">
        <f t="shared" si="114"/>
        <v>4.5320000000000036</v>
      </c>
      <c r="F795">
        <v>64.127899999999997</v>
      </c>
      <c r="G795">
        <v>73.191900000000004</v>
      </c>
      <c r="H795">
        <v>1</v>
      </c>
      <c r="I795" s="7">
        <v>68.659899999999993</v>
      </c>
      <c r="J795">
        <v>2.4665499999999998</v>
      </c>
    </row>
    <row r="796" spans="3:10" x14ac:dyDescent="0.25">
      <c r="C796">
        <f t="shared" si="115"/>
        <v>791</v>
      </c>
      <c r="D796">
        <v>698</v>
      </c>
      <c r="E796">
        <f t="shared" si="114"/>
        <v>7.8516499999999994</v>
      </c>
      <c r="F796">
        <v>37.046900000000001</v>
      </c>
      <c r="G796">
        <v>52.7502</v>
      </c>
      <c r="H796">
        <v>1</v>
      </c>
      <c r="I796" s="7">
        <v>44.898499999999999</v>
      </c>
      <c r="J796">
        <v>4.2732599999999996</v>
      </c>
    </row>
    <row r="797" spans="3:10" x14ac:dyDescent="0.25">
      <c r="C797">
        <f t="shared" si="115"/>
        <v>792</v>
      </c>
      <c r="D797">
        <v>1376</v>
      </c>
      <c r="E797" t="str">
        <f t="shared" si="114"/>
        <v/>
      </c>
      <c r="F797">
        <v>51</v>
      </c>
      <c r="G797">
        <v>51</v>
      </c>
      <c r="H797">
        <v>3</v>
      </c>
      <c r="I797" s="7">
        <v>51</v>
      </c>
      <c r="J797">
        <v>0</v>
      </c>
    </row>
    <row r="798" spans="3:10" x14ac:dyDescent="0.25">
      <c r="C798">
        <f t="shared" si="115"/>
        <v>793</v>
      </c>
      <c r="D798">
        <v>549</v>
      </c>
      <c r="E798">
        <f t="shared" si="114"/>
        <v>9.0996050000000004</v>
      </c>
      <c r="F798">
        <v>7.2850900000000003</v>
      </c>
      <c r="G798">
        <v>25.484300000000001</v>
      </c>
      <c r="H798">
        <v>1</v>
      </c>
      <c r="I798" s="7">
        <v>16.384699999999999</v>
      </c>
      <c r="J798">
        <v>4.9524800000000004</v>
      </c>
    </row>
    <row r="799" spans="3:10" x14ac:dyDescent="0.25">
      <c r="C799">
        <f t="shared" si="115"/>
        <v>794</v>
      </c>
      <c r="D799">
        <v>972</v>
      </c>
      <c r="E799">
        <f t="shared" si="114"/>
        <v>7.9638500000000008</v>
      </c>
      <c r="F799">
        <v>20.656500000000001</v>
      </c>
      <c r="G799">
        <v>36.584200000000003</v>
      </c>
      <c r="H799">
        <v>2</v>
      </c>
      <c r="I799" s="7">
        <v>28.6204</v>
      </c>
      <c r="J799">
        <v>4.3343299999999996</v>
      </c>
    </row>
    <row r="800" spans="3:10" x14ac:dyDescent="0.25">
      <c r="C800">
        <f t="shared" si="115"/>
        <v>795</v>
      </c>
      <c r="D800">
        <v>1451</v>
      </c>
      <c r="E800" t="str">
        <f t="shared" si="114"/>
        <v/>
      </c>
      <c r="F800">
        <v>52</v>
      </c>
      <c r="G800">
        <v>52</v>
      </c>
      <c r="H800">
        <v>3</v>
      </c>
      <c r="I800" s="7">
        <v>52</v>
      </c>
      <c r="J800">
        <v>0</v>
      </c>
    </row>
    <row r="801" spans="3:10" x14ac:dyDescent="0.25">
      <c r="C801">
        <f t="shared" si="115"/>
        <v>796</v>
      </c>
      <c r="D801">
        <v>596</v>
      </c>
      <c r="E801">
        <f t="shared" si="114"/>
        <v>7.5001500000000014</v>
      </c>
      <c r="F801">
        <v>54.081099999999999</v>
      </c>
      <c r="G801">
        <v>69.081400000000002</v>
      </c>
      <c r="H801">
        <v>1</v>
      </c>
      <c r="I801" s="7">
        <v>61.581200000000003</v>
      </c>
      <c r="J801">
        <v>4.0819700000000001</v>
      </c>
    </row>
    <row r="802" spans="3:10" x14ac:dyDescent="0.25">
      <c r="C802">
        <f t="shared" si="115"/>
        <v>797</v>
      </c>
      <c r="D802">
        <v>166</v>
      </c>
      <c r="E802">
        <f t="shared" si="114"/>
        <v>9.4637499999999992</v>
      </c>
      <c r="F802">
        <v>10.010400000000001</v>
      </c>
      <c r="G802">
        <v>28.937899999999999</v>
      </c>
      <c r="H802">
        <v>1</v>
      </c>
      <c r="I802" s="7">
        <v>19.4742</v>
      </c>
      <c r="J802">
        <v>5.1506699999999999</v>
      </c>
    </row>
    <row r="803" spans="3:10" x14ac:dyDescent="0.25">
      <c r="C803">
        <f t="shared" si="115"/>
        <v>798</v>
      </c>
      <c r="D803">
        <v>1243</v>
      </c>
      <c r="E803" t="str">
        <f t="shared" si="114"/>
        <v/>
      </c>
      <c r="F803">
        <v>30</v>
      </c>
      <c r="G803">
        <v>30</v>
      </c>
      <c r="H803">
        <v>3</v>
      </c>
      <c r="I803" s="7">
        <v>30</v>
      </c>
      <c r="J803">
        <v>0</v>
      </c>
    </row>
    <row r="804" spans="3:10" x14ac:dyDescent="0.25">
      <c r="C804">
        <f t="shared" si="115"/>
        <v>799</v>
      </c>
      <c r="D804">
        <v>1432</v>
      </c>
      <c r="E804" t="str">
        <f t="shared" si="114"/>
        <v/>
      </c>
      <c r="F804">
        <v>38</v>
      </c>
      <c r="G804">
        <v>38</v>
      </c>
      <c r="H804">
        <v>3</v>
      </c>
      <c r="I804" s="7">
        <v>38</v>
      </c>
      <c r="J804">
        <v>0</v>
      </c>
    </row>
    <row r="805" spans="3:10" x14ac:dyDescent="0.25">
      <c r="C805">
        <f t="shared" si="115"/>
        <v>800</v>
      </c>
      <c r="D805">
        <v>720</v>
      </c>
      <c r="E805">
        <f t="shared" si="114"/>
        <v>5.6224000000000025</v>
      </c>
      <c r="F805" s="1">
        <v>38.383899999999997</v>
      </c>
      <c r="G805" s="1">
        <v>49.628700000000002</v>
      </c>
      <c r="H805">
        <v>1</v>
      </c>
      <c r="I805" s="7">
        <v>44.006300000000003</v>
      </c>
      <c r="J805">
        <v>3.05999</v>
      </c>
    </row>
    <row r="806" spans="3:10" x14ac:dyDescent="0.25">
      <c r="C806">
        <f t="shared" si="115"/>
        <v>801</v>
      </c>
      <c r="D806">
        <v>965</v>
      </c>
      <c r="E806">
        <f t="shared" si="114"/>
        <v>9.2067499999999978</v>
      </c>
      <c r="F806" s="1">
        <v>27.005500000000001</v>
      </c>
      <c r="G806" s="1">
        <v>45.418999999999997</v>
      </c>
      <c r="H806">
        <v>2</v>
      </c>
      <c r="I806" s="7">
        <v>36.212299999999999</v>
      </c>
      <c r="J806">
        <v>5.0107900000000001</v>
      </c>
    </row>
    <row r="807" spans="3:10" x14ac:dyDescent="0.25">
      <c r="C807">
        <f t="shared" si="115"/>
        <v>802</v>
      </c>
      <c r="D807">
        <v>1277</v>
      </c>
      <c r="E807" t="str">
        <f t="shared" si="114"/>
        <v/>
      </c>
      <c r="F807" s="1">
        <v>50</v>
      </c>
      <c r="G807" s="1">
        <v>50</v>
      </c>
      <c r="H807">
        <v>3</v>
      </c>
      <c r="I807" s="7">
        <v>50</v>
      </c>
      <c r="J807">
        <v>0</v>
      </c>
    </row>
    <row r="808" spans="3:10" x14ac:dyDescent="0.25">
      <c r="C808">
        <f t="shared" si="115"/>
        <v>803</v>
      </c>
      <c r="D808">
        <v>339</v>
      </c>
      <c r="E808">
        <f t="shared" si="114"/>
        <v>3.8018999999999989</v>
      </c>
      <c r="F808" s="1">
        <v>15.669600000000001</v>
      </c>
      <c r="G808" s="1">
        <v>23.273399999999999</v>
      </c>
      <c r="H808">
        <v>1</v>
      </c>
      <c r="I808" s="7">
        <v>19.471499999999999</v>
      </c>
      <c r="J808">
        <v>2.0691899999999999</v>
      </c>
    </row>
    <row r="809" spans="3:10" x14ac:dyDescent="0.25">
      <c r="C809">
        <f t="shared" si="115"/>
        <v>804</v>
      </c>
      <c r="D809">
        <v>852</v>
      </c>
      <c r="E809">
        <f t="shared" si="114"/>
        <v>15.355550000000001</v>
      </c>
      <c r="F809" s="1">
        <v>32.604999999999997</v>
      </c>
      <c r="G809" s="1">
        <v>63.316099999999999</v>
      </c>
      <c r="H809">
        <v>2</v>
      </c>
      <c r="I809" s="7">
        <v>47.960599999999999</v>
      </c>
      <c r="J809">
        <v>8.3572699999999998</v>
      </c>
    </row>
    <row r="810" spans="3:10" x14ac:dyDescent="0.25">
      <c r="C810">
        <f t="shared" si="115"/>
        <v>805</v>
      </c>
      <c r="D810">
        <v>172</v>
      </c>
      <c r="E810">
        <f t="shared" si="114"/>
        <v>4.6398999999999999</v>
      </c>
      <c r="F810" s="1">
        <v>11.4305</v>
      </c>
      <c r="G810" s="1">
        <v>20.7103</v>
      </c>
      <c r="H810">
        <v>1</v>
      </c>
      <c r="I810" s="7">
        <v>16.070399999999999</v>
      </c>
      <c r="J810">
        <v>2.52528</v>
      </c>
    </row>
    <row r="811" spans="3:10" x14ac:dyDescent="0.25">
      <c r="C811">
        <f t="shared" si="115"/>
        <v>806</v>
      </c>
      <c r="D811">
        <v>1148</v>
      </c>
      <c r="E811">
        <f t="shared" si="114"/>
        <v>26.050060000000002</v>
      </c>
      <c r="F811" s="1">
        <v>4.4243800000000002</v>
      </c>
      <c r="G811" s="1">
        <v>56.524500000000003</v>
      </c>
      <c r="H811">
        <v>2</v>
      </c>
      <c r="I811" s="7">
        <v>30.474399999999999</v>
      </c>
      <c r="J811">
        <v>14.1778</v>
      </c>
    </row>
    <row r="812" spans="3:10" x14ac:dyDescent="0.25">
      <c r="C812">
        <f t="shared" si="115"/>
        <v>807</v>
      </c>
      <c r="D812">
        <v>356</v>
      </c>
      <c r="E812">
        <f t="shared" si="114"/>
        <v>6.8967000000000027</v>
      </c>
      <c r="F812" s="1">
        <v>57.462699999999998</v>
      </c>
      <c r="G812" s="1">
        <v>71.256100000000004</v>
      </c>
      <c r="H812">
        <v>1</v>
      </c>
      <c r="I812" s="7">
        <v>64.359399999999994</v>
      </c>
      <c r="J812">
        <v>3.7535599999999998</v>
      </c>
    </row>
    <row r="813" spans="3:10" x14ac:dyDescent="0.25">
      <c r="C813">
        <f t="shared" si="115"/>
        <v>808</v>
      </c>
      <c r="D813">
        <v>624</v>
      </c>
      <c r="E813">
        <f t="shared" si="114"/>
        <v>6.9109499999999997</v>
      </c>
      <c r="F813" s="1">
        <v>40.745899999999999</v>
      </c>
      <c r="G813" s="1">
        <v>54.567799999999998</v>
      </c>
      <c r="H813">
        <v>1</v>
      </c>
      <c r="I813" s="7">
        <v>47.6569</v>
      </c>
      <c r="J813">
        <v>3.7612899999999998</v>
      </c>
    </row>
    <row r="814" spans="3:10" x14ac:dyDescent="0.25">
      <c r="C814">
        <f t="shared" si="115"/>
        <v>809</v>
      </c>
      <c r="D814">
        <v>366</v>
      </c>
      <c r="E814">
        <f t="shared" si="114"/>
        <v>10.942350000000001</v>
      </c>
      <c r="F814" s="1">
        <v>27.318300000000001</v>
      </c>
      <c r="G814" s="1">
        <v>49.203000000000003</v>
      </c>
      <c r="H814">
        <v>1</v>
      </c>
      <c r="I814" s="7">
        <v>38.2607</v>
      </c>
      <c r="J814">
        <v>5.9554</v>
      </c>
    </row>
    <row r="815" spans="3:10" x14ac:dyDescent="0.25">
      <c r="C815">
        <f t="shared" si="115"/>
        <v>810</v>
      </c>
      <c r="D815">
        <v>673</v>
      </c>
      <c r="E815">
        <f t="shared" si="114"/>
        <v>3.9994500000000004</v>
      </c>
      <c r="F815" s="1">
        <v>13.1579</v>
      </c>
      <c r="G815" s="1">
        <v>21.1568</v>
      </c>
      <c r="H815">
        <v>1</v>
      </c>
      <c r="I815" s="7">
        <v>17.157299999999999</v>
      </c>
      <c r="J815">
        <v>2.1766999999999999</v>
      </c>
    </row>
    <row r="816" spans="3:10" x14ac:dyDescent="0.25">
      <c r="C816">
        <f t="shared" si="115"/>
        <v>811</v>
      </c>
      <c r="D816">
        <v>1410</v>
      </c>
      <c r="E816" t="str">
        <f t="shared" si="114"/>
        <v/>
      </c>
      <c r="F816" s="1">
        <v>32</v>
      </c>
      <c r="G816" s="1">
        <v>32</v>
      </c>
      <c r="H816">
        <v>3</v>
      </c>
      <c r="I816" s="7">
        <v>32</v>
      </c>
      <c r="J816">
        <v>0</v>
      </c>
    </row>
    <row r="817" spans="3:10" x14ac:dyDescent="0.25">
      <c r="C817">
        <f t="shared" si="115"/>
        <v>812</v>
      </c>
      <c r="D817">
        <v>1</v>
      </c>
      <c r="E817">
        <f t="shared" si="114"/>
        <v>3.0251000000000001</v>
      </c>
      <c r="F817" s="1">
        <v>22.4848</v>
      </c>
      <c r="G817" s="1">
        <v>28.535</v>
      </c>
      <c r="H817">
        <v>1</v>
      </c>
      <c r="I817" s="7">
        <v>25.509899999999998</v>
      </c>
      <c r="J817">
        <v>1.6464099999999999</v>
      </c>
    </row>
    <row r="818" spans="3:10" x14ac:dyDescent="0.25">
      <c r="C818">
        <f t="shared" si="115"/>
        <v>813</v>
      </c>
      <c r="D818">
        <v>893</v>
      </c>
      <c r="E818">
        <f t="shared" si="114"/>
        <v>8.7612500000000022</v>
      </c>
      <c r="F818" s="1">
        <v>16.966899999999999</v>
      </c>
      <c r="G818" s="1">
        <v>34.489400000000003</v>
      </c>
      <c r="H818">
        <v>2</v>
      </c>
      <c r="I818" s="7">
        <v>25.728200000000001</v>
      </c>
      <c r="J818">
        <v>4.7683099999999996</v>
      </c>
    </row>
    <row r="819" spans="3:10" x14ac:dyDescent="0.25">
      <c r="C819">
        <f t="shared" si="115"/>
        <v>814</v>
      </c>
      <c r="D819">
        <v>1344</v>
      </c>
      <c r="E819" t="str">
        <f t="shared" si="114"/>
        <v/>
      </c>
      <c r="F819" s="1">
        <v>92</v>
      </c>
      <c r="G819" s="1">
        <v>92</v>
      </c>
      <c r="H819">
        <v>3</v>
      </c>
      <c r="I819" s="7">
        <v>92</v>
      </c>
      <c r="J819">
        <v>0</v>
      </c>
    </row>
    <row r="820" spans="3:10" x14ac:dyDescent="0.25">
      <c r="C820">
        <f t="shared" si="115"/>
        <v>815</v>
      </c>
      <c r="D820">
        <v>835</v>
      </c>
      <c r="E820">
        <f t="shared" si="114"/>
        <v>19.14565</v>
      </c>
      <c r="F820" s="1">
        <v>32.136000000000003</v>
      </c>
      <c r="G820" s="1">
        <v>70.427300000000002</v>
      </c>
      <c r="H820">
        <v>2</v>
      </c>
      <c r="I820" s="7">
        <v>51.281700000000001</v>
      </c>
      <c r="J820">
        <v>10.4201</v>
      </c>
    </row>
    <row r="821" spans="3:10" x14ac:dyDescent="0.25">
      <c r="C821">
        <f t="shared" si="115"/>
        <v>816</v>
      </c>
      <c r="D821">
        <v>1073</v>
      </c>
      <c r="E821">
        <f t="shared" si="114"/>
        <v>46.683300000000003</v>
      </c>
      <c r="F821" s="1">
        <v>20.573399999999999</v>
      </c>
      <c r="G821" s="1">
        <v>113.94</v>
      </c>
      <c r="H821">
        <v>2</v>
      </c>
      <c r="I821" s="7">
        <v>67.256799999999998</v>
      </c>
      <c r="J821">
        <v>25.407499999999999</v>
      </c>
    </row>
    <row r="822" spans="3:10" x14ac:dyDescent="0.25">
      <c r="C822">
        <f t="shared" si="115"/>
        <v>817</v>
      </c>
      <c r="D822">
        <v>920</v>
      </c>
      <c r="E822">
        <f t="shared" si="114"/>
        <v>6.2242500000000014</v>
      </c>
      <c r="F822" s="1">
        <v>37.0321</v>
      </c>
      <c r="G822" s="1">
        <v>49.480600000000003</v>
      </c>
      <c r="H822">
        <v>2</v>
      </c>
      <c r="I822" s="7">
        <v>43.256300000000003</v>
      </c>
      <c r="J822">
        <v>3.3875600000000001</v>
      </c>
    </row>
    <row r="823" spans="3:10" x14ac:dyDescent="0.25">
      <c r="C823">
        <f t="shared" si="115"/>
        <v>818</v>
      </c>
      <c r="D823">
        <v>1409</v>
      </c>
      <c r="E823" t="str">
        <f t="shared" si="114"/>
        <v/>
      </c>
      <c r="F823" s="1">
        <v>41</v>
      </c>
      <c r="G823" s="1">
        <v>41</v>
      </c>
      <c r="H823">
        <v>3</v>
      </c>
      <c r="I823" s="7">
        <v>41</v>
      </c>
      <c r="J823">
        <v>0</v>
      </c>
    </row>
    <row r="824" spans="3:10" x14ac:dyDescent="0.25">
      <c r="C824">
        <f t="shared" si="115"/>
        <v>819</v>
      </c>
      <c r="D824">
        <v>1144</v>
      </c>
      <c r="E824">
        <f t="shared" si="114"/>
        <v>13.975099999999998</v>
      </c>
      <c r="F824" s="1">
        <v>36.871099999999998</v>
      </c>
      <c r="G824" s="1">
        <v>64.821299999999994</v>
      </c>
      <c r="H824">
        <v>2</v>
      </c>
      <c r="I824" s="7">
        <v>50.846200000000003</v>
      </c>
      <c r="J824">
        <v>7.6059799999999997</v>
      </c>
    </row>
    <row r="825" spans="3:10" x14ac:dyDescent="0.25">
      <c r="C825">
        <f t="shared" si="115"/>
        <v>820</v>
      </c>
      <c r="D825">
        <v>805</v>
      </c>
      <c r="E825">
        <f t="shared" si="114"/>
        <v>13.063849999999999</v>
      </c>
      <c r="F825" s="1">
        <v>28.205300000000001</v>
      </c>
      <c r="G825" s="1">
        <v>54.332999999999998</v>
      </c>
      <c r="H825">
        <v>2</v>
      </c>
      <c r="I825" s="7">
        <v>41.269100000000002</v>
      </c>
      <c r="J825">
        <v>7.1100199999999996</v>
      </c>
    </row>
    <row r="826" spans="3:10" x14ac:dyDescent="0.25">
      <c r="C826">
        <f t="shared" si="115"/>
        <v>821</v>
      </c>
      <c r="D826">
        <v>454</v>
      </c>
      <c r="E826">
        <f t="shared" si="114"/>
        <v>2.9069499999999984</v>
      </c>
      <c r="F826" s="1">
        <v>42.369900000000001</v>
      </c>
      <c r="G826" s="1">
        <v>48.183799999999998</v>
      </c>
      <c r="H826">
        <v>1</v>
      </c>
      <c r="I826" s="7">
        <v>45.276800000000001</v>
      </c>
      <c r="J826">
        <v>1.5821099999999999</v>
      </c>
    </row>
    <row r="827" spans="3:10" x14ac:dyDescent="0.25">
      <c r="C827">
        <f t="shared" si="115"/>
        <v>822</v>
      </c>
      <c r="D827">
        <v>672</v>
      </c>
      <c r="E827">
        <f t="shared" si="114"/>
        <v>1.1217000000000006</v>
      </c>
      <c r="F827" s="1">
        <v>14.831</v>
      </c>
      <c r="G827" s="1">
        <v>17.074400000000001</v>
      </c>
      <c r="H827">
        <v>1</v>
      </c>
      <c r="I827" s="7">
        <v>15.9527</v>
      </c>
      <c r="J827">
        <v>0.610483</v>
      </c>
    </row>
    <row r="828" spans="3:10" x14ac:dyDescent="0.25">
      <c r="C828">
        <f t="shared" si="115"/>
        <v>823</v>
      </c>
      <c r="D828">
        <v>1268</v>
      </c>
      <c r="E828" t="str">
        <f t="shared" si="114"/>
        <v/>
      </c>
      <c r="F828" s="1">
        <v>7</v>
      </c>
      <c r="G828" s="1">
        <v>7</v>
      </c>
      <c r="H828">
        <v>3</v>
      </c>
      <c r="I828" s="7">
        <v>7</v>
      </c>
      <c r="J828">
        <v>0</v>
      </c>
    </row>
    <row r="829" spans="3:10" x14ac:dyDescent="0.25">
      <c r="C829">
        <f t="shared" si="115"/>
        <v>824</v>
      </c>
      <c r="D829">
        <v>81</v>
      </c>
      <c r="E829">
        <f t="shared" si="114"/>
        <v>14.8276</v>
      </c>
      <c r="F829" s="1">
        <v>23.5227</v>
      </c>
      <c r="G829" s="1">
        <v>53.177900000000001</v>
      </c>
      <c r="H829">
        <v>1</v>
      </c>
      <c r="I829" s="7">
        <v>38.350299999999997</v>
      </c>
      <c r="J829">
        <v>8.0699400000000008</v>
      </c>
    </row>
    <row r="830" spans="3:10" x14ac:dyDescent="0.25">
      <c r="C830">
        <f t="shared" si="115"/>
        <v>825</v>
      </c>
      <c r="D830">
        <v>476</v>
      </c>
      <c r="E830">
        <f t="shared" si="114"/>
        <v>1.891849999999998</v>
      </c>
      <c r="F830" s="1">
        <v>45.540900000000001</v>
      </c>
      <c r="G830" s="1">
        <v>49.324599999999997</v>
      </c>
      <c r="H830">
        <v>1</v>
      </c>
      <c r="I830" s="7">
        <v>47.4328</v>
      </c>
      <c r="J830">
        <v>1.02965</v>
      </c>
    </row>
    <row r="831" spans="3:10" x14ac:dyDescent="0.25">
      <c r="C831">
        <f t="shared" si="115"/>
        <v>826</v>
      </c>
      <c r="D831">
        <v>677</v>
      </c>
      <c r="E831">
        <f t="shared" si="114"/>
        <v>3.4986500000000005</v>
      </c>
      <c r="F831" s="1">
        <v>15.068199999999999</v>
      </c>
      <c r="G831" s="1">
        <v>22.0655</v>
      </c>
      <c r="H831">
        <v>1</v>
      </c>
      <c r="I831" s="7">
        <v>18.5669</v>
      </c>
      <c r="J831">
        <v>1.90415</v>
      </c>
    </row>
    <row r="832" spans="3:10" x14ac:dyDescent="0.25">
      <c r="C832">
        <f t="shared" si="115"/>
        <v>827</v>
      </c>
      <c r="D832">
        <v>274</v>
      </c>
      <c r="E832">
        <f t="shared" si="114"/>
        <v>5.6553635</v>
      </c>
      <c r="F832" s="1">
        <v>-0.41702699999999998</v>
      </c>
      <c r="G832" s="1">
        <v>10.893700000000001</v>
      </c>
      <c r="H832">
        <v>1</v>
      </c>
      <c r="I832" s="7">
        <v>5.2383199999999999</v>
      </c>
      <c r="J832">
        <v>3.0779299999999998</v>
      </c>
    </row>
    <row r="833" spans="3:10" x14ac:dyDescent="0.25">
      <c r="C833">
        <f t="shared" si="115"/>
        <v>828</v>
      </c>
      <c r="D833">
        <v>500</v>
      </c>
      <c r="E833">
        <f t="shared" si="114"/>
        <v>2.1816000000000031</v>
      </c>
      <c r="F833" s="1">
        <v>65.377899999999997</v>
      </c>
      <c r="G833" s="1">
        <v>69.741100000000003</v>
      </c>
      <c r="H833">
        <v>1</v>
      </c>
      <c r="I833" s="7">
        <v>67.5595</v>
      </c>
      <c r="J833">
        <v>1.18733</v>
      </c>
    </row>
    <row r="834" spans="3:10" x14ac:dyDescent="0.25">
      <c r="C834">
        <f t="shared" si="115"/>
        <v>829</v>
      </c>
      <c r="D834">
        <v>1113</v>
      </c>
      <c r="E834">
        <f t="shared" si="114"/>
        <v>19.3782</v>
      </c>
      <c r="F834" s="1">
        <v>38.034199999999998</v>
      </c>
      <c r="G834" s="1">
        <v>76.790599999999998</v>
      </c>
      <c r="H834">
        <v>2</v>
      </c>
      <c r="I834" s="7">
        <v>57.412399999999998</v>
      </c>
      <c r="J834">
        <v>10.5466</v>
      </c>
    </row>
    <row r="835" spans="3:10" x14ac:dyDescent="0.25">
      <c r="C835">
        <f t="shared" si="115"/>
        <v>830</v>
      </c>
      <c r="D835">
        <v>668</v>
      </c>
      <c r="E835">
        <f t="shared" si="114"/>
        <v>5.3001500000000012</v>
      </c>
      <c r="F835" s="1">
        <v>8.2114999999999991</v>
      </c>
      <c r="G835" s="1">
        <v>18.811800000000002</v>
      </c>
      <c r="H835">
        <v>1</v>
      </c>
      <c r="I835" s="7">
        <v>13.511699999999999</v>
      </c>
      <c r="J835">
        <v>2.88462</v>
      </c>
    </row>
    <row r="836" spans="3:10" x14ac:dyDescent="0.25">
      <c r="C836">
        <f t="shared" si="115"/>
        <v>831</v>
      </c>
      <c r="D836">
        <v>450</v>
      </c>
      <c r="E836">
        <f t="shared" si="114"/>
        <v>5.1067850000000004</v>
      </c>
      <c r="F836" s="1">
        <v>6.4443299999999999</v>
      </c>
      <c r="G836" s="1">
        <v>16.657900000000001</v>
      </c>
      <c r="H836">
        <v>1</v>
      </c>
      <c r="I836" s="7">
        <v>11.5511</v>
      </c>
      <c r="J836">
        <v>2.7793800000000002</v>
      </c>
    </row>
    <row r="837" spans="3:10" x14ac:dyDescent="0.25">
      <c r="C837">
        <f t="shared" si="115"/>
        <v>832</v>
      </c>
      <c r="D837">
        <v>606</v>
      </c>
      <c r="E837">
        <f t="shared" ref="E837:E900" si="116">IF(H837=3,"",ABS((F837-G837)/2))</f>
        <v>3.6954000000000029</v>
      </c>
      <c r="F837" s="1">
        <v>57.819499999999998</v>
      </c>
      <c r="G837" s="1">
        <v>65.210300000000004</v>
      </c>
      <c r="H837">
        <v>1</v>
      </c>
      <c r="I837" s="7">
        <v>61.514899999999997</v>
      </c>
      <c r="J837">
        <v>2.0112299999999999</v>
      </c>
    </row>
    <row r="838" spans="3:10" x14ac:dyDescent="0.25">
      <c r="C838">
        <f t="shared" si="115"/>
        <v>833</v>
      </c>
      <c r="D838">
        <v>402</v>
      </c>
      <c r="E838">
        <f t="shared" si="116"/>
        <v>4.6902500000000007</v>
      </c>
      <c r="F838" s="1">
        <v>27.8569</v>
      </c>
      <c r="G838" s="1">
        <v>37.237400000000001</v>
      </c>
      <c r="H838">
        <v>1</v>
      </c>
      <c r="I838" s="7">
        <v>32.547199999999997</v>
      </c>
      <c r="J838">
        <v>2.5526599999999999</v>
      </c>
    </row>
    <row r="839" spans="3:10" x14ac:dyDescent="0.25">
      <c r="C839">
        <f t="shared" ref="C839:C902" si="117">C838+1</f>
        <v>834</v>
      </c>
      <c r="D839">
        <v>921</v>
      </c>
      <c r="E839">
        <f t="shared" si="116"/>
        <v>17.9377</v>
      </c>
      <c r="F839" s="1">
        <v>36.820099999999996</v>
      </c>
      <c r="G839" s="1">
        <v>72.695499999999996</v>
      </c>
      <c r="H839">
        <v>2</v>
      </c>
      <c r="I839" s="7">
        <v>54.757800000000003</v>
      </c>
      <c r="J839">
        <v>9.7626200000000001</v>
      </c>
    </row>
    <row r="840" spans="3:10" x14ac:dyDescent="0.25">
      <c r="C840">
        <f t="shared" si="117"/>
        <v>835</v>
      </c>
      <c r="D840">
        <v>96</v>
      </c>
      <c r="E840">
        <f t="shared" si="116"/>
        <v>4.1179500000000004</v>
      </c>
      <c r="F840" s="1">
        <v>18.233000000000001</v>
      </c>
      <c r="G840" s="1">
        <v>26.468900000000001</v>
      </c>
      <c r="H840">
        <v>1</v>
      </c>
      <c r="I840" s="7">
        <v>22.350899999999999</v>
      </c>
      <c r="J840">
        <v>2.24119</v>
      </c>
    </row>
    <row r="841" spans="3:10" x14ac:dyDescent="0.25">
      <c r="C841">
        <f t="shared" si="117"/>
        <v>836</v>
      </c>
      <c r="D841">
        <v>703</v>
      </c>
      <c r="E841">
        <f t="shared" si="116"/>
        <v>2.5005950000000006</v>
      </c>
      <c r="F841" s="1">
        <v>9.4886099999999995</v>
      </c>
      <c r="G841" s="1">
        <v>14.489800000000001</v>
      </c>
      <c r="H841">
        <v>1</v>
      </c>
      <c r="I841" s="7">
        <v>11.9892</v>
      </c>
      <c r="J841">
        <v>1.3609500000000001</v>
      </c>
    </row>
    <row r="842" spans="3:10" x14ac:dyDescent="0.25">
      <c r="C842">
        <f t="shared" si="117"/>
        <v>837</v>
      </c>
      <c r="D842">
        <v>798</v>
      </c>
      <c r="E842">
        <f t="shared" si="116"/>
        <v>10.232475000000001</v>
      </c>
      <c r="F842" s="1">
        <v>8.6365499999999997</v>
      </c>
      <c r="G842" s="1">
        <v>29.101500000000001</v>
      </c>
      <c r="H842">
        <v>1</v>
      </c>
      <c r="I842" s="7">
        <v>18.869</v>
      </c>
      <c r="J842">
        <v>5.5690499999999998</v>
      </c>
    </row>
    <row r="843" spans="3:10" x14ac:dyDescent="0.25">
      <c r="C843">
        <f t="shared" si="117"/>
        <v>838</v>
      </c>
      <c r="D843">
        <v>974</v>
      </c>
      <c r="E843">
        <f t="shared" si="116"/>
        <v>3.1289499999999997</v>
      </c>
      <c r="F843" s="1">
        <v>34.780999999999999</v>
      </c>
      <c r="G843" s="1">
        <v>41.038899999999998</v>
      </c>
      <c r="H843">
        <v>2</v>
      </c>
      <c r="I843" s="7">
        <v>37.9099</v>
      </c>
      <c r="J843">
        <v>1.7029399999999999</v>
      </c>
    </row>
    <row r="844" spans="3:10" x14ac:dyDescent="0.25">
      <c r="C844">
        <f t="shared" si="117"/>
        <v>839</v>
      </c>
      <c r="D844">
        <v>807</v>
      </c>
      <c r="E844">
        <f t="shared" si="116"/>
        <v>23.223849999999999</v>
      </c>
      <c r="F844" s="1">
        <v>19.292100000000001</v>
      </c>
      <c r="G844" s="1">
        <v>65.739800000000002</v>
      </c>
      <c r="H844">
        <v>2</v>
      </c>
      <c r="I844" s="7">
        <v>42.515900000000002</v>
      </c>
      <c r="J844">
        <v>12.6396</v>
      </c>
    </row>
    <row r="845" spans="3:10" x14ac:dyDescent="0.25">
      <c r="C845">
        <f t="shared" si="117"/>
        <v>840</v>
      </c>
      <c r="D845">
        <v>1356</v>
      </c>
      <c r="E845" t="str">
        <f t="shared" si="116"/>
        <v/>
      </c>
      <c r="F845" s="1">
        <v>14</v>
      </c>
      <c r="G845" s="1">
        <v>14</v>
      </c>
      <c r="H845">
        <v>3</v>
      </c>
      <c r="I845" s="7">
        <v>14</v>
      </c>
      <c r="J845">
        <v>0</v>
      </c>
    </row>
    <row r="846" spans="3:10" x14ac:dyDescent="0.25">
      <c r="C846">
        <f t="shared" si="117"/>
        <v>841</v>
      </c>
      <c r="D846">
        <v>963</v>
      </c>
      <c r="E846">
        <f t="shared" si="116"/>
        <v>24.732100000000003</v>
      </c>
      <c r="F846" s="1">
        <v>30.518799999999999</v>
      </c>
      <c r="G846" s="1">
        <v>79.983000000000004</v>
      </c>
      <c r="H846">
        <v>2</v>
      </c>
      <c r="I846" s="7">
        <v>55.250900000000001</v>
      </c>
      <c r="J846">
        <v>13.4605</v>
      </c>
    </row>
    <row r="847" spans="3:10" x14ac:dyDescent="0.25">
      <c r="C847">
        <f t="shared" si="117"/>
        <v>842</v>
      </c>
      <c r="D847">
        <v>1014</v>
      </c>
      <c r="E847">
        <f t="shared" si="116"/>
        <v>41.207450000000001</v>
      </c>
      <c r="F847" s="1">
        <v>27.216100000000001</v>
      </c>
      <c r="G847" s="1">
        <v>109.631</v>
      </c>
      <c r="H847">
        <v>2</v>
      </c>
      <c r="I847" s="7">
        <v>68.423500000000004</v>
      </c>
      <c r="J847">
        <v>22.427199999999999</v>
      </c>
    </row>
    <row r="848" spans="3:10" x14ac:dyDescent="0.25">
      <c r="C848">
        <f t="shared" si="117"/>
        <v>843</v>
      </c>
      <c r="D848">
        <v>75</v>
      </c>
      <c r="E848">
        <f t="shared" si="116"/>
        <v>17.405100000000004</v>
      </c>
      <c r="F848" s="1">
        <v>51.543999999999997</v>
      </c>
      <c r="G848" s="1">
        <v>86.354200000000006</v>
      </c>
      <c r="H848">
        <v>1</v>
      </c>
      <c r="I848" s="7">
        <v>68.949100000000001</v>
      </c>
      <c r="J848">
        <v>9.4727499999999996</v>
      </c>
    </row>
    <row r="849" spans="3:10" x14ac:dyDescent="0.25">
      <c r="C849">
        <f t="shared" si="117"/>
        <v>844</v>
      </c>
      <c r="D849">
        <v>1184</v>
      </c>
      <c r="E849" t="str">
        <f t="shared" si="116"/>
        <v/>
      </c>
      <c r="F849" s="1">
        <v>49</v>
      </c>
      <c r="G849" s="1">
        <v>49</v>
      </c>
      <c r="H849">
        <v>3</v>
      </c>
      <c r="I849" s="7">
        <v>49</v>
      </c>
      <c r="J849">
        <v>0</v>
      </c>
    </row>
    <row r="850" spans="3:10" x14ac:dyDescent="0.25">
      <c r="C850">
        <f t="shared" si="117"/>
        <v>845</v>
      </c>
      <c r="D850">
        <v>1377</v>
      </c>
      <c r="E850" t="str">
        <f t="shared" si="116"/>
        <v/>
      </c>
      <c r="F850" s="1">
        <v>54</v>
      </c>
      <c r="G850" s="1">
        <v>54</v>
      </c>
      <c r="H850">
        <v>3</v>
      </c>
      <c r="I850" s="7">
        <v>54</v>
      </c>
      <c r="J850">
        <v>0</v>
      </c>
    </row>
    <row r="851" spans="3:10" x14ac:dyDescent="0.25">
      <c r="C851">
        <f t="shared" si="117"/>
        <v>846</v>
      </c>
      <c r="D851">
        <v>543</v>
      </c>
      <c r="E851">
        <f t="shared" si="116"/>
        <v>3.1348650000000005</v>
      </c>
      <c r="F851" s="1">
        <v>1.8268599999999999</v>
      </c>
      <c r="G851" s="1">
        <v>8.0965900000000008</v>
      </c>
      <c r="H851">
        <v>1</v>
      </c>
      <c r="I851" s="7">
        <v>4.9617300000000002</v>
      </c>
      <c r="J851">
        <v>1.7061599999999999</v>
      </c>
    </row>
    <row r="852" spans="3:10" x14ac:dyDescent="0.25">
      <c r="C852">
        <f t="shared" si="117"/>
        <v>847</v>
      </c>
      <c r="D852">
        <v>613</v>
      </c>
      <c r="E852">
        <f t="shared" si="116"/>
        <v>3.0513999999999992</v>
      </c>
      <c r="F852" s="1">
        <v>14.2058</v>
      </c>
      <c r="G852" s="1">
        <v>20.308599999999998</v>
      </c>
      <c r="H852">
        <v>1</v>
      </c>
      <c r="I852" s="7">
        <v>17.257200000000001</v>
      </c>
      <c r="J852">
        <v>1.6607400000000001</v>
      </c>
    </row>
    <row r="853" spans="3:10" x14ac:dyDescent="0.25">
      <c r="C853">
        <f t="shared" si="117"/>
        <v>848</v>
      </c>
      <c r="D853">
        <v>104</v>
      </c>
      <c r="E853">
        <f t="shared" si="116"/>
        <v>9.5418000000000021</v>
      </c>
      <c r="F853" s="1">
        <v>30.346499999999999</v>
      </c>
      <c r="G853" s="1">
        <v>49.430100000000003</v>
      </c>
      <c r="H853">
        <v>1</v>
      </c>
      <c r="I853" s="7">
        <v>39.888300000000001</v>
      </c>
      <c r="J853">
        <v>5.1931399999999996</v>
      </c>
    </row>
    <row r="854" spans="3:10" x14ac:dyDescent="0.25">
      <c r="C854">
        <f t="shared" si="117"/>
        <v>849</v>
      </c>
      <c r="D854">
        <v>15</v>
      </c>
      <c r="E854">
        <f t="shared" si="116"/>
        <v>2.165049999999999</v>
      </c>
      <c r="F854" s="1">
        <v>30.724599999999999</v>
      </c>
      <c r="G854" s="1">
        <v>35.054699999999997</v>
      </c>
      <c r="H854">
        <v>1</v>
      </c>
      <c r="I854" s="7">
        <v>32.889600000000002</v>
      </c>
      <c r="J854">
        <v>1.1783399999999999</v>
      </c>
    </row>
    <row r="855" spans="3:10" x14ac:dyDescent="0.25">
      <c r="C855">
        <f t="shared" si="117"/>
        <v>850</v>
      </c>
      <c r="D855">
        <v>1316</v>
      </c>
      <c r="E855" t="str">
        <f t="shared" si="116"/>
        <v/>
      </c>
      <c r="F855" s="1">
        <v>52</v>
      </c>
      <c r="G855" s="1">
        <v>52</v>
      </c>
      <c r="H855">
        <v>3</v>
      </c>
      <c r="I855" s="7">
        <v>52</v>
      </c>
      <c r="J855">
        <v>0</v>
      </c>
    </row>
    <row r="856" spans="3:10" x14ac:dyDescent="0.25">
      <c r="C856">
        <f t="shared" si="117"/>
        <v>851</v>
      </c>
      <c r="D856">
        <v>1273</v>
      </c>
      <c r="E856" t="str">
        <f t="shared" si="116"/>
        <v/>
      </c>
      <c r="F856" s="1">
        <v>9</v>
      </c>
      <c r="G856" s="1">
        <v>9</v>
      </c>
      <c r="H856">
        <v>3</v>
      </c>
      <c r="I856" s="7">
        <v>9</v>
      </c>
      <c r="J856">
        <v>0</v>
      </c>
    </row>
    <row r="857" spans="3:10" x14ac:dyDescent="0.25">
      <c r="C857">
        <f t="shared" si="117"/>
        <v>852</v>
      </c>
      <c r="D857">
        <v>1141</v>
      </c>
      <c r="E857">
        <f t="shared" si="116"/>
        <v>25.937299999999997</v>
      </c>
      <c r="F857" s="1">
        <v>35.765300000000003</v>
      </c>
      <c r="G857" s="1">
        <v>87.639899999999997</v>
      </c>
      <c r="H857">
        <v>2</v>
      </c>
      <c r="I857" s="7">
        <v>61.702599999999997</v>
      </c>
      <c r="J857">
        <v>14.116400000000001</v>
      </c>
    </row>
    <row r="858" spans="3:10" x14ac:dyDescent="0.25">
      <c r="C858">
        <f t="shared" si="117"/>
        <v>853</v>
      </c>
      <c r="D858">
        <v>155</v>
      </c>
      <c r="E858">
        <f t="shared" si="116"/>
        <v>7.81928</v>
      </c>
      <c r="F858" s="1">
        <v>9.8097399999999997</v>
      </c>
      <c r="G858" s="1">
        <v>25.4483</v>
      </c>
      <c r="H858">
        <v>1</v>
      </c>
      <c r="I858" s="7">
        <v>17.629000000000001</v>
      </c>
      <c r="J858">
        <v>4.2556599999999998</v>
      </c>
    </row>
    <row r="859" spans="3:10" x14ac:dyDescent="0.25">
      <c r="C859">
        <f t="shared" si="117"/>
        <v>854</v>
      </c>
      <c r="D859">
        <v>45</v>
      </c>
      <c r="E859">
        <f t="shared" si="116"/>
        <v>11.45805</v>
      </c>
      <c r="F859" s="1">
        <v>10.002599999999999</v>
      </c>
      <c r="G859" s="1">
        <v>32.918700000000001</v>
      </c>
      <c r="H859">
        <v>1</v>
      </c>
      <c r="I859" s="7">
        <v>21.460699999999999</v>
      </c>
      <c r="J859">
        <v>6.23604</v>
      </c>
    </row>
    <row r="860" spans="3:10" x14ac:dyDescent="0.25">
      <c r="C860">
        <f t="shared" si="117"/>
        <v>855</v>
      </c>
      <c r="D860">
        <v>603</v>
      </c>
      <c r="E860">
        <f t="shared" si="116"/>
        <v>5.9951500000000024</v>
      </c>
      <c r="F860" s="1">
        <v>40.363799999999998</v>
      </c>
      <c r="G860" s="1">
        <v>52.354100000000003</v>
      </c>
      <c r="H860">
        <v>1</v>
      </c>
      <c r="I860" s="7">
        <v>46.359000000000002</v>
      </c>
      <c r="J860">
        <v>3.2628699999999999</v>
      </c>
    </row>
    <row r="861" spans="3:10" x14ac:dyDescent="0.25">
      <c r="C861">
        <f t="shared" si="117"/>
        <v>856</v>
      </c>
      <c r="D861">
        <v>621</v>
      </c>
      <c r="E861">
        <f t="shared" si="116"/>
        <v>3.0114000000000001</v>
      </c>
      <c r="F861" s="1">
        <v>24.552900000000001</v>
      </c>
      <c r="G861" s="1">
        <v>30.575700000000001</v>
      </c>
      <c r="H861">
        <v>1</v>
      </c>
      <c r="I861" s="7">
        <v>27.564299999999999</v>
      </c>
      <c r="J861">
        <v>1.6389800000000001</v>
      </c>
    </row>
    <row r="862" spans="3:10" x14ac:dyDescent="0.25">
      <c r="C862">
        <f t="shared" si="117"/>
        <v>857</v>
      </c>
      <c r="D862">
        <v>1436</v>
      </c>
      <c r="E862" t="str">
        <f t="shared" si="116"/>
        <v/>
      </c>
      <c r="F862" s="1">
        <v>35</v>
      </c>
      <c r="G862" s="1">
        <v>35</v>
      </c>
      <c r="H862">
        <v>3</v>
      </c>
      <c r="I862" s="7">
        <v>35</v>
      </c>
      <c r="J862">
        <v>0</v>
      </c>
    </row>
    <row r="863" spans="3:10" x14ac:dyDescent="0.25">
      <c r="C863">
        <f t="shared" si="117"/>
        <v>858</v>
      </c>
      <c r="D863">
        <v>1108</v>
      </c>
      <c r="E863">
        <f t="shared" si="116"/>
        <v>11.40555</v>
      </c>
      <c r="F863" s="1">
        <v>29.470800000000001</v>
      </c>
      <c r="G863" s="1">
        <v>52.2819</v>
      </c>
      <c r="H863">
        <v>2</v>
      </c>
      <c r="I863" s="7">
        <v>40.876300000000001</v>
      </c>
      <c r="J863">
        <v>6.2075100000000001</v>
      </c>
    </row>
    <row r="864" spans="3:10" x14ac:dyDescent="0.25">
      <c r="C864">
        <f t="shared" si="117"/>
        <v>859</v>
      </c>
      <c r="D864">
        <v>771</v>
      </c>
      <c r="E864">
        <f t="shared" si="116"/>
        <v>13.569000000000003</v>
      </c>
      <c r="F864" s="1">
        <v>41.672899999999998</v>
      </c>
      <c r="G864" s="1">
        <v>68.810900000000004</v>
      </c>
      <c r="H864">
        <v>1</v>
      </c>
      <c r="I864" s="7">
        <v>55.241900000000001</v>
      </c>
      <c r="J864">
        <v>7.3849499999999999</v>
      </c>
    </row>
    <row r="865" spans="3:10" x14ac:dyDescent="0.25">
      <c r="C865">
        <f t="shared" si="117"/>
        <v>860</v>
      </c>
      <c r="D865">
        <v>572</v>
      </c>
      <c r="E865">
        <f t="shared" si="116"/>
        <v>6.6561500000000002</v>
      </c>
      <c r="F865" s="1">
        <v>57.021599999999999</v>
      </c>
      <c r="G865" s="1">
        <v>70.3339</v>
      </c>
      <c r="H865">
        <v>1</v>
      </c>
      <c r="I865" s="7">
        <v>63.677799999999998</v>
      </c>
      <c r="J865">
        <v>3.6226099999999999</v>
      </c>
    </row>
    <row r="866" spans="3:10" x14ac:dyDescent="0.25">
      <c r="C866">
        <f t="shared" si="117"/>
        <v>861</v>
      </c>
      <c r="D866">
        <v>292</v>
      </c>
      <c r="E866">
        <f t="shared" si="116"/>
        <v>6.6332499999999968</v>
      </c>
      <c r="F866" s="1">
        <v>64.996300000000005</v>
      </c>
      <c r="G866" s="1">
        <v>78.262799999999999</v>
      </c>
      <c r="H866">
        <v>1</v>
      </c>
      <c r="I866" s="7">
        <v>71.629599999999996</v>
      </c>
      <c r="J866">
        <v>3.61016</v>
      </c>
    </row>
    <row r="867" spans="3:10" x14ac:dyDescent="0.25">
      <c r="C867">
        <f t="shared" si="117"/>
        <v>862</v>
      </c>
      <c r="D867">
        <v>417</v>
      </c>
      <c r="E867">
        <f t="shared" si="116"/>
        <v>6.567300000000003</v>
      </c>
      <c r="F867" s="1">
        <v>58.6053</v>
      </c>
      <c r="G867" s="1">
        <v>71.739900000000006</v>
      </c>
      <c r="H867">
        <v>1</v>
      </c>
      <c r="I867" s="7">
        <v>65.172600000000003</v>
      </c>
      <c r="J867">
        <v>3.5742600000000002</v>
      </c>
    </row>
    <row r="868" spans="3:10" x14ac:dyDescent="0.25">
      <c r="C868">
        <f t="shared" si="117"/>
        <v>863</v>
      </c>
      <c r="D868">
        <v>558</v>
      </c>
      <c r="E868">
        <f t="shared" si="116"/>
        <v>7.9139499999999998</v>
      </c>
      <c r="F868" s="1">
        <v>15.6264</v>
      </c>
      <c r="G868" s="1">
        <v>31.4543</v>
      </c>
      <c r="H868">
        <v>1</v>
      </c>
      <c r="I868" s="7">
        <v>23.540400000000002</v>
      </c>
      <c r="J868">
        <v>4.3071999999999999</v>
      </c>
    </row>
    <row r="869" spans="3:10" x14ac:dyDescent="0.25">
      <c r="C869">
        <f t="shared" si="117"/>
        <v>864</v>
      </c>
      <c r="D869">
        <v>1010</v>
      </c>
      <c r="E869">
        <f t="shared" si="116"/>
        <v>10.140995</v>
      </c>
      <c r="F869" s="1">
        <v>2.3086099999999998</v>
      </c>
      <c r="G869" s="1">
        <v>22.590599999999998</v>
      </c>
      <c r="H869">
        <v>2</v>
      </c>
      <c r="I869" s="7">
        <v>12.4496</v>
      </c>
      <c r="J869">
        <v>5.5192399999999999</v>
      </c>
    </row>
    <row r="870" spans="3:10" x14ac:dyDescent="0.25">
      <c r="C870">
        <f t="shared" si="117"/>
        <v>865</v>
      </c>
      <c r="D870">
        <v>477</v>
      </c>
      <c r="E870">
        <f t="shared" si="116"/>
        <v>4.2271500000000017</v>
      </c>
      <c r="F870" s="1">
        <v>53.4925</v>
      </c>
      <c r="G870" s="1">
        <v>61.946800000000003</v>
      </c>
      <c r="H870">
        <v>1</v>
      </c>
      <c r="I870" s="7">
        <v>57.719700000000003</v>
      </c>
      <c r="J870">
        <v>2.3006199999999999</v>
      </c>
    </row>
    <row r="871" spans="3:10" x14ac:dyDescent="0.25">
      <c r="C871">
        <f t="shared" si="117"/>
        <v>866</v>
      </c>
      <c r="D871">
        <v>506</v>
      </c>
      <c r="E871">
        <f t="shared" si="116"/>
        <v>9.436200000000003</v>
      </c>
      <c r="F871" s="1">
        <v>44.954099999999997</v>
      </c>
      <c r="G871" s="1">
        <v>63.826500000000003</v>
      </c>
      <c r="H871">
        <v>1</v>
      </c>
      <c r="I871" s="7">
        <v>54.390300000000003</v>
      </c>
      <c r="J871">
        <v>5.1356799999999998</v>
      </c>
    </row>
    <row r="872" spans="3:10" x14ac:dyDescent="0.25">
      <c r="C872">
        <f t="shared" si="117"/>
        <v>867</v>
      </c>
      <c r="D872">
        <v>745</v>
      </c>
      <c r="E872">
        <f t="shared" si="116"/>
        <v>7.5455499999999986</v>
      </c>
      <c r="F872" s="1">
        <v>35.2121</v>
      </c>
      <c r="G872" s="1">
        <v>50.303199999999997</v>
      </c>
      <c r="H872">
        <v>1</v>
      </c>
      <c r="I872" s="7">
        <v>42.757599999999996</v>
      </c>
      <c r="J872">
        <v>4.1066799999999999</v>
      </c>
    </row>
    <row r="873" spans="3:10" x14ac:dyDescent="0.25">
      <c r="C873">
        <f t="shared" si="117"/>
        <v>868</v>
      </c>
      <c r="D873">
        <v>1077</v>
      </c>
      <c r="E873">
        <f t="shared" si="116"/>
        <v>15.372249999999998</v>
      </c>
      <c r="F873" s="1">
        <v>35.619199999999999</v>
      </c>
      <c r="G873" s="1">
        <v>66.363699999999994</v>
      </c>
      <c r="H873">
        <v>2</v>
      </c>
      <c r="I873" s="7">
        <v>50.991399999999999</v>
      </c>
      <c r="J873">
        <v>8.3663799999999995</v>
      </c>
    </row>
    <row r="874" spans="3:10" x14ac:dyDescent="0.25">
      <c r="C874">
        <f t="shared" si="117"/>
        <v>869</v>
      </c>
      <c r="D874">
        <v>776</v>
      </c>
      <c r="E874">
        <f t="shared" si="116"/>
        <v>2.2509000000000015</v>
      </c>
      <c r="F874" s="1">
        <v>39.196899999999999</v>
      </c>
      <c r="G874" s="1">
        <v>43.698700000000002</v>
      </c>
      <c r="H874">
        <v>1</v>
      </c>
      <c r="I874" s="7">
        <v>41.447800000000001</v>
      </c>
      <c r="J874">
        <v>1.22506</v>
      </c>
    </row>
    <row r="875" spans="3:10" x14ac:dyDescent="0.25">
      <c r="C875">
        <f t="shared" si="117"/>
        <v>870</v>
      </c>
      <c r="D875">
        <v>970</v>
      </c>
      <c r="E875">
        <f t="shared" si="116"/>
        <v>16.084849999999999</v>
      </c>
      <c r="F875" s="1">
        <v>30.668700000000001</v>
      </c>
      <c r="G875" s="1">
        <v>62.8384</v>
      </c>
      <c r="H875">
        <v>2</v>
      </c>
      <c r="I875" s="7">
        <v>46.753500000000003</v>
      </c>
      <c r="J875">
        <v>8.7541899999999995</v>
      </c>
    </row>
    <row r="876" spans="3:10" x14ac:dyDescent="0.25">
      <c r="C876">
        <f t="shared" si="117"/>
        <v>871</v>
      </c>
      <c r="D876">
        <v>1258</v>
      </c>
      <c r="E876" t="str">
        <f t="shared" si="116"/>
        <v/>
      </c>
      <c r="F876" s="1">
        <v>11</v>
      </c>
      <c r="G876" s="1">
        <v>11</v>
      </c>
      <c r="H876">
        <v>3</v>
      </c>
      <c r="I876" s="7">
        <v>11</v>
      </c>
      <c r="J876">
        <v>0</v>
      </c>
    </row>
    <row r="877" spans="3:10" x14ac:dyDescent="0.25">
      <c r="C877">
        <f t="shared" si="117"/>
        <v>872</v>
      </c>
      <c r="D877">
        <v>1050</v>
      </c>
      <c r="E877">
        <f t="shared" si="116"/>
        <v>5.5457999999999998</v>
      </c>
      <c r="F877" s="1">
        <v>44.653300000000002</v>
      </c>
      <c r="G877" s="1">
        <v>55.744900000000001</v>
      </c>
      <c r="H877">
        <v>2</v>
      </c>
      <c r="I877" s="7">
        <v>50.199100000000001</v>
      </c>
      <c r="J877">
        <v>3.01831</v>
      </c>
    </row>
    <row r="878" spans="3:10" x14ac:dyDescent="0.25">
      <c r="C878">
        <f t="shared" si="117"/>
        <v>873</v>
      </c>
      <c r="D878">
        <v>1374</v>
      </c>
      <c r="E878" t="str">
        <f t="shared" si="116"/>
        <v/>
      </c>
      <c r="F878" s="1">
        <v>60</v>
      </c>
      <c r="G878" s="1">
        <v>60</v>
      </c>
      <c r="H878">
        <v>3</v>
      </c>
      <c r="I878" s="7">
        <v>60</v>
      </c>
      <c r="J878">
        <v>0</v>
      </c>
    </row>
    <row r="879" spans="3:10" x14ac:dyDescent="0.25">
      <c r="C879">
        <f t="shared" si="117"/>
        <v>874</v>
      </c>
      <c r="D879">
        <v>686</v>
      </c>
      <c r="E879">
        <f t="shared" si="116"/>
        <v>3.3585500000000001</v>
      </c>
      <c r="F879" s="1">
        <v>11.630699999999999</v>
      </c>
      <c r="G879" s="1">
        <v>18.347799999999999</v>
      </c>
      <c r="H879">
        <v>1</v>
      </c>
      <c r="I879" s="7">
        <v>14.9893</v>
      </c>
      <c r="J879">
        <v>1.82789</v>
      </c>
    </row>
    <row r="880" spans="3:10" x14ac:dyDescent="0.25">
      <c r="C880">
        <f t="shared" si="117"/>
        <v>875</v>
      </c>
      <c r="D880">
        <v>1251</v>
      </c>
      <c r="E880" t="str">
        <f t="shared" si="116"/>
        <v/>
      </c>
      <c r="F880" s="1">
        <v>13</v>
      </c>
      <c r="G880" s="1">
        <v>13</v>
      </c>
      <c r="H880">
        <v>3</v>
      </c>
      <c r="I880" s="7">
        <v>13</v>
      </c>
      <c r="J880">
        <v>0</v>
      </c>
    </row>
    <row r="881" spans="1:10" x14ac:dyDescent="0.25">
      <c r="C881">
        <f t="shared" si="117"/>
        <v>876</v>
      </c>
      <c r="D881">
        <v>785</v>
      </c>
      <c r="E881">
        <f t="shared" si="116"/>
        <v>3.3494799999999998</v>
      </c>
      <c r="F881" s="1">
        <v>8.0226400000000009</v>
      </c>
      <c r="G881" s="1">
        <v>14.7216</v>
      </c>
      <c r="H881">
        <v>1</v>
      </c>
      <c r="I881" s="7">
        <v>11.3721</v>
      </c>
      <c r="J881">
        <v>1.82297</v>
      </c>
    </row>
    <row r="882" spans="1:10" x14ac:dyDescent="0.25">
      <c r="C882">
        <f t="shared" si="117"/>
        <v>877</v>
      </c>
      <c r="D882">
        <v>13</v>
      </c>
      <c r="E882">
        <f t="shared" si="116"/>
        <v>4.1765000000000008</v>
      </c>
      <c r="F882" s="1">
        <v>19.553699999999999</v>
      </c>
      <c r="G882" s="1">
        <v>27.906700000000001</v>
      </c>
      <c r="H882">
        <v>1</v>
      </c>
      <c r="I882" s="7">
        <v>23.7302</v>
      </c>
      <c r="J882">
        <v>2.27305</v>
      </c>
    </row>
    <row r="883" spans="1:10" x14ac:dyDescent="0.25">
      <c r="C883">
        <f t="shared" si="117"/>
        <v>878</v>
      </c>
      <c r="D883">
        <v>225</v>
      </c>
      <c r="E883">
        <f t="shared" si="116"/>
        <v>3.8884999999999987</v>
      </c>
      <c r="F883" s="1">
        <v>20.282800000000002</v>
      </c>
      <c r="G883" s="1">
        <v>28.059799999999999</v>
      </c>
      <c r="H883">
        <v>1</v>
      </c>
      <c r="I883" s="7">
        <v>24.171299999999999</v>
      </c>
      <c r="J883">
        <v>2.11632</v>
      </c>
    </row>
    <row r="884" spans="1:10" x14ac:dyDescent="0.25">
      <c r="C884">
        <f t="shared" si="117"/>
        <v>879</v>
      </c>
      <c r="D884">
        <v>371</v>
      </c>
      <c r="E884">
        <f t="shared" si="116"/>
        <v>2.4619949999999999</v>
      </c>
      <c r="F884" s="1">
        <v>9.2492099999999997</v>
      </c>
      <c r="G884" s="1">
        <v>14.1732</v>
      </c>
      <c r="H884">
        <v>1</v>
      </c>
      <c r="I884" s="7">
        <v>11.7112</v>
      </c>
      <c r="J884">
        <v>1.3399399999999999</v>
      </c>
    </row>
    <row r="885" spans="1:10" x14ac:dyDescent="0.25">
      <c r="C885">
        <f t="shared" si="117"/>
        <v>880</v>
      </c>
      <c r="D885">
        <v>899</v>
      </c>
      <c r="E885">
        <f t="shared" si="116"/>
        <v>11.842649999999999</v>
      </c>
      <c r="F885" s="1">
        <v>33.378700000000002</v>
      </c>
      <c r="G885" s="1">
        <v>57.064</v>
      </c>
      <c r="H885">
        <v>2</v>
      </c>
      <c r="I885" s="7">
        <v>45.221400000000003</v>
      </c>
      <c r="J885">
        <v>6.44536</v>
      </c>
    </row>
    <row r="886" spans="1:10" x14ac:dyDescent="0.25">
      <c r="C886">
        <f t="shared" si="117"/>
        <v>881</v>
      </c>
      <c r="D886">
        <v>1354</v>
      </c>
      <c r="E886" t="str">
        <f t="shared" si="116"/>
        <v/>
      </c>
      <c r="F886" s="1">
        <v>5</v>
      </c>
      <c r="G886" s="1">
        <v>5</v>
      </c>
      <c r="H886">
        <v>3</v>
      </c>
      <c r="I886" s="7">
        <v>5</v>
      </c>
      <c r="J886">
        <v>0</v>
      </c>
    </row>
    <row r="887" spans="1:10" x14ac:dyDescent="0.25">
      <c r="C887">
        <f t="shared" si="117"/>
        <v>882</v>
      </c>
      <c r="D887">
        <v>1446</v>
      </c>
      <c r="E887" t="str">
        <f t="shared" si="116"/>
        <v/>
      </c>
      <c r="F887" s="1">
        <v>18</v>
      </c>
      <c r="G887" s="1">
        <v>18</v>
      </c>
      <c r="H887">
        <v>3</v>
      </c>
      <c r="I887" s="7">
        <v>18</v>
      </c>
      <c r="J887">
        <v>0</v>
      </c>
    </row>
    <row r="888" spans="1:10" x14ac:dyDescent="0.25">
      <c r="A888" t="s">
        <v>8</v>
      </c>
      <c r="C888">
        <f t="shared" si="117"/>
        <v>883</v>
      </c>
      <c r="D888">
        <v>420</v>
      </c>
      <c r="E888">
        <f t="shared" si="116"/>
        <v>7.4748999999999981</v>
      </c>
      <c r="F888" s="1">
        <v>56.4559</v>
      </c>
      <c r="G888" s="1">
        <v>71.405699999999996</v>
      </c>
      <c r="H888">
        <v>1</v>
      </c>
      <c r="I888" s="7">
        <v>63.930799999999998</v>
      </c>
      <c r="J888">
        <v>4.0682099999999997</v>
      </c>
    </row>
    <row r="889" spans="1:10" x14ac:dyDescent="0.25">
      <c r="A889" t="s">
        <v>9</v>
      </c>
      <c r="B889">
        <v>0</v>
      </c>
      <c r="C889">
        <f t="shared" si="117"/>
        <v>884</v>
      </c>
      <c r="D889">
        <v>242</v>
      </c>
      <c r="E889">
        <f t="shared" si="116"/>
        <v>3.7736000000000001</v>
      </c>
      <c r="F889" s="1">
        <v>21.928599999999999</v>
      </c>
      <c r="G889" s="1">
        <v>29.4758</v>
      </c>
      <c r="H889">
        <v>1</v>
      </c>
      <c r="I889" s="7">
        <v>25.702200000000001</v>
      </c>
      <c r="J889">
        <v>2.0537999999999998</v>
      </c>
    </row>
    <row r="890" spans="1:10" x14ac:dyDescent="0.25">
      <c r="B890">
        <f>B889+1</f>
        <v>1</v>
      </c>
      <c r="C890">
        <f t="shared" si="117"/>
        <v>885</v>
      </c>
      <c r="D890">
        <v>1060</v>
      </c>
      <c r="E890">
        <f t="shared" si="116"/>
        <v>30.851950000000002</v>
      </c>
      <c r="F890" s="1">
        <v>30.2195</v>
      </c>
      <c r="G890" s="1">
        <v>91.923400000000001</v>
      </c>
      <c r="H890">
        <v>2</v>
      </c>
      <c r="I890" s="7">
        <v>61.071399999999997</v>
      </c>
      <c r="J890">
        <v>16.7912</v>
      </c>
    </row>
    <row r="891" spans="1:10" x14ac:dyDescent="0.25">
      <c r="B891">
        <f t="shared" ref="B891:B954" si="118">B890+1</f>
        <v>2</v>
      </c>
      <c r="C891">
        <f t="shared" si="117"/>
        <v>886</v>
      </c>
      <c r="D891">
        <v>766</v>
      </c>
      <c r="E891">
        <f t="shared" si="116"/>
        <v>6.6232500000000005</v>
      </c>
      <c r="F891" s="1">
        <v>18.722300000000001</v>
      </c>
      <c r="G891" s="1">
        <v>31.968800000000002</v>
      </c>
      <c r="H891">
        <v>1</v>
      </c>
      <c r="I891" s="7">
        <v>25.345600000000001</v>
      </c>
      <c r="J891">
        <v>3.60473</v>
      </c>
    </row>
    <row r="892" spans="1:10" x14ac:dyDescent="0.25">
      <c r="B892">
        <f t="shared" si="118"/>
        <v>3</v>
      </c>
      <c r="C892">
        <f t="shared" si="117"/>
        <v>887</v>
      </c>
      <c r="D892">
        <v>1011</v>
      </c>
      <c r="E892">
        <f t="shared" si="116"/>
        <v>2.6925499999999989</v>
      </c>
      <c r="F892" s="1">
        <v>13.0684</v>
      </c>
      <c r="G892" s="1">
        <v>18.453499999999998</v>
      </c>
      <c r="H892">
        <v>2</v>
      </c>
      <c r="I892" s="7">
        <v>15.760999999999999</v>
      </c>
      <c r="J892">
        <v>1.46543</v>
      </c>
    </row>
    <row r="893" spans="1:10" x14ac:dyDescent="0.25">
      <c r="B893">
        <f t="shared" si="118"/>
        <v>4</v>
      </c>
      <c r="C893">
        <f t="shared" si="117"/>
        <v>888</v>
      </c>
      <c r="D893">
        <v>231</v>
      </c>
      <c r="E893">
        <f t="shared" si="116"/>
        <v>1.7649999999999988</v>
      </c>
      <c r="F893" s="1">
        <v>16.766200000000001</v>
      </c>
      <c r="G893" s="1">
        <v>20.296199999999999</v>
      </c>
      <c r="H893">
        <v>1</v>
      </c>
      <c r="I893" s="7">
        <v>18.531199999999998</v>
      </c>
      <c r="J893">
        <v>0.96059799999999995</v>
      </c>
    </row>
    <row r="894" spans="1:10" x14ac:dyDescent="0.25">
      <c r="B894">
        <f t="shared" si="118"/>
        <v>5</v>
      </c>
      <c r="C894">
        <f t="shared" si="117"/>
        <v>889</v>
      </c>
      <c r="D894">
        <v>910</v>
      </c>
      <c r="E894">
        <f t="shared" si="116"/>
        <v>4.642949999999999</v>
      </c>
      <c r="F894" s="1">
        <v>39.622300000000003</v>
      </c>
      <c r="G894" s="1">
        <v>48.908200000000001</v>
      </c>
      <c r="H894">
        <v>2</v>
      </c>
      <c r="I894" s="7">
        <v>44.2652</v>
      </c>
      <c r="J894">
        <v>2.5269300000000001</v>
      </c>
    </row>
    <row r="895" spans="1:10" x14ac:dyDescent="0.25">
      <c r="B895">
        <f t="shared" si="118"/>
        <v>6</v>
      </c>
      <c r="C895">
        <f t="shared" si="117"/>
        <v>890</v>
      </c>
      <c r="D895">
        <v>363</v>
      </c>
      <c r="E895">
        <f t="shared" si="116"/>
        <v>13.193999999999999</v>
      </c>
      <c r="F895" s="1">
        <v>33.0914</v>
      </c>
      <c r="G895" s="1">
        <v>59.479399999999998</v>
      </c>
      <c r="H895">
        <v>1</v>
      </c>
      <c r="I895" s="7">
        <v>46.285400000000003</v>
      </c>
      <c r="J895">
        <v>7.18086</v>
      </c>
    </row>
    <row r="896" spans="1:10" x14ac:dyDescent="0.25">
      <c r="B896">
        <f t="shared" si="118"/>
        <v>7</v>
      </c>
      <c r="C896">
        <f t="shared" si="117"/>
        <v>891</v>
      </c>
      <c r="D896">
        <v>135</v>
      </c>
      <c r="E896">
        <f t="shared" si="116"/>
        <v>18.41385</v>
      </c>
      <c r="F896" s="1">
        <v>32.2943</v>
      </c>
      <c r="G896" s="1">
        <v>69.122</v>
      </c>
      <c r="H896">
        <v>1</v>
      </c>
      <c r="I896" s="7">
        <v>50.708199999999998</v>
      </c>
      <c r="J896">
        <v>10.021800000000001</v>
      </c>
    </row>
    <row r="897" spans="2:10" x14ac:dyDescent="0.25">
      <c r="B897">
        <f t="shared" si="118"/>
        <v>8</v>
      </c>
      <c r="C897">
        <f t="shared" si="117"/>
        <v>892</v>
      </c>
      <c r="D897">
        <v>1323</v>
      </c>
      <c r="E897" t="str">
        <f t="shared" si="116"/>
        <v/>
      </c>
      <c r="F897" s="1">
        <v>56</v>
      </c>
      <c r="G897" s="1">
        <v>56</v>
      </c>
      <c r="H897">
        <v>3</v>
      </c>
      <c r="I897" s="7">
        <v>56</v>
      </c>
      <c r="J897">
        <v>0</v>
      </c>
    </row>
    <row r="898" spans="2:10" x14ac:dyDescent="0.25">
      <c r="B898">
        <f t="shared" si="118"/>
        <v>9</v>
      </c>
      <c r="C898">
        <f t="shared" si="117"/>
        <v>893</v>
      </c>
      <c r="D898">
        <v>1000</v>
      </c>
      <c r="E898">
        <f t="shared" si="116"/>
        <v>6.4673499999999979</v>
      </c>
      <c r="F898" s="1">
        <v>26.283100000000001</v>
      </c>
      <c r="G898" s="1">
        <v>39.217799999999997</v>
      </c>
      <c r="H898">
        <v>2</v>
      </c>
      <c r="I898" s="7">
        <v>32.750500000000002</v>
      </c>
      <c r="J898">
        <v>3.5198499999999999</v>
      </c>
    </row>
    <row r="899" spans="2:10" x14ac:dyDescent="0.25">
      <c r="B899">
        <f t="shared" si="118"/>
        <v>10</v>
      </c>
      <c r="C899">
        <f t="shared" si="117"/>
        <v>894</v>
      </c>
      <c r="D899">
        <v>413</v>
      </c>
      <c r="E899">
        <f t="shared" si="116"/>
        <v>6.7989500000000005</v>
      </c>
      <c r="F899" s="1">
        <v>15.939500000000001</v>
      </c>
      <c r="G899" s="1">
        <v>29.537400000000002</v>
      </c>
      <c r="H899">
        <v>1</v>
      </c>
      <c r="I899" s="7">
        <v>22.738399999999999</v>
      </c>
      <c r="J899">
        <v>3.7003499999999998</v>
      </c>
    </row>
    <row r="900" spans="2:10" x14ac:dyDescent="0.25">
      <c r="B900">
        <f t="shared" si="118"/>
        <v>11</v>
      </c>
      <c r="C900">
        <f t="shared" si="117"/>
        <v>895</v>
      </c>
      <c r="D900">
        <v>1416</v>
      </c>
      <c r="E900" t="str">
        <f t="shared" si="116"/>
        <v/>
      </c>
      <c r="F900" s="1">
        <v>50</v>
      </c>
      <c r="G900" s="1">
        <v>50</v>
      </c>
      <c r="H900">
        <v>3</v>
      </c>
      <c r="I900" s="7">
        <v>50</v>
      </c>
      <c r="J900">
        <v>0</v>
      </c>
    </row>
    <row r="901" spans="2:10" x14ac:dyDescent="0.25">
      <c r="B901">
        <f t="shared" si="118"/>
        <v>12</v>
      </c>
      <c r="C901">
        <f t="shared" si="117"/>
        <v>896</v>
      </c>
      <c r="D901">
        <v>372</v>
      </c>
      <c r="E901">
        <f t="shared" ref="E901:E964" si="119">IF(H901=3,"",ABS((F901-G901)/2))</f>
        <v>4.4828349999999997</v>
      </c>
      <c r="F901" s="1">
        <v>9.4794300000000007</v>
      </c>
      <c r="G901" s="1">
        <v>18.4451</v>
      </c>
      <c r="H901">
        <v>1</v>
      </c>
      <c r="I901" s="7">
        <v>13.962300000000001</v>
      </c>
      <c r="J901">
        <v>2.4397899999999999</v>
      </c>
    </row>
    <row r="902" spans="2:10" x14ac:dyDescent="0.25">
      <c r="B902">
        <f t="shared" si="118"/>
        <v>13</v>
      </c>
      <c r="C902">
        <f t="shared" si="117"/>
        <v>897</v>
      </c>
      <c r="D902">
        <v>760</v>
      </c>
      <c r="E902">
        <f t="shared" si="119"/>
        <v>2.0280000000000005</v>
      </c>
      <c r="F902" s="1">
        <v>11.380699999999999</v>
      </c>
      <c r="G902" s="1">
        <v>15.4367</v>
      </c>
      <c r="H902">
        <v>1</v>
      </c>
      <c r="I902" s="7">
        <v>13.4087</v>
      </c>
      <c r="J902">
        <v>1.10375</v>
      </c>
    </row>
    <row r="903" spans="2:10" x14ac:dyDescent="0.25">
      <c r="B903">
        <f t="shared" si="118"/>
        <v>14</v>
      </c>
      <c r="C903">
        <f t="shared" ref="C903:C966" si="120">C902+1</f>
        <v>898</v>
      </c>
      <c r="D903">
        <v>1261</v>
      </c>
      <c r="E903" t="str">
        <f t="shared" si="119"/>
        <v/>
      </c>
      <c r="F903" s="1">
        <v>24</v>
      </c>
      <c r="G903" s="1">
        <v>24</v>
      </c>
      <c r="H903">
        <v>3</v>
      </c>
      <c r="I903" s="7">
        <v>24</v>
      </c>
      <c r="J903">
        <v>0</v>
      </c>
    </row>
    <row r="904" spans="2:10" x14ac:dyDescent="0.25">
      <c r="B904">
        <f t="shared" si="118"/>
        <v>15</v>
      </c>
      <c r="C904">
        <f t="shared" si="120"/>
        <v>899</v>
      </c>
      <c r="D904">
        <v>177</v>
      </c>
      <c r="E904">
        <f t="shared" si="119"/>
        <v>4.6292500000000008</v>
      </c>
      <c r="F904" s="1">
        <v>31.119299999999999</v>
      </c>
      <c r="G904" s="1">
        <v>40.377800000000001</v>
      </c>
      <c r="H904">
        <v>1</v>
      </c>
      <c r="I904" s="7">
        <v>35.7485</v>
      </c>
      <c r="J904">
        <v>2.5194700000000001</v>
      </c>
    </row>
    <row r="905" spans="2:10" x14ac:dyDescent="0.25">
      <c r="B905">
        <f t="shared" si="118"/>
        <v>16</v>
      </c>
      <c r="C905">
        <f t="shared" si="120"/>
        <v>900</v>
      </c>
      <c r="D905">
        <v>793</v>
      </c>
      <c r="E905">
        <f t="shared" si="119"/>
        <v>5.4797249999999993</v>
      </c>
      <c r="F905" s="1">
        <v>9.98325</v>
      </c>
      <c r="G905" s="1">
        <v>20.942699999999999</v>
      </c>
      <c r="H905">
        <v>1</v>
      </c>
      <c r="I905" s="7">
        <v>15.462999999999999</v>
      </c>
      <c r="J905">
        <v>2.9823400000000002</v>
      </c>
    </row>
    <row r="906" spans="2:10" x14ac:dyDescent="0.25">
      <c r="B906">
        <f t="shared" si="118"/>
        <v>17</v>
      </c>
      <c r="C906">
        <f t="shared" si="120"/>
        <v>901</v>
      </c>
      <c r="D906">
        <v>1130</v>
      </c>
      <c r="E906">
        <f t="shared" si="119"/>
        <v>6.991500000000002</v>
      </c>
      <c r="F906" s="1">
        <v>30.097799999999999</v>
      </c>
      <c r="G906" s="1">
        <v>44.080800000000004</v>
      </c>
      <c r="H906">
        <v>2</v>
      </c>
      <c r="I906" s="7">
        <v>37.089300000000001</v>
      </c>
      <c r="J906">
        <v>3.8051499999999998</v>
      </c>
    </row>
    <row r="907" spans="2:10" x14ac:dyDescent="0.25">
      <c r="B907">
        <f t="shared" si="118"/>
        <v>18</v>
      </c>
      <c r="C907">
        <f t="shared" si="120"/>
        <v>902</v>
      </c>
      <c r="D907">
        <v>826</v>
      </c>
      <c r="E907">
        <f t="shared" si="119"/>
        <v>14.707200000000004</v>
      </c>
      <c r="F907" s="1">
        <v>41.394799999999996</v>
      </c>
      <c r="G907" s="1">
        <v>70.809200000000004</v>
      </c>
      <c r="H907">
        <v>2</v>
      </c>
      <c r="I907" s="7">
        <v>56.101999999999997</v>
      </c>
      <c r="J907">
        <v>8.00441</v>
      </c>
    </row>
    <row r="908" spans="2:10" x14ac:dyDescent="0.25">
      <c r="B908">
        <f t="shared" si="118"/>
        <v>19</v>
      </c>
      <c r="C908">
        <f t="shared" si="120"/>
        <v>903</v>
      </c>
      <c r="D908">
        <v>1247</v>
      </c>
      <c r="E908" t="str">
        <f t="shared" si="119"/>
        <v/>
      </c>
      <c r="F908" s="1">
        <v>20</v>
      </c>
      <c r="G908" s="1">
        <v>20</v>
      </c>
      <c r="H908">
        <v>3</v>
      </c>
      <c r="I908" s="7">
        <v>20</v>
      </c>
      <c r="J908">
        <v>0</v>
      </c>
    </row>
    <row r="909" spans="2:10" x14ac:dyDescent="0.25">
      <c r="B909">
        <f t="shared" si="118"/>
        <v>20</v>
      </c>
      <c r="C909">
        <f t="shared" si="120"/>
        <v>904</v>
      </c>
      <c r="D909">
        <v>610</v>
      </c>
      <c r="E909">
        <f t="shared" si="119"/>
        <v>3.3585000000000003</v>
      </c>
      <c r="F909" s="1">
        <v>10.226100000000001</v>
      </c>
      <c r="G909" s="1">
        <v>16.943100000000001</v>
      </c>
      <c r="H909">
        <v>1</v>
      </c>
      <c r="I909" s="7">
        <v>13.5846</v>
      </c>
      <c r="J909">
        <v>1.82785</v>
      </c>
    </row>
    <row r="910" spans="2:10" x14ac:dyDescent="0.25">
      <c r="B910">
        <f t="shared" si="118"/>
        <v>21</v>
      </c>
      <c r="C910">
        <f t="shared" si="120"/>
        <v>905</v>
      </c>
      <c r="D910">
        <v>16</v>
      </c>
      <c r="E910">
        <f t="shared" si="119"/>
        <v>3.561385</v>
      </c>
      <c r="F910" s="1">
        <v>4.0480299999999998</v>
      </c>
      <c r="G910" s="1">
        <v>11.1708</v>
      </c>
      <c r="H910">
        <v>1</v>
      </c>
      <c r="I910" s="7">
        <v>7.6094299999999997</v>
      </c>
      <c r="J910">
        <v>1.9382999999999999</v>
      </c>
    </row>
    <row r="911" spans="2:10" x14ac:dyDescent="0.25">
      <c r="B911">
        <f t="shared" si="118"/>
        <v>22</v>
      </c>
      <c r="C911">
        <f t="shared" si="120"/>
        <v>906</v>
      </c>
      <c r="D911">
        <v>922</v>
      </c>
      <c r="E911">
        <f t="shared" si="119"/>
        <v>9.3804499999999997</v>
      </c>
      <c r="F911" s="1">
        <v>34.097299999999997</v>
      </c>
      <c r="G911" s="1">
        <v>52.858199999999997</v>
      </c>
      <c r="H911">
        <v>2</v>
      </c>
      <c r="I911" s="7">
        <v>43.477699999999999</v>
      </c>
      <c r="J911">
        <v>5.1053300000000004</v>
      </c>
    </row>
    <row r="912" spans="2:10" x14ac:dyDescent="0.25">
      <c r="B912">
        <f t="shared" si="118"/>
        <v>23</v>
      </c>
      <c r="C912">
        <f t="shared" si="120"/>
        <v>907</v>
      </c>
      <c r="D912">
        <v>264</v>
      </c>
      <c r="E912">
        <f t="shared" si="119"/>
        <v>3.8514000000000017</v>
      </c>
      <c r="F912" s="1">
        <v>63.215200000000003</v>
      </c>
      <c r="G912" s="1">
        <v>70.918000000000006</v>
      </c>
      <c r="H912">
        <v>1</v>
      </c>
      <c r="I912" s="7">
        <v>67.066599999999994</v>
      </c>
      <c r="J912">
        <v>2.0961400000000001</v>
      </c>
    </row>
    <row r="913" spans="2:10" x14ac:dyDescent="0.25">
      <c r="B913">
        <f t="shared" si="118"/>
        <v>24</v>
      </c>
      <c r="C913">
        <f t="shared" si="120"/>
        <v>908</v>
      </c>
      <c r="D913">
        <v>730</v>
      </c>
      <c r="E913">
        <f t="shared" si="119"/>
        <v>4.6467999999999954</v>
      </c>
      <c r="F913" s="1">
        <v>55.405700000000003</v>
      </c>
      <c r="G913" s="1">
        <v>64.699299999999994</v>
      </c>
      <c r="H913">
        <v>1</v>
      </c>
      <c r="I913" s="7">
        <v>60.052500000000002</v>
      </c>
      <c r="J913">
        <v>2.5290300000000001</v>
      </c>
    </row>
    <row r="914" spans="2:10" x14ac:dyDescent="0.25">
      <c r="B914">
        <f t="shared" si="118"/>
        <v>25</v>
      </c>
      <c r="C914">
        <f t="shared" si="120"/>
        <v>909</v>
      </c>
      <c r="D914">
        <v>692</v>
      </c>
      <c r="E914">
        <f t="shared" si="119"/>
        <v>7.7393499999999982</v>
      </c>
      <c r="F914" s="1">
        <v>40.256500000000003</v>
      </c>
      <c r="G914" s="1">
        <v>55.735199999999999</v>
      </c>
      <c r="H914">
        <v>1</v>
      </c>
      <c r="I914" s="7">
        <v>47.995899999999999</v>
      </c>
      <c r="J914">
        <v>4.2121700000000004</v>
      </c>
    </row>
    <row r="915" spans="2:10" x14ac:dyDescent="0.25">
      <c r="B915">
        <f t="shared" si="118"/>
        <v>26</v>
      </c>
      <c r="C915">
        <f t="shared" si="120"/>
        <v>910</v>
      </c>
      <c r="D915">
        <v>1069</v>
      </c>
      <c r="E915">
        <f t="shared" si="119"/>
        <v>24.795999999999999</v>
      </c>
      <c r="F915" s="1">
        <v>26.5989</v>
      </c>
      <c r="G915" s="1">
        <v>76.190899999999999</v>
      </c>
      <c r="H915">
        <v>2</v>
      </c>
      <c r="I915" s="7">
        <v>51.3949</v>
      </c>
      <c r="J915">
        <v>13.4953</v>
      </c>
    </row>
    <row r="916" spans="2:10" x14ac:dyDescent="0.25">
      <c r="B916">
        <f t="shared" si="118"/>
        <v>27</v>
      </c>
      <c r="C916">
        <f t="shared" si="120"/>
        <v>911</v>
      </c>
      <c r="D916">
        <v>487</v>
      </c>
      <c r="E916">
        <f t="shared" si="119"/>
        <v>1.5835000000000008</v>
      </c>
      <c r="F916" s="1">
        <v>34.179699999999997</v>
      </c>
      <c r="G916" s="1">
        <v>37.346699999999998</v>
      </c>
      <c r="H916">
        <v>1</v>
      </c>
      <c r="I916" s="7">
        <v>35.763199999999998</v>
      </c>
      <c r="J916">
        <v>0.86180599999999996</v>
      </c>
    </row>
    <row r="917" spans="2:10" x14ac:dyDescent="0.25">
      <c r="B917">
        <f t="shared" si="118"/>
        <v>28</v>
      </c>
      <c r="C917">
        <f t="shared" si="120"/>
        <v>912</v>
      </c>
      <c r="D917">
        <v>390</v>
      </c>
      <c r="E917">
        <f t="shared" si="119"/>
        <v>4.5141000000000009</v>
      </c>
      <c r="F917" s="1">
        <v>20.637699999999999</v>
      </c>
      <c r="G917" s="1">
        <v>29.665900000000001</v>
      </c>
      <c r="H917">
        <v>1</v>
      </c>
      <c r="I917" s="7">
        <v>25.151800000000001</v>
      </c>
      <c r="J917">
        <v>2.45682</v>
      </c>
    </row>
    <row r="918" spans="2:10" x14ac:dyDescent="0.25">
      <c r="B918">
        <f t="shared" si="118"/>
        <v>29</v>
      </c>
      <c r="C918">
        <f t="shared" si="120"/>
        <v>913</v>
      </c>
      <c r="D918">
        <v>1147</v>
      </c>
      <c r="E918">
        <f t="shared" si="119"/>
        <v>8.7394500000000015</v>
      </c>
      <c r="F918" s="1">
        <v>34.897199999999998</v>
      </c>
      <c r="G918" s="1">
        <v>52.376100000000001</v>
      </c>
      <c r="H918">
        <v>2</v>
      </c>
      <c r="I918" s="7">
        <v>43.636699999999998</v>
      </c>
      <c r="J918">
        <v>4.7564700000000002</v>
      </c>
    </row>
    <row r="919" spans="2:10" x14ac:dyDescent="0.25">
      <c r="B919">
        <f t="shared" si="118"/>
        <v>30</v>
      </c>
      <c r="C919">
        <f t="shared" si="120"/>
        <v>914</v>
      </c>
      <c r="D919">
        <v>439</v>
      </c>
      <c r="E919">
        <f t="shared" si="119"/>
        <v>8.2790999999999997</v>
      </c>
      <c r="F919" s="1">
        <v>44.553100000000001</v>
      </c>
      <c r="G919" s="1">
        <v>61.1113</v>
      </c>
      <c r="H919">
        <v>1</v>
      </c>
      <c r="I919" s="7">
        <v>52.8322</v>
      </c>
      <c r="J919">
        <v>4.5058999999999996</v>
      </c>
    </row>
    <row r="920" spans="2:10" x14ac:dyDescent="0.25">
      <c r="B920">
        <f t="shared" si="118"/>
        <v>31</v>
      </c>
      <c r="C920">
        <f t="shared" si="120"/>
        <v>915</v>
      </c>
      <c r="D920">
        <v>261</v>
      </c>
      <c r="E920">
        <f t="shared" si="119"/>
        <v>6.0413500000000013</v>
      </c>
      <c r="F920" s="1">
        <v>43.874699999999997</v>
      </c>
      <c r="G920" s="1">
        <v>55.9574</v>
      </c>
      <c r="H920">
        <v>1</v>
      </c>
      <c r="I920" s="7">
        <v>49.915999999999997</v>
      </c>
      <c r="J920">
        <v>3.28803</v>
      </c>
    </row>
    <row r="921" spans="2:10" x14ac:dyDescent="0.25">
      <c r="B921">
        <f t="shared" si="118"/>
        <v>32</v>
      </c>
      <c r="C921">
        <f t="shared" si="120"/>
        <v>916</v>
      </c>
      <c r="D921">
        <v>463</v>
      </c>
      <c r="E921">
        <f t="shared" si="119"/>
        <v>3.5658500000000011</v>
      </c>
      <c r="F921" s="1">
        <v>29.465699999999998</v>
      </c>
      <c r="G921" s="1">
        <v>36.5974</v>
      </c>
      <c r="H921">
        <v>1</v>
      </c>
      <c r="I921" s="7">
        <v>33.031500000000001</v>
      </c>
      <c r="J921">
        <v>1.9407099999999999</v>
      </c>
    </row>
    <row r="922" spans="2:10" x14ac:dyDescent="0.25">
      <c r="B922">
        <f t="shared" si="118"/>
        <v>33</v>
      </c>
      <c r="C922">
        <f t="shared" si="120"/>
        <v>917</v>
      </c>
      <c r="D922">
        <v>545</v>
      </c>
      <c r="E922">
        <f t="shared" si="119"/>
        <v>2.1097999999999999</v>
      </c>
      <c r="F922" s="1">
        <v>23.982299999999999</v>
      </c>
      <c r="G922" s="1">
        <v>28.201899999999998</v>
      </c>
      <c r="H922">
        <v>1</v>
      </c>
      <c r="I922" s="7">
        <v>26.092099999999999</v>
      </c>
      <c r="J922">
        <v>1.14828</v>
      </c>
    </row>
    <row r="923" spans="2:10" x14ac:dyDescent="0.25">
      <c r="B923">
        <f t="shared" si="118"/>
        <v>34</v>
      </c>
      <c r="C923">
        <f t="shared" si="120"/>
        <v>918</v>
      </c>
      <c r="D923">
        <v>1081</v>
      </c>
      <c r="E923">
        <f t="shared" si="119"/>
        <v>24.906100000000002</v>
      </c>
      <c r="F923" s="1">
        <v>35.7239</v>
      </c>
      <c r="G923" s="1">
        <v>85.536100000000005</v>
      </c>
      <c r="H923">
        <v>2</v>
      </c>
      <c r="I923" s="7">
        <v>60.63</v>
      </c>
      <c r="J923">
        <v>13.555199999999999</v>
      </c>
    </row>
    <row r="924" spans="2:10" x14ac:dyDescent="0.25">
      <c r="B924">
        <f t="shared" si="118"/>
        <v>35</v>
      </c>
      <c r="C924">
        <f t="shared" si="120"/>
        <v>919</v>
      </c>
      <c r="D924">
        <v>288</v>
      </c>
      <c r="E924">
        <f t="shared" si="119"/>
        <v>7.8674999999999997</v>
      </c>
      <c r="F924" s="1">
        <v>33.389499999999998</v>
      </c>
      <c r="G924" s="1">
        <v>49.124499999999998</v>
      </c>
      <c r="H924">
        <v>1</v>
      </c>
      <c r="I924" s="7">
        <v>41.256999999999998</v>
      </c>
      <c r="J924">
        <v>4.2818800000000001</v>
      </c>
    </row>
    <row r="925" spans="2:10" x14ac:dyDescent="0.25">
      <c r="B925">
        <f t="shared" si="118"/>
        <v>36</v>
      </c>
      <c r="C925">
        <f t="shared" si="120"/>
        <v>920</v>
      </c>
      <c r="D925">
        <v>1246</v>
      </c>
      <c r="E925" t="str">
        <f t="shared" si="119"/>
        <v/>
      </c>
      <c r="F925" s="1">
        <v>10</v>
      </c>
      <c r="G925" s="1">
        <v>10</v>
      </c>
      <c r="H925">
        <v>3</v>
      </c>
      <c r="I925" s="7">
        <v>10</v>
      </c>
      <c r="J925">
        <v>0</v>
      </c>
    </row>
    <row r="926" spans="2:10" x14ac:dyDescent="0.25">
      <c r="B926">
        <f t="shared" si="118"/>
        <v>37</v>
      </c>
      <c r="C926">
        <f t="shared" si="120"/>
        <v>921</v>
      </c>
      <c r="D926">
        <v>1313</v>
      </c>
      <c r="E926" t="str">
        <f t="shared" si="119"/>
        <v/>
      </c>
      <c r="F926" s="1">
        <v>30</v>
      </c>
      <c r="G926" s="1">
        <v>30</v>
      </c>
      <c r="H926">
        <v>3</v>
      </c>
      <c r="I926" s="7">
        <v>30</v>
      </c>
      <c r="J926">
        <v>0</v>
      </c>
    </row>
    <row r="927" spans="2:10" x14ac:dyDescent="0.25">
      <c r="B927">
        <f t="shared" si="118"/>
        <v>38</v>
      </c>
      <c r="C927">
        <f t="shared" si="120"/>
        <v>922</v>
      </c>
      <c r="D927">
        <v>333</v>
      </c>
      <c r="E927">
        <f t="shared" si="119"/>
        <v>2.3638500000000029</v>
      </c>
      <c r="F927" s="1">
        <v>35.487499999999997</v>
      </c>
      <c r="G927" s="1">
        <v>40.215200000000003</v>
      </c>
      <c r="H927">
        <v>1</v>
      </c>
      <c r="I927" s="7">
        <v>37.851399999999998</v>
      </c>
      <c r="J927">
        <v>1.28651</v>
      </c>
    </row>
    <row r="928" spans="2:10" x14ac:dyDescent="0.25">
      <c r="B928">
        <f t="shared" si="118"/>
        <v>39</v>
      </c>
      <c r="C928">
        <f t="shared" si="120"/>
        <v>923</v>
      </c>
      <c r="D928">
        <v>750</v>
      </c>
      <c r="E928">
        <f t="shared" si="119"/>
        <v>11.267799999999999</v>
      </c>
      <c r="F928" s="1">
        <v>30.642399999999999</v>
      </c>
      <c r="G928" s="1">
        <v>53.177999999999997</v>
      </c>
      <c r="H928">
        <v>1</v>
      </c>
      <c r="I928" s="7">
        <v>41.910200000000003</v>
      </c>
      <c r="J928">
        <v>6.13253</v>
      </c>
    </row>
    <row r="929" spans="2:10" x14ac:dyDescent="0.25">
      <c r="B929">
        <f t="shared" si="118"/>
        <v>40</v>
      </c>
      <c r="C929">
        <f t="shared" si="120"/>
        <v>924</v>
      </c>
      <c r="D929">
        <v>1349</v>
      </c>
      <c r="E929" t="str">
        <f t="shared" si="119"/>
        <v/>
      </c>
      <c r="F929" s="1">
        <v>57</v>
      </c>
      <c r="G929" s="1">
        <v>57</v>
      </c>
      <c r="H929">
        <v>3</v>
      </c>
      <c r="I929" s="7">
        <v>57</v>
      </c>
      <c r="J929">
        <v>0</v>
      </c>
    </row>
    <row r="930" spans="2:10" x14ac:dyDescent="0.25">
      <c r="B930">
        <f t="shared" si="118"/>
        <v>41</v>
      </c>
      <c r="C930">
        <f t="shared" si="120"/>
        <v>925</v>
      </c>
      <c r="D930">
        <v>1008</v>
      </c>
      <c r="E930">
        <f t="shared" si="119"/>
        <v>4.8145610000000003</v>
      </c>
      <c r="F930" s="1">
        <v>0.36152800000000002</v>
      </c>
      <c r="G930" s="1">
        <v>9.9906500000000005</v>
      </c>
      <c r="H930">
        <v>2</v>
      </c>
      <c r="I930" s="7">
        <v>5.1760900000000003</v>
      </c>
      <c r="J930">
        <v>2.62033</v>
      </c>
    </row>
    <row r="931" spans="2:10" x14ac:dyDescent="0.25">
      <c r="B931">
        <f t="shared" si="118"/>
        <v>42</v>
      </c>
      <c r="C931">
        <f t="shared" si="120"/>
        <v>926</v>
      </c>
      <c r="D931">
        <v>108</v>
      </c>
      <c r="E931">
        <f t="shared" si="119"/>
        <v>4.5795499999999993</v>
      </c>
      <c r="F931" s="1">
        <v>25.9892</v>
      </c>
      <c r="G931" s="1">
        <v>35.148299999999999</v>
      </c>
      <c r="H931">
        <v>1</v>
      </c>
      <c r="I931" s="7">
        <v>30.5688</v>
      </c>
      <c r="J931">
        <v>2.4924200000000001</v>
      </c>
    </row>
    <row r="932" spans="2:10" x14ac:dyDescent="0.25">
      <c r="B932">
        <f t="shared" si="118"/>
        <v>43</v>
      </c>
      <c r="C932">
        <f t="shared" si="120"/>
        <v>927</v>
      </c>
      <c r="D932">
        <v>23</v>
      </c>
      <c r="E932">
        <f t="shared" si="119"/>
        <v>4.4651050000000012</v>
      </c>
      <c r="F932" s="1">
        <v>7.51119</v>
      </c>
      <c r="G932" s="1">
        <v>16.441400000000002</v>
      </c>
      <c r="H932">
        <v>1</v>
      </c>
      <c r="I932" s="7">
        <v>11.9763</v>
      </c>
      <c r="J932">
        <v>2.4301499999999998</v>
      </c>
    </row>
    <row r="933" spans="2:10" x14ac:dyDescent="0.25">
      <c r="B933">
        <f t="shared" si="118"/>
        <v>44</v>
      </c>
      <c r="C933">
        <f t="shared" si="120"/>
        <v>928</v>
      </c>
      <c r="D933">
        <v>676</v>
      </c>
      <c r="E933">
        <f t="shared" si="119"/>
        <v>15.082044999999999</v>
      </c>
      <c r="F933" s="1">
        <v>-3.8569900000000001</v>
      </c>
      <c r="G933" s="1">
        <v>26.307099999999998</v>
      </c>
      <c r="H933">
        <v>1</v>
      </c>
      <c r="I933" s="7">
        <v>11.225099999999999</v>
      </c>
      <c r="J933">
        <v>8.2084299999999999</v>
      </c>
    </row>
    <row r="934" spans="2:10" x14ac:dyDescent="0.25">
      <c r="B934">
        <f t="shared" si="118"/>
        <v>45</v>
      </c>
      <c r="C934">
        <f t="shared" si="120"/>
        <v>929</v>
      </c>
      <c r="D934">
        <v>1411</v>
      </c>
      <c r="E934" t="str">
        <f t="shared" si="119"/>
        <v/>
      </c>
      <c r="F934" s="1">
        <v>26</v>
      </c>
      <c r="G934" s="1">
        <v>26</v>
      </c>
      <c r="H934">
        <v>3</v>
      </c>
      <c r="I934" s="7">
        <v>26</v>
      </c>
      <c r="J934">
        <v>0</v>
      </c>
    </row>
    <row r="935" spans="2:10" x14ac:dyDescent="0.25">
      <c r="B935">
        <f t="shared" si="118"/>
        <v>46</v>
      </c>
      <c r="C935">
        <f t="shared" si="120"/>
        <v>930</v>
      </c>
      <c r="D935">
        <v>179</v>
      </c>
      <c r="E935">
        <f t="shared" si="119"/>
        <v>4.1987500000000004</v>
      </c>
      <c r="F935" s="1">
        <v>43.1785</v>
      </c>
      <c r="G935" s="1">
        <v>51.576000000000001</v>
      </c>
      <c r="H935">
        <v>1</v>
      </c>
      <c r="I935" s="7">
        <v>47.377299999999998</v>
      </c>
      <c r="J935">
        <v>2.28518</v>
      </c>
    </row>
    <row r="936" spans="2:10" x14ac:dyDescent="0.25">
      <c r="B936">
        <f t="shared" si="118"/>
        <v>47</v>
      </c>
      <c r="C936">
        <f t="shared" si="120"/>
        <v>931</v>
      </c>
      <c r="D936">
        <v>318</v>
      </c>
      <c r="E936">
        <f t="shared" si="119"/>
        <v>7.5321999999999996</v>
      </c>
      <c r="F936" s="1">
        <v>11.753399999999999</v>
      </c>
      <c r="G936" s="1">
        <v>26.817799999999998</v>
      </c>
      <c r="H936">
        <v>1</v>
      </c>
      <c r="I936" s="7">
        <v>19.285599999999999</v>
      </c>
      <c r="J936">
        <v>4.0994200000000003</v>
      </c>
    </row>
    <row r="937" spans="2:10" x14ac:dyDescent="0.25">
      <c r="B937">
        <f t="shared" si="118"/>
        <v>48</v>
      </c>
      <c r="C937">
        <f t="shared" si="120"/>
        <v>932</v>
      </c>
      <c r="D937">
        <v>265</v>
      </c>
      <c r="E937">
        <f t="shared" si="119"/>
        <v>9.3130499999999969</v>
      </c>
      <c r="F937" s="1">
        <v>76.569100000000006</v>
      </c>
      <c r="G937" s="1">
        <v>95.1952</v>
      </c>
      <c r="H937">
        <v>1</v>
      </c>
      <c r="I937" s="7">
        <v>85.882099999999994</v>
      </c>
      <c r="J937">
        <v>5.0686299999999997</v>
      </c>
    </row>
    <row r="938" spans="2:10" x14ac:dyDescent="0.25">
      <c r="B938">
        <f t="shared" si="118"/>
        <v>49</v>
      </c>
      <c r="C938">
        <f t="shared" si="120"/>
        <v>933</v>
      </c>
      <c r="D938">
        <v>1367</v>
      </c>
      <c r="E938" t="str">
        <f t="shared" si="119"/>
        <v/>
      </c>
      <c r="F938" s="1">
        <v>4</v>
      </c>
      <c r="G938" s="1">
        <v>4</v>
      </c>
      <c r="H938">
        <v>3</v>
      </c>
      <c r="I938" s="7">
        <v>4</v>
      </c>
      <c r="J938">
        <v>0</v>
      </c>
    </row>
    <row r="939" spans="2:10" x14ac:dyDescent="0.25">
      <c r="B939">
        <f t="shared" si="118"/>
        <v>50</v>
      </c>
      <c r="C939">
        <f t="shared" si="120"/>
        <v>934</v>
      </c>
      <c r="D939">
        <v>351</v>
      </c>
      <c r="E939">
        <f t="shared" si="119"/>
        <v>6.2056500000000003</v>
      </c>
      <c r="F939" s="1">
        <v>24.595600000000001</v>
      </c>
      <c r="G939" s="1">
        <v>37.006900000000002</v>
      </c>
      <c r="H939">
        <v>1</v>
      </c>
      <c r="I939" s="7">
        <v>30.801200000000001</v>
      </c>
      <c r="J939">
        <v>3.3774299999999999</v>
      </c>
    </row>
    <row r="940" spans="2:10" x14ac:dyDescent="0.25">
      <c r="B940">
        <f t="shared" si="118"/>
        <v>51</v>
      </c>
      <c r="C940">
        <f t="shared" si="120"/>
        <v>935</v>
      </c>
      <c r="D940">
        <v>1314</v>
      </c>
      <c r="E940" t="str">
        <f t="shared" si="119"/>
        <v/>
      </c>
      <c r="F940" s="1">
        <v>43</v>
      </c>
      <c r="G940" s="1">
        <v>43</v>
      </c>
      <c r="H940">
        <v>3</v>
      </c>
      <c r="I940" s="7">
        <v>43</v>
      </c>
      <c r="J940">
        <v>0</v>
      </c>
    </row>
    <row r="941" spans="2:10" x14ac:dyDescent="0.25">
      <c r="B941">
        <f t="shared" si="118"/>
        <v>52</v>
      </c>
      <c r="C941">
        <f t="shared" si="120"/>
        <v>936</v>
      </c>
      <c r="D941">
        <v>1365</v>
      </c>
      <c r="E941" t="str">
        <f t="shared" si="119"/>
        <v/>
      </c>
      <c r="F941" s="1">
        <v>4</v>
      </c>
      <c r="G941" s="1">
        <v>4</v>
      </c>
      <c r="H941">
        <v>3</v>
      </c>
      <c r="I941" s="7">
        <v>4</v>
      </c>
      <c r="J941">
        <v>0</v>
      </c>
    </row>
    <row r="942" spans="2:10" x14ac:dyDescent="0.25">
      <c r="B942">
        <f t="shared" si="118"/>
        <v>53</v>
      </c>
      <c r="C942">
        <f t="shared" si="120"/>
        <v>937</v>
      </c>
      <c r="D942">
        <v>825</v>
      </c>
      <c r="E942">
        <f t="shared" si="119"/>
        <v>40.031199999999998</v>
      </c>
      <c r="F942" s="1">
        <v>33.245600000000003</v>
      </c>
      <c r="G942" s="1">
        <v>113.30800000000001</v>
      </c>
      <c r="H942">
        <v>2</v>
      </c>
      <c r="I942" s="7">
        <v>73.276899999999998</v>
      </c>
      <c r="J942">
        <v>21.787099999999999</v>
      </c>
    </row>
    <row r="943" spans="2:10" x14ac:dyDescent="0.25">
      <c r="B943">
        <f t="shared" si="118"/>
        <v>54</v>
      </c>
      <c r="C943">
        <f t="shared" si="120"/>
        <v>938</v>
      </c>
      <c r="D943">
        <v>848</v>
      </c>
      <c r="E943">
        <f t="shared" si="119"/>
        <v>19.072794999999999</v>
      </c>
      <c r="F943" s="1">
        <v>6.6947099999999997</v>
      </c>
      <c r="G943" s="1">
        <v>44.840299999999999</v>
      </c>
      <c r="H943">
        <v>2</v>
      </c>
      <c r="I943" s="7">
        <v>25.767499999999998</v>
      </c>
      <c r="J943">
        <v>10.3804</v>
      </c>
    </row>
    <row r="944" spans="2:10" x14ac:dyDescent="0.25">
      <c r="B944">
        <f t="shared" si="118"/>
        <v>55</v>
      </c>
      <c r="C944">
        <f t="shared" si="120"/>
        <v>939</v>
      </c>
      <c r="D944">
        <v>253</v>
      </c>
      <c r="E944">
        <f t="shared" si="119"/>
        <v>2.0238300000000002</v>
      </c>
      <c r="F944" s="1">
        <v>8.5732400000000002</v>
      </c>
      <c r="G944" s="1">
        <v>12.620900000000001</v>
      </c>
      <c r="H944">
        <v>1</v>
      </c>
      <c r="I944" s="7">
        <v>10.597099999999999</v>
      </c>
      <c r="J944">
        <v>1.1014699999999999</v>
      </c>
    </row>
    <row r="945" spans="2:10" x14ac:dyDescent="0.25">
      <c r="B945">
        <f t="shared" si="118"/>
        <v>56</v>
      </c>
      <c r="C945">
        <f t="shared" si="120"/>
        <v>940</v>
      </c>
      <c r="D945">
        <v>140</v>
      </c>
      <c r="E945">
        <f t="shared" si="119"/>
        <v>4.1456499999999998</v>
      </c>
      <c r="F945" s="1">
        <v>32.266599999999997</v>
      </c>
      <c r="G945" s="1">
        <v>40.557899999999997</v>
      </c>
      <c r="H945">
        <v>1</v>
      </c>
      <c r="I945" s="7">
        <v>36.412199999999999</v>
      </c>
      <c r="J945">
        <v>2.2562799999999998</v>
      </c>
    </row>
    <row r="946" spans="2:10" x14ac:dyDescent="0.25">
      <c r="B946">
        <f t="shared" si="118"/>
        <v>57</v>
      </c>
      <c r="C946">
        <f t="shared" si="120"/>
        <v>941</v>
      </c>
      <c r="D946">
        <v>699</v>
      </c>
      <c r="E946">
        <f t="shared" si="119"/>
        <v>3.2029499999999995</v>
      </c>
      <c r="F946" s="1">
        <v>18.872299999999999</v>
      </c>
      <c r="G946" s="1">
        <v>25.278199999999998</v>
      </c>
      <c r="H946">
        <v>1</v>
      </c>
      <c r="I946" s="7">
        <v>22.075199999999999</v>
      </c>
      <c r="J946">
        <v>1.7432000000000001</v>
      </c>
    </row>
    <row r="947" spans="2:10" x14ac:dyDescent="0.25">
      <c r="B947">
        <f t="shared" si="118"/>
        <v>58</v>
      </c>
      <c r="C947">
        <f t="shared" si="120"/>
        <v>942</v>
      </c>
      <c r="D947">
        <v>536</v>
      </c>
      <c r="E947">
        <f t="shared" si="119"/>
        <v>2.0854400000000002</v>
      </c>
      <c r="F947" s="1">
        <v>5.0288000000000004</v>
      </c>
      <c r="G947" s="1">
        <v>9.1996800000000007</v>
      </c>
      <c r="H947">
        <v>1</v>
      </c>
      <c r="I947" s="7">
        <v>7.1142399999999997</v>
      </c>
      <c r="J947">
        <v>1.135</v>
      </c>
    </row>
    <row r="948" spans="2:10" x14ac:dyDescent="0.25">
      <c r="B948">
        <f t="shared" si="118"/>
        <v>59</v>
      </c>
      <c r="C948">
        <f t="shared" si="120"/>
        <v>943</v>
      </c>
      <c r="D948">
        <v>906</v>
      </c>
      <c r="E948">
        <f t="shared" si="119"/>
        <v>5.7702000000000009</v>
      </c>
      <c r="F948" s="1">
        <v>31.438500000000001</v>
      </c>
      <c r="G948" s="1">
        <v>42.978900000000003</v>
      </c>
      <c r="H948">
        <v>2</v>
      </c>
      <c r="I948" s="7">
        <v>37.2087</v>
      </c>
      <c r="J948">
        <v>3.1404399999999999</v>
      </c>
    </row>
    <row r="949" spans="2:10" x14ac:dyDescent="0.25">
      <c r="B949">
        <f t="shared" si="118"/>
        <v>60</v>
      </c>
      <c r="C949">
        <f t="shared" si="120"/>
        <v>944</v>
      </c>
      <c r="D949">
        <v>1437</v>
      </c>
      <c r="E949" t="str">
        <f t="shared" si="119"/>
        <v/>
      </c>
      <c r="F949" s="1">
        <v>44</v>
      </c>
      <c r="G949" s="1">
        <v>44</v>
      </c>
      <c r="H949">
        <v>3</v>
      </c>
      <c r="I949" s="7">
        <v>44</v>
      </c>
      <c r="J949">
        <v>0</v>
      </c>
    </row>
    <row r="950" spans="2:10" x14ac:dyDescent="0.25">
      <c r="B950">
        <f t="shared" si="118"/>
        <v>61</v>
      </c>
      <c r="C950">
        <f t="shared" si="120"/>
        <v>945</v>
      </c>
      <c r="D950">
        <v>184</v>
      </c>
      <c r="E950">
        <f t="shared" si="119"/>
        <v>2.5494000000000021</v>
      </c>
      <c r="F950" s="1">
        <v>37.281399999999998</v>
      </c>
      <c r="G950" s="1">
        <v>42.380200000000002</v>
      </c>
      <c r="H950">
        <v>1</v>
      </c>
      <c r="I950" s="7">
        <v>39.830800000000004</v>
      </c>
      <c r="J950">
        <v>1.3875</v>
      </c>
    </row>
    <row r="951" spans="2:10" x14ac:dyDescent="0.25">
      <c r="B951">
        <f t="shared" si="118"/>
        <v>62</v>
      </c>
      <c r="C951">
        <f t="shared" si="120"/>
        <v>946</v>
      </c>
      <c r="D951">
        <v>1390</v>
      </c>
      <c r="E951" t="str">
        <f t="shared" si="119"/>
        <v/>
      </c>
      <c r="F951" s="1">
        <v>68</v>
      </c>
      <c r="G951" s="1">
        <v>68</v>
      </c>
      <c r="H951">
        <v>3</v>
      </c>
      <c r="I951" s="7">
        <v>68</v>
      </c>
      <c r="J951">
        <v>0</v>
      </c>
    </row>
    <row r="952" spans="2:10" x14ac:dyDescent="0.25">
      <c r="B952">
        <f t="shared" si="118"/>
        <v>63</v>
      </c>
      <c r="C952">
        <f t="shared" si="120"/>
        <v>947</v>
      </c>
      <c r="D952">
        <v>557</v>
      </c>
      <c r="E952">
        <f t="shared" si="119"/>
        <v>3.4590499999999995</v>
      </c>
      <c r="F952" s="1">
        <v>16.018599999999999</v>
      </c>
      <c r="G952" s="1">
        <v>22.936699999999998</v>
      </c>
      <c r="H952">
        <v>1</v>
      </c>
      <c r="I952" s="7">
        <v>19.477599999999999</v>
      </c>
      <c r="J952">
        <v>1.88259</v>
      </c>
    </row>
    <row r="953" spans="2:10" x14ac:dyDescent="0.25">
      <c r="B953">
        <f t="shared" si="118"/>
        <v>64</v>
      </c>
      <c r="C953">
        <f t="shared" si="120"/>
        <v>948</v>
      </c>
      <c r="D953">
        <v>117</v>
      </c>
      <c r="E953">
        <f t="shared" si="119"/>
        <v>12.787700000000001</v>
      </c>
      <c r="F953" s="1">
        <v>75.331599999999995</v>
      </c>
      <c r="G953" s="1">
        <v>100.907</v>
      </c>
      <c r="H953">
        <v>1</v>
      </c>
      <c r="I953" s="7">
        <v>88.119200000000006</v>
      </c>
      <c r="J953">
        <v>6.9596799999999996</v>
      </c>
    </row>
    <row r="954" spans="2:10" x14ac:dyDescent="0.25">
      <c r="B954">
        <f t="shared" si="118"/>
        <v>65</v>
      </c>
      <c r="C954">
        <f t="shared" si="120"/>
        <v>949</v>
      </c>
      <c r="D954">
        <v>1358</v>
      </c>
      <c r="E954" t="str">
        <f t="shared" si="119"/>
        <v/>
      </c>
      <c r="F954" s="1">
        <v>3</v>
      </c>
      <c r="G954" s="1">
        <v>3</v>
      </c>
      <c r="H954">
        <v>3</v>
      </c>
      <c r="I954" s="7">
        <v>3</v>
      </c>
      <c r="J954">
        <v>0</v>
      </c>
    </row>
    <row r="955" spans="2:10" x14ac:dyDescent="0.25">
      <c r="B955">
        <f t="shared" ref="B955:B1018" si="121">B954+1</f>
        <v>66</v>
      </c>
      <c r="C955">
        <f t="shared" si="120"/>
        <v>950</v>
      </c>
      <c r="D955">
        <v>768</v>
      </c>
      <c r="E955">
        <f t="shared" si="119"/>
        <v>7.6979499999999987</v>
      </c>
      <c r="F955" s="1">
        <v>51.539900000000003</v>
      </c>
      <c r="G955" s="1">
        <v>66.9358</v>
      </c>
      <c r="H955">
        <v>1</v>
      </c>
      <c r="I955" s="7">
        <v>59.2378</v>
      </c>
      <c r="J955">
        <v>4.1896000000000004</v>
      </c>
    </row>
    <row r="956" spans="2:10" x14ac:dyDescent="0.25">
      <c r="B956">
        <f t="shared" si="121"/>
        <v>67</v>
      </c>
      <c r="C956">
        <f t="shared" si="120"/>
        <v>951</v>
      </c>
      <c r="D956">
        <v>936</v>
      </c>
      <c r="E956">
        <f t="shared" si="119"/>
        <v>9.2680000000000007</v>
      </c>
      <c r="F956" s="1">
        <v>20.742699999999999</v>
      </c>
      <c r="G956" s="1">
        <v>39.278700000000001</v>
      </c>
      <c r="H956">
        <v>2</v>
      </c>
      <c r="I956" s="7">
        <v>30.0107</v>
      </c>
      <c r="J956">
        <v>5.0441200000000004</v>
      </c>
    </row>
    <row r="957" spans="2:10" x14ac:dyDescent="0.25">
      <c r="B957">
        <f t="shared" si="121"/>
        <v>68</v>
      </c>
      <c r="C957">
        <f t="shared" si="120"/>
        <v>952</v>
      </c>
      <c r="D957">
        <v>1037</v>
      </c>
      <c r="E957">
        <f t="shared" si="119"/>
        <v>17.0412</v>
      </c>
      <c r="F957" s="1">
        <v>25.725000000000001</v>
      </c>
      <c r="G957" s="1">
        <v>59.807400000000001</v>
      </c>
      <c r="H957">
        <v>2</v>
      </c>
      <c r="I957" s="7">
        <v>42.766199999999998</v>
      </c>
      <c r="J957">
        <v>9.2746999999999993</v>
      </c>
    </row>
    <row r="958" spans="2:10" x14ac:dyDescent="0.25">
      <c r="B958">
        <f t="shared" si="121"/>
        <v>69</v>
      </c>
      <c r="C958">
        <f t="shared" si="120"/>
        <v>953</v>
      </c>
      <c r="D958">
        <v>1003</v>
      </c>
      <c r="E958">
        <f t="shared" si="119"/>
        <v>12.04364</v>
      </c>
      <c r="F958" s="1">
        <v>9.7042199999999994</v>
      </c>
      <c r="G958" s="1">
        <v>33.791499999999999</v>
      </c>
      <c r="H958">
        <v>2</v>
      </c>
      <c r="I958" s="7">
        <v>21.747900000000001</v>
      </c>
      <c r="J958">
        <v>6.5547800000000001</v>
      </c>
    </row>
    <row r="959" spans="2:10" x14ac:dyDescent="0.25">
      <c r="B959">
        <f t="shared" si="121"/>
        <v>70</v>
      </c>
      <c r="C959">
        <f t="shared" si="120"/>
        <v>954</v>
      </c>
      <c r="D959">
        <v>717</v>
      </c>
      <c r="E959">
        <f t="shared" si="119"/>
        <v>10.393249999999998</v>
      </c>
      <c r="F959" s="1">
        <v>30.729900000000001</v>
      </c>
      <c r="G959" s="1">
        <v>51.516399999999997</v>
      </c>
      <c r="H959">
        <v>1</v>
      </c>
      <c r="I959" s="7">
        <v>41.123199999999997</v>
      </c>
      <c r="J959">
        <v>5.6565300000000001</v>
      </c>
    </row>
    <row r="960" spans="2:10" x14ac:dyDescent="0.25">
      <c r="B960">
        <f t="shared" si="121"/>
        <v>71</v>
      </c>
      <c r="C960">
        <f t="shared" si="120"/>
        <v>955</v>
      </c>
      <c r="D960">
        <v>561</v>
      </c>
      <c r="E960">
        <f t="shared" si="119"/>
        <v>8.8855000000000004</v>
      </c>
      <c r="F960" s="1">
        <v>43.191499999999998</v>
      </c>
      <c r="G960" s="1">
        <v>60.962499999999999</v>
      </c>
      <c r="H960">
        <v>1</v>
      </c>
      <c r="I960" s="7">
        <v>52.076999999999998</v>
      </c>
      <c r="J960">
        <v>4.83596</v>
      </c>
    </row>
    <row r="961" spans="2:10" x14ac:dyDescent="0.25">
      <c r="B961">
        <f t="shared" si="121"/>
        <v>72</v>
      </c>
      <c r="C961">
        <f t="shared" si="120"/>
        <v>956</v>
      </c>
      <c r="D961">
        <v>1420</v>
      </c>
      <c r="E961" t="str">
        <f t="shared" si="119"/>
        <v/>
      </c>
      <c r="F961" s="1">
        <v>55</v>
      </c>
      <c r="G961" s="1">
        <v>55</v>
      </c>
      <c r="H961">
        <v>3</v>
      </c>
      <c r="I961" s="7">
        <v>55</v>
      </c>
      <c r="J961">
        <v>0</v>
      </c>
    </row>
    <row r="962" spans="2:10" x14ac:dyDescent="0.25">
      <c r="B962">
        <f t="shared" si="121"/>
        <v>73</v>
      </c>
      <c r="C962">
        <f t="shared" si="120"/>
        <v>957</v>
      </c>
      <c r="D962">
        <v>534</v>
      </c>
      <c r="E962">
        <f t="shared" si="119"/>
        <v>7.4551549999999995</v>
      </c>
      <c r="F962" s="1">
        <v>-2.70601</v>
      </c>
      <c r="G962" s="1">
        <v>12.2043</v>
      </c>
      <c r="H962">
        <v>1</v>
      </c>
      <c r="I962" s="7">
        <v>4.7491399999999997</v>
      </c>
      <c r="J962">
        <v>4.05748</v>
      </c>
    </row>
    <row r="963" spans="2:10" x14ac:dyDescent="0.25">
      <c r="B963">
        <f t="shared" si="121"/>
        <v>74</v>
      </c>
      <c r="C963">
        <f t="shared" si="120"/>
        <v>958</v>
      </c>
      <c r="D963">
        <v>597</v>
      </c>
      <c r="E963">
        <f t="shared" si="119"/>
        <v>7.6761499999999998</v>
      </c>
      <c r="F963" s="1">
        <v>54.155000000000001</v>
      </c>
      <c r="G963" s="1">
        <v>69.507300000000001</v>
      </c>
      <c r="H963">
        <v>1</v>
      </c>
      <c r="I963" s="7">
        <v>61.831099999999999</v>
      </c>
      <c r="J963">
        <v>4.1777499999999996</v>
      </c>
    </row>
    <row r="964" spans="2:10" x14ac:dyDescent="0.25">
      <c r="B964">
        <f t="shared" si="121"/>
        <v>75</v>
      </c>
      <c r="C964">
        <f t="shared" si="120"/>
        <v>959</v>
      </c>
      <c r="D964">
        <v>122</v>
      </c>
      <c r="E964">
        <f t="shared" si="119"/>
        <v>4.4550000000000018</v>
      </c>
      <c r="F964" s="1">
        <v>48.031999999999996</v>
      </c>
      <c r="G964" s="1">
        <v>56.942</v>
      </c>
      <c r="H964">
        <v>1</v>
      </c>
      <c r="I964" s="7">
        <v>52.487000000000002</v>
      </c>
      <c r="J964">
        <v>2.4246300000000001</v>
      </c>
    </row>
    <row r="965" spans="2:10" x14ac:dyDescent="0.25">
      <c r="B965">
        <f t="shared" si="121"/>
        <v>76</v>
      </c>
      <c r="C965">
        <f t="shared" si="120"/>
        <v>960</v>
      </c>
      <c r="D965">
        <v>498</v>
      </c>
      <c r="E965">
        <f t="shared" ref="E965:E1028" si="122">IF(H965=3,"",ABS((F965-G965)/2))</f>
        <v>8.6425499999999964</v>
      </c>
      <c r="F965" s="1">
        <v>60.513500000000001</v>
      </c>
      <c r="G965" s="1">
        <v>77.798599999999993</v>
      </c>
      <c r="H965">
        <v>1</v>
      </c>
      <c r="I965" s="7">
        <v>69.156099999999995</v>
      </c>
      <c r="J965">
        <v>4.7037199999999997</v>
      </c>
    </row>
    <row r="966" spans="2:10" x14ac:dyDescent="0.25">
      <c r="B966">
        <f t="shared" si="121"/>
        <v>77</v>
      </c>
      <c r="C966">
        <f t="shared" si="120"/>
        <v>961</v>
      </c>
      <c r="D966">
        <v>119</v>
      </c>
      <c r="E966">
        <f t="shared" si="122"/>
        <v>7.2640999999999991</v>
      </c>
      <c r="F966" s="1">
        <v>66.742699999999999</v>
      </c>
      <c r="G966" s="1">
        <v>81.270899999999997</v>
      </c>
      <c r="H966">
        <v>1</v>
      </c>
      <c r="I966" s="7">
        <v>74.006799999999998</v>
      </c>
      <c r="J966">
        <v>3.9534899999999999</v>
      </c>
    </row>
    <row r="967" spans="2:10" x14ac:dyDescent="0.25">
      <c r="B967">
        <f t="shared" si="121"/>
        <v>78</v>
      </c>
      <c r="C967">
        <f t="shared" ref="C967:C1030" si="123">C966+1</f>
        <v>962</v>
      </c>
      <c r="D967">
        <v>1187</v>
      </c>
      <c r="E967" t="str">
        <f t="shared" si="122"/>
        <v/>
      </c>
      <c r="F967" s="1">
        <v>35</v>
      </c>
      <c r="G967" s="1">
        <v>35</v>
      </c>
      <c r="H967">
        <v>3</v>
      </c>
      <c r="I967" s="7">
        <v>35</v>
      </c>
      <c r="J967">
        <v>0</v>
      </c>
    </row>
    <row r="968" spans="2:10" x14ac:dyDescent="0.25">
      <c r="B968">
        <f t="shared" si="121"/>
        <v>79</v>
      </c>
      <c r="C968">
        <f t="shared" si="123"/>
        <v>963</v>
      </c>
      <c r="D968">
        <v>756</v>
      </c>
      <c r="E968">
        <f t="shared" si="122"/>
        <v>4.6724650000000008</v>
      </c>
      <c r="F968" s="1">
        <v>9.9839699999999993</v>
      </c>
      <c r="G968" s="1">
        <v>19.328900000000001</v>
      </c>
      <c r="H968">
        <v>1</v>
      </c>
      <c r="I968" s="7">
        <v>14.656499999999999</v>
      </c>
      <c r="J968">
        <v>2.5430100000000002</v>
      </c>
    </row>
    <row r="969" spans="2:10" x14ac:dyDescent="0.25">
      <c r="B969">
        <f t="shared" si="121"/>
        <v>80</v>
      </c>
      <c r="C969">
        <f t="shared" si="123"/>
        <v>964</v>
      </c>
      <c r="D969">
        <v>1051</v>
      </c>
      <c r="E969">
        <f t="shared" si="122"/>
        <v>10.776949999999999</v>
      </c>
      <c r="F969" s="1">
        <v>42.2742</v>
      </c>
      <c r="G969" s="1">
        <v>63.828099999999999</v>
      </c>
      <c r="H969">
        <v>2</v>
      </c>
      <c r="I969" s="7">
        <v>53.051099999999998</v>
      </c>
      <c r="J969">
        <v>5.8653599999999999</v>
      </c>
    </row>
    <row r="970" spans="2:10" x14ac:dyDescent="0.25">
      <c r="B970">
        <f t="shared" si="121"/>
        <v>81</v>
      </c>
      <c r="C970">
        <f t="shared" si="123"/>
        <v>965</v>
      </c>
      <c r="D970">
        <v>1279</v>
      </c>
      <c r="E970" t="str">
        <f t="shared" si="122"/>
        <v/>
      </c>
      <c r="F970" s="1">
        <v>38</v>
      </c>
      <c r="G970" s="1">
        <v>38</v>
      </c>
      <c r="H970">
        <v>3</v>
      </c>
      <c r="I970" s="7">
        <v>38</v>
      </c>
      <c r="J970">
        <v>0</v>
      </c>
    </row>
    <row r="971" spans="2:10" x14ac:dyDescent="0.25">
      <c r="B971">
        <f t="shared" si="121"/>
        <v>82</v>
      </c>
      <c r="C971">
        <f t="shared" si="123"/>
        <v>966</v>
      </c>
      <c r="D971">
        <v>818</v>
      </c>
      <c r="E971">
        <f t="shared" si="122"/>
        <v>40.011649999999996</v>
      </c>
      <c r="F971" s="1">
        <v>-1.9502999999999999</v>
      </c>
      <c r="G971" s="1">
        <v>78.072999999999993</v>
      </c>
      <c r="H971">
        <v>2</v>
      </c>
      <c r="I971" s="7">
        <v>38.061399999999999</v>
      </c>
      <c r="J971">
        <v>21.776399999999999</v>
      </c>
    </row>
    <row r="972" spans="2:10" x14ac:dyDescent="0.25">
      <c r="B972">
        <f t="shared" si="121"/>
        <v>83</v>
      </c>
      <c r="C972">
        <f t="shared" si="123"/>
        <v>967</v>
      </c>
      <c r="D972">
        <v>710</v>
      </c>
      <c r="E972">
        <f t="shared" si="122"/>
        <v>3.8357500000000009</v>
      </c>
      <c r="F972" s="1">
        <v>32.000599999999999</v>
      </c>
      <c r="G972" s="1">
        <v>39.6721</v>
      </c>
      <c r="H972">
        <v>1</v>
      </c>
      <c r="I972" s="7">
        <v>35.836399999999998</v>
      </c>
      <c r="J972">
        <v>2.0876000000000001</v>
      </c>
    </row>
    <row r="973" spans="2:10" x14ac:dyDescent="0.25">
      <c r="B973">
        <f t="shared" si="121"/>
        <v>84</v>
      </c>
      <c r="C973">
        <f t="shared" si="123"/>
        <v>968</v>
      </c>
      <c r="D973">
        <v>1270</v>
      </c>
      <c r="E973" t="str">
        <f t="shared" si="122"/>
        <v/>
      </c>
      <c r="F973" s="1">
        <v>3</v>
      </c>
      <c r="G973" s="1">
        <v>3</v>
      </c>
      <c r="H973">
        <v>3</v>
      </c>
      <c r="I973" s="7">
        <v>3</v>
      </c>
      <c r="J973">
        <v>0</v>
      </c>
    </row>
    <row r="974" spans="2:10" x14ac:dyDescent="0.25">
      <c r="B974">
        <f t="shared" si="121"/>
        <v>85</v>
      </c>
      <c r="C974">
        <f t="shared" si="123"/>
        <v>969</v>
      </c>
      <c r="D974">
        <v>627</v>
      </c>
      <c r="E974">
        <f t="shared" si="122"/>
        <v>4.8661999999999992</v>
      </c>
      <c r="F974" s="1">
        <v>52.415900000000001</v>
      </c>
      <c r="G974" s="1">
        <v>62.148299999999999</v>
      </c>
      <c r="H974">
        <v>1</v>
      </c>
      <c r="I974" s="7">
        <v>57.2821</v>
      </c>
      <c r="J974">
        <v>2.6484100000000002</v>
      </c>
    </row>
    <row r="975" spans="2:10" x14ac:dyDescent="0.25">
      <c r="B975">
        <f t="shared" si="121"/>
        <v>86</v>
      </c>
      <c r="C975">
        <f t="shared" si="123"/>
        <v>970</v>
      </c>
      <c r="D975">
        <v>629</v>
      </c>
      <c r="E975">
        <f t="shared" si="122"/>
        <v>8.8077499999999986</v>
      </c>
      <c r="F975" s="1">
        <v>40.744500000000002</v>
      </c>
      <c r="G975" s="1">
        <v>58.36</v>
      </c>
      <c r="H975">
        <v>1</v>
      </c>
      <c r="I975" s="7">
        <v>49.552300000000002</v>
      </c>
      <c r="J975">
        <v>4.7936199999999998</v>
      </c>
    </row>
    <row r="976" spans="2:10" x14ac:dyDescent="0.25">
      <c r="B976">
        <f t="shared" si="121"/>
        <v>87</v>
      </c>
      <c r="C976">
        <f t="shared" si="123"/>
        <v>971</v>
      </c>
      <c r="D976">
        <v>49</v>
      </c>
      <c r="E976">
        <f t="shared" si="122"/>
        <v>3.4603999999999999</v>
      </c>
      <c r="F976" s="1">
        <v>22.083100000000002</v>
      </c>
      <c r="G976" s="1">
        <v>29.003900000000002</v>
      </c>
      <c r="H976">
        <v>1</v>
      </c>
      <c r="I976" s="7">
        <v>25.543500000000002</v>
      </c>
      <c r="J976">
        <v>1.88334</v>
      </c>
    </row>
    <row r="977" spans="2:10" x14ac:dyDescent="0.25">
      <c r="B977">
        <f t="shared" si="121"/>
        <v>88</v>
      </c>
      <c r="C977">
        <f t="shared" si="123"/>
        <v>972</v>
      </c>
      <c r="D977">
        <v>671</v>
      </c>
      <c r="E977">
        <f t="shared" si="122"/>
        <v>1.4728499999999993</v>
      </c>
      <c r="F977" s="1">
        <v>18.3308</v>
      </c>
      <c r="G977" s="1">
        <v>21.276499999999999</v>
      </c>
      <c r="H977">
        <v>1</v>
      </c>
      <c r="I977" s="7">
        <v>19.803599999999999</v>
      </c>
      <c r="J977">
        <v>0.80160200000000004</v>
      </c>
    </row>
    <row r="978" spans="2:10" x14ac:dyDescent="0.25">
      <c r="B978">
        <f t="shared" si="121"/>
        <v>89</v>
      </c>
      <c r="C978">
        <f t="shared" si="123"/>
        <v>973</v>
      </c>
      <c r="D978">
        <v>608</v>
      </c>
      <c r="E978">
        <f t="shared" si="122"/>
        <v>1.5240999999999998</v>
      </c>
      <c r="F978" s="1">
        <v>13.7141</v>
      </c>
      <c r="G978" s="1">
        <v>16.7623</v>
      </c>
      <c r="H978">
        <v>1</v>
      </c>
      <c r="I978" s="7">
        <v>15.238200000000001</v>
      </c>
      <c r="J978">
        <v>0.82948500000000003</v>
      </c>
    </row>
    <row r="979" spans="2:10" x14ac:dyDescent="0.25">
      <c r="B979">
        <f t="shared" si="121"/>
        <v>90</v>
      </c>
      <c r="C979">
        <f t="shared" si="123"/>
        <v>974</v>
      </c>
      <c r="D979">
        <v>787</v>
      </c>
      <c r="E979">
        <f t="shared" si="122"/>
        <v>4.2672350000000003</v>
      </c>
      <c r="F979" s="1">
        <v>7.5917300000000001</v>
      </c>
      <c r="G979" s="1">
        <v>16.126200000000001</v>
      </c>
      <c r="H979">
        <v>1</v>
      </c>
      <c r="I979" s="7">
        <v>11.859</v>
      </c>
      <c r="J979">
        <v>2.3224499999999999</v>
      </c>
    </row>
    <row r="980" spans="2:10" x14ac:dyDescent="0.25">
      <c r="B980">
        <f t="shared" si="121"/>
        <v>91</v>
      </c>
      <c r="C980">
        <f t="shared" si="123"/>
        <v>975</v>
      </c>
      <c r="D980">
        <v>532</v>
      </c>
      <c r="E980">
        <f t="shared" si="122"/>
        <v>5.7416014999999998</v>
      </c>
      <c r="F980" s="1">
        <v>-0.85120300000000004</v>
      </c>
      <c r="G980" s="1">
        <v>10.632</v>
      </c>
      <c r="H980">
        <v>1</v>
      </c>
      <c r="I980" s="7">
        <v>4.8903800000000004</v>
      </c>
      <c r="J980">
        <v>3.12486</v>
      </c>
    </row>
    <row r="981" spans="2:10" x14ac:dyDescent="0.25">
      <c r="B981">
        <f t="shared" si="121"/>
        <v>92</v>
      </c>
      <c r="C981">
        <f t="shared" si="123"/>
        <v>976</v>
      </c>
      <c r="D981">
        <v>1179</v>
      </c>
      <c r="E981">
        <f t="shared" si="122"/>
        <v>16.786599999999996</v>
      </c>
      <c r="F981" s="1">
        <v>42.676200000000001</v>
      </c>
      <c r="G981" s="1">
        <v>76.249399999999994</v>
      </c>
      <c r="H981">
        <v>2</v>
      </c>
      <c r="I981" s="7">
        <v>59.462800000000001</v>
      </c>
      <c r="J981">
        <v>9.1361299999999996</v>
      </c>
    </row>
    <row r="982" spans="2:10" x14ac:dyDescent="0.25">
      <c r="B982">
        <f t="shared" si="121"/>
        <v>93</v>
      </c>
      <c r="C982">
        <f t="shared" si="123"/>
        <v>977</v>
      </c>
      <c r="D982">
        <v>1134</v>
      </c>
      <c r="E982">
        <f t="shared" si="122"/>
        <v>5.9906500000000005</v>
      </c>
      <c r="F982" s="1">
        <v>31.7178</v>
      </c>
      <c r="G982" s="1">
        <v>43.699100000000001</v>
      </c>
      <c r="H982">
        <v>2</v>
      </c>
      <c r="I982" s="7">
        <v>37.708399999999997</v>
      </c>
      <c r="J982">
        <v>3.2604199999999999</v>
      </c>
    </row>
    <row r="983" spans="2:10" x14ac:dyDescent="0.25">
      <c r="B983">
        <f t="shared" si="121"/>
        <v>94</v>
      </c>
      <c r="C983">
        <f t="shared" si="123"/>
        <v>978</v>
      </c>
      <c r="D983">
        <v>1319</v>
      </c>
      <c r="E983" t="str">
        <f t="shared" si="122"/>
        <v/>
      </c>
      <c r="F983" s="1">
        <v>32</v>
      </c>
      <c r="G983" s="1">
        <v>32</v>
      </c>
      <c r="H983">
        <v>3</v>
      </c>
      <c r="I983" s="7">
        <v>32</v>
      </c>
      <c r="J983">
        <v>0</v>
      </c>
    </row>
    <row r="984" spans="2:10" x14ac:dyDescent="0.25">
      <c r="B984">
        <f t="shared" si="121"/>
        <v>95</v>
      </c>
      <c r="C984">
        <f t="shared" si="123"/>
        <v>979</v>
      </c>
      <c r="D984">
        <v>1421</v>
      </c>
      <c r="E984" t="str">
        <f t="shared" si="122"/>
        <v/>
      </c>
      <c r="F984" s="1">
        <v>23</v>
      </c>
      <c r="G984" s="1">
        <v>23</v>
      </c>
      <c r="H984">
        <v>3</v>
      </c>
      <c r="I984" s="7">
        <v>23</v>
      </c>
      <c r="J984">
        <v>0</v>
      </c>
    </row>
    <row r="985" spans="2:10" x14ac:dyDescent="0.25">
      <c r="B985">
        <f t="shared" si="121"/>
        <v>96</v>
      </c>
      <c r="C985">
        <f t="shared" si="123"/>
        <v>980</v>
      </c>
      <c r="D985">
        <v>539</v>
      </c>
      <c r="E985">
        <f t="shared" si="122"/>
        <v>4.4583500000000003</v>
      </c>
      <c r="F985" s="1">
        <v>7.6608000000000001</v>
      </c>
      <c r="G985" s="1">
        <v>16.577500000000001</v>
      </c>
      <c r="H985">
        <v>1</v>
      </c>
      <c r="I985" s="7">
        <v>12.1191</v>
      </c>
      <c r="J985">
        <v>2.4264600000000001</v>
      </c>
    </row>
    <row r="986" spans="2:10" x14ac:dyDescent="0.25">
      <c r="B986">
        <f t="shared" si="121"/>
        <v>97</v>
      </c>
      <c r="C986">
        <f t="shared" si="123"/>
        <v>981</v>
      </c>
      <c r="D986">
        <v>832</v>
      </c>
      <c r="E986">
        <f t="shared" si="122"/>
        <v>2.1263000000000005</v>
      </c>
      <c r="F986" s="1">
        <v>45.365699999999997</v>
      </c>
      <c r="G986" s="1">
        <v>49.618299999999998</v>
      </c>
      <c r="H986">
        <v>2</v>
      </c>
      <c r="I986" s="7">
        <v>47.491999999999997</v>
      </c>
      <c r="J986">
        <v>1.15726</v>
      </c>
    </row>
    <row r="987" spans="2:10" x14ac:dyDescent="0.25">
      <c r="B987">
        <f t="shared" si="121"/>
        <v>98</v>
      </c>
      <c r="C987">
        <f t="shared" si="123"/>
        <v>982</v>
      </c>
      <c r="D987">
        <v>1237</v>
      </c>
      <c r="E987" t="str">
        <f t="shared" si="122"/>
        <v/>
      </c>
      <c r="F987" s="1">
        <v>13</v>
      </c>
      <c r="G987" s="1">
        <v>13</v>
      </c>
      <c r="H987">
        <v>3</v>
      </c>
      <c r="I987" s="7">
        <v>13</v>
      </c>
      <c r="J987">
        <v>0</v>
      </c>
    </row>
    <row r="988" spans="2:10" x14ac:dyDescent="0.25">
      <c r="B988">
        <f t="shared" si="121"/>
        <v>99</v>
      </c>
      <c r="C988">
        <f t="shared" si="123"/>
        <v>983</v>
      </c>
      <c r="D988">
        <v>634</v>
      </c>
      <c r="E988">
        <f t="shared" si="122"/>
        <v>6.1058999999999983</v>
      </c>
      <c r="F988" s="1">
        <v>38.406500000000001</v>
      </c>
      <c r="G988" s="1">
        <v>50.618299999999998</v>
      </c>
      <c r="H988">
        <v>1</v>
      </c>
      <c r="I988" s="7">
        <v>44.5124</v>
      </c>
      <c r="J988">
        <v>3.32314</v>
      </c>
    </row>
    <row r="989" spans="2:10" x14ac:dyDescent="0.25">
      <c r="B989">
        <f t="shared" si="121"/>
        <v>100</v>
      </c>
      <c r="C989">
        <f t="shared" si="123"/>
        <v>984</v>
      </c>
      <c r="D989">
        <v>1382</v>
      </c>
      <c r="E989" t="str">
        <f t="shared" si="122"/>
        <v/>
      </c>
      <c r="F989" s="1">
        <v>47</v>
      </c>
      <c r="G989" s="1">
        <v>47</v>
      </c>
      <c r="H989">
        <v>3</v>
      </c>
      <c r="I989" s="7">
        <v>47</v>
      </c>
      <c r="J989">
        <v>0</v>
      </c>
    </row>
    <row r="990" spans="2:10" x14ac:dyDescent="0.25">
      <c r="B990">
        <f t="shared" si="121"/>
        <v>101</v>
      </c>
      <c r="C990">
        <f t="shared" si="123"/>
        <v>985</v>
      </c>
      <c r="D990">
        <v>334</v>
      </c>
      <c r="E990">
        <f t="shared" si="122"/>
        <v>6.3276000000000003</v>
      </c>
      <c r="F990" s="1">
        <v>35.699300000000001</v>
      </c>
      <c r="G990" s="1">
        <v>48.354500000000002</v>
      </c>
      <c r="H990">
        <v>1</v>
      </c>
      <c r="I990" s="7">
        <v>42.026899999999998</v>
      </c>
      <c r="J990">
        <v>3.4438</v>
      </c>
    </row>
    <row r="991" spans="2:10" x14ac:dyDescent="0.25">
      <c r="B991">
        <f t="shared" si="121"/>
        <v>102</v>
      </c>
      <c r="C991">
        <f t="shared" si="123"/>
        <v>986</v>
      </c>
      <c r="D991">
        <v>512</v>
      </c>
      <c r="E991">
        <f t="shared" si="122"/>
        <v>2.6331000000000007</v>
      </c>
      <c r="F991" s="1">
        <v>24.773399999999999</v>
      </c>
      <c r="G991" s="1">
        <v>30.0396</v>
      </c>
      <c r="H991">
        <v>1</v>
      </c>
      <c r="I991" s="7">
        <v>27.406500000000001</v>
      </c>
      <c r="J991">
        <v>1.43306</v>
      </c>
    </row>
    <row r="992" spans="2:10" x14ac:dyDescent="0.25">
      <c r="B992">
        <f t="shared" si="121"/>
        <v>103</v>
      </c>
      <c r="C992">
        <f t="shared" si="123"/>
        <v>987</v>
      </c>
      <c r="D992">
        <v>727</v>
      </c>
      <c r="E992">
        <f t="shared" si="122"/>
        <v>13.3186</v>
      </c>
      <c r="F992" s="1">
        <v>41.2438</v>
      </c>
      <c r="G992" s="1">
        <v>67.881</v>
      </c>
      <c r="H992">
        <v>1</v>
      </c>
      <c r="I992" s="7">
        <v>54.562399999999997</v>
      </c>
      <c r="J992">
        <v>7.2486699999999997</v>
      </c>
    </row>
    <row r="993" spans="2:10" x14ac:dyDescent="0.25">
      <c r="B993">
        <f t="shared" si="121"/>
        <v>104</v>
      </c>
      <c r="C993">
        <f t="shared" si="123"/>
        <v>988</v>
      </c>
      <c r="D993">
        <v>960</v>
      </c>
      <c r="E993">
        <f t="shared" si="122"/>
        <v>10.633800000000001</v>
      </c>
      <c r="F993" s="1">
        <v>32.1648</v>
      </c>
      <c r="G993" s="1">
        <v>53.432400000000001</v>
      </c>
      <c r="H993">
        <v>2</v>
      </c>
      <c r="I993" s="7">
        <v>42.7986</v>
      </c>
      <c r="J993">
        <v>5.7874699999999999</v>
      </c>
    </row>
    <row r="994" spans="2:10" x14ac:dyDescent="0.25">
      <c r="B994">
        <f t="shared" si="121"/>
        <v>105</v>
      </c>
      <c r="C994">
        <f t="shared" si="123"/>
        <v>989</v>
      </c>
      <c r="D994">
        <v>199</v>
      </c>
      <c r="E994">
        <f t="shared" si="122"/>
        <v>7.8759999999999994</v>
      </c>
      <c r="F994" s="1">
        <v>16.434999999999999</v>
      </c>
      <c r="G994" s="1">
        <v>32.186999999999998</v>
      </c>
      <c r="H994">
        <v>1</v>
      </c>
      <c r="I994" s="7">
        <v>24.311</v>
      </c>
      <c r="J994">
        <v>4.2865200000000003</v>
      </c>
    </row>
    <row r="995" spans="2:10" x14ac:dyDescent="0.25">
      <c r="B995">
        <f t="shared" si="121"/>
        <v>106</v>
      </c>
      <c r="C995">
        <f t="shared" si="123"/>
        <v>990</v>
      </c>
      <c r="D995">
        <v>438</v>
      </c>
      <c r="E995">
        <f t="shared" si="122"/>
        <v>3.9940999999999995</v>
      </c>
      <c r="F995" s="1">
        <v>46.436</v>
      </c>
      <c r="G995" s="1">
        <v>54.424199999999999</v>
      </c>
      <c r="H995">
        <v>1</v>
      </c>
      <c r="I995" s="7">
        <v>50.430100000000003</v>
      </c>
      <c r="J995">
        <v>2.1738</v>
      </c>
    </row>
    <row r="996" spans="2:10" x14ac:dyDescent="0.25">
      <c r="B996">
        <f t="shared" si="121"/>
        <v>107</v>
      </c>
      <c r="C996">
        <f t="shared" si="123"/>
        <v>991</v>
      </c>
      <c r="D996">
        <v>1114</v>
      </c>
      <c r="E996">
        <f t="shared" si="122"/>
        <v>9.5257500000000022</v>
      </c>
      <c r="F996" s="1">
        <v>47.586399999999998</v>
      </c>
      <c r="G996" s="1">
        <v>66.637900000000002</v>
      </c>
      <c r="H996">
        <v>2</v>
      </c>
      <c r="I996" s="7">
        <v>57.112200000000001</v>
      </c>
      <c r="J996">
        <v>5.1844099999999997</v>
      </c>
    </row>
    <row r="997" spans="2:10" x14ac:dyDescent="0.25">
      <c r="B997">
        <f t="shared" si="121"/>
        <v>108</v>
      </c>
      <c r="C997">
        <f t="shared" si="123"/>
        <v>992</v>
      </c>
      <c r="D997">
        <v>898</v>
      </c>
      <c r="E997">
        <f t="shared" si="122"/>
        <v>17.406899999999997</v>
      </c>
      <c r="F997" s="1">
        <v>34.310600000000001</v>
      </c>
      <c r="G997" s="1">
        <v>69.124399999999994</v>
      </c>
      <c r="H997">
        <v>2</v>
      </c>
      <c r="I997" s="7">
        <v>51.717500000000001</v>
      </c>
      <c r="J997">
        <v>9.4737299999999998</v>
      </c>
    </row>
    <row r="998" spans="2:10" x14ac:dyDescent="0.25">
      <c r="B998">
        <f t="shared" si="121"/>
        <v>109</v>
      </c>
      <c r="C998">
        <f t="shared" si="123"/>
        <v>993</v>
      </c>
      <c r="D998">
        <v>670</v>
      </c>
      <c r="E998">
        <f t="shared" si="122"/>
        <v>0.90534209999999993</v>
      </c>
      <c r="F998" s="1">
        <v>4.3565800000000002E-2</v>
      </c>
      <c r="G998" s="1">
        <v>1.85425</v>
      </c>
      <c r="H998">
        <v>1</v>
      </c>
      <c r="I998" s="7">
        <v>0.94890799999999997</v>
      </c>
      <c r="J998">
        <v>0.49273400000000001</v>
      </c>
    </row>
    <row r="999" spans="2:10" x14ac:dyDescent="0.25">
      <c r="B999">
        <f t="shared" si="121"/>
        <v>110</v>
      </c>
      <c r="C999">
        <f t="shared" si="123"/>
        <v>994</v>
      </c>
      <c r="D999">
        <v>308</v>
      </c>
      <c r="E999">
        <f t="shared" si="122"/>
        <v>3.7631500000000004</v>
      </c>
      <c r="F999" s="1">
        <v>7.4490999999999996</v>
      </c>
      <c r="G999" s="1">
        <v>14.9754</v>
      </c>
      <c r="H999">
        <v>1</v>
      </c>
      <c r="I999" s="7">
        <v>11.212300000000001</v>
      </c>
      <c r="J999">
        <v>2.0481099999999999</v>
      </c>
    </row>
    <row r="1000" spans="2:10" x14ac:dyDescent="0.25">
      <c r="B1000">
        <f t="shared" si="121"/>
        <v>111</v>
      </c>
      <c r="C1000">
        <f t="shared" si="123"/>
        <v>995</v>
      </c>
      <c r="D1000">
        <v>847</v>
      </c>
      <c r="E1000">
        <f t="shared" si="122"/>
        <v>9.0390999999999977</v>
      </c>
      <c r="F1000" s="1">
        <v>48.278199999999998</v>
      </c>
      <c r="G1000" s="1">
        <v>66.356399999999994</v>
      </c>
      <c r="H1000">
        <v>2</v>
      </c>
      <c r="I1000" s="7">
        <v>57.317300000000003</v>
      </c>
      <c r="J1000">
        <v>4.9195399999999996</v>
      </c>
    </row>
    <row r="1001" spans="2:10" x14ac:dyDescent="0.25">
      <c r="B1001">
        <f t="shared" si="121"/>
        <v>112</v>
      </c>
      <c r="C1001">
        <f t="shared" si="123"/>
        <v>996</v>
      </c>
      <c r="D1001">
        <v>1423</v>
      </c>
      <c r="E1001" t="str">
        <f t="shared" si="122"/>
        <v/>
      </c>
      <c r="F1001" s="1">
        <v>34</v>
      </c>
      <c r="G1001" s="1">
        <v>34</v>
      </c>
      <c r="H1001">
        <v>3</v>
      </c>
      <c r="I1001" s="7">
        <v>34</v>
      </c>
      <c r="J1001">
        <v>0</v>
      </c>
    </row>
    <row r="1002" spans="2:10" x14ac:dyDescent="0.25">
      <c r="B1002">
        <f t="shared" si="121"/>
        <v>113</v>
      </c>
      <c r="C1002">
        <f t="shared" si="123"/>
        <v>997</v>
      </c>
      <c r="D1002">
        <v>998</v>
      </c>
      <c r="E1002">
        <f t="shared" si="122"/>
        <v>19.143024999999998</v>
      </c>
      <c r="F1002" s="1">
        <v>5.8140499999999999</v>
      </c>
      <c r="G1002" s="1">
        <v>44.100099999999998</v>
      </c>
      <c r="H1002">
        <v>2</v>
      </c>
      <c r="I1002" s="7">
        <v>24.957100000000001</v>
      </c>
      <c r="J1002">
        <v>10.4186</v>
      </c>
    </row>
    <row r="1003" spans="2:10" x14ac:dyDescent="0.25">
      <c r="B1003">
        <f t="shared" si="121"/>
        <v>114</v>
      </c>
      <c r="C1003">
        <f t="shared" si="123"/>
        <v>998</v>
      </c>
      <c r="D1003">
        <v>341</v>
      </c>
      <c r="E1003">
        <f t="shared" si="122"/>
        <v>4.7479500000000012</v>
      </c>
      <c r="F1003" s="1">
        <v>20.250699999999998</v>
      </c>
      <c r="G1003" s="1">
        <v>29.746600000000001</v>
      </c>
      <c r="H1003">
        <v>1</v>
      </c>
      <c r="I1003" s="7">
        <v>24.998699999999999</v>
      </c>
      <c r="J1003">
        <v>2.58406</v>
      </c>
    </row>
    <row r="1004" spans="2:10" x14ac:dyDescent="0.25">
      <c r="B1004">
        <f t="shared" si="121"/>
        <v>115</v>
      </c>
      <c r="C1004">
        <f t="shared" si="123"/>
        <v>999</v>
      </c>
      <c r="D1004">
        <v>837</v>
      </c>
      <c r="E1004">
        <f t="shared" si="122"/>
        <v>7.8424499999999995</v>
      </c>
      <c r="F1004" s="1">
        <v>29.172699999999999</v>
      </c>
      <c r="G1004" s="1">
        <v>44.857599999999998</v>
      </c>
      <c r="H1004">
        <v>2</v>
      </c>
      <c r="I1004" s="7">
        <v>37.0152</v>
      </c>
      <c r="J1004">
        <v>4.2682700000000002</v>
      </c>
    </row>
    <row r="1005" spans="2:10" x14ac:dyDescent="0.25">
      <c r="B1005">
        <f t="shared" si="121"/>
        <v>116</v>
      </c>
      <c r="C1005">
        <f t="shared" si="123"/>
        <v>1000</v>
      </c>
      <c r="D1005">
        <v>70</v>
      </c>
      <c r="E1005">
        <f t="shared" si="122"/>
        <v>16.734900000000003</v>
      </c>
      <c r="F1005" s="1">
        <v>42.533799999999999</v>
      </c>
      <c r="G1005" s="1">
        <v>76.003600000000006</v>
      </c>
      <c r="H1005">
        <v>1</v>
      </c>
      <c r="I1005" s="7">
        <v>59.268700000000003</v>
      </c>
      <c r="J1005">
        <v>9.1079899999999991</v>
      </c>
    </row>
    <row r="1006" spans="2:10" x14ac:dyDescent="0.25">
      <c r="B1006">
        <f t="shared" si="121"/>
        <v>117</v>
      </c>
      <c r="C1006">
        <f t="shared" si="123"/>
        <v>1001</v>
      </c>
      <c r="D1006">
        <v>794</v>
      </c>
      <c r="E1006">
        <f t="shared" si="122"/>
        <v>5.4717300000000009</v>
      </c>
      <c r="F1006" s="1">
        <v>5.6565399999999997</v>
      </c>
      <c r="G1006" s="1">
        <v>16.600000000000001</v>
      </c>
      <c r="H1006">
        <v>1</v>
      </c>
      <c r="I1006" s="7">
        <v>11.128299999999999</v>
      </c>
      <c r="J1006">
        <v>2.9780099999999998</v>
      </c>
    </row>
    <row r="1007" spans="2:10" x14ac:dyDescent="0.25">
      <c r="B1007">
        <f t="shared" si="121"/>
        <v>118</v>
      </c>
      <c r="C1007">
        <f t="shared" si="123"/>
        <v>1002</v>
      </c>
      <c r="D1007">
        <v>1369</v>
      </c>
      <c r="E1007" t="str">
        <f t="shared" si="122"/>
        <v/>
      </c>
      <c r="F1007" s="1">
        <v>8</v>
      </c>
      <c r="G1007" s="1">
        <v>8</v>
      </c>
      <c r="H1007">
        <v>3</v>
      </c>
      <c r="I1007" s="7">
        <v>8</v>
      </c>
      <c r="J1007">
        <v>0</v>
      </c>
    </row>
    <row r="1008" spans="2:10" x14ac:dyDescent="0.25">
      <c r="B1008">
        <f t="shared" si="121"/>
        <v>119</v>
      </c>
      <c r="C1008">
        <f t="shared" si="123"/>
        <v>1003</v>
      </c>
      <c r="D1008">
        <v>1291</v>
      </c>
      <c r="E1008" t="str">
        <f t="shared" si="122"/>
        <v/>
      </c>
      <c r="F1008" s="1">
        <v>54</v>
      </c>
      <c r="G1008" s="1">
        <v>54</v>
      </c>
      <c r="H1008">
        <v>3</v>
      </c>
      <c r="I1008" s="7">
        <v>54</v>
      </c>
      <c r="J1008">
        <v>0</v>
      </c>
    </row>
    <row r="1009" spans="2:10" x14ac:dyDescent="0.25">
      <c r="B1009">
        <f t="shared" si="121"/>
        <v>120</v>
      </c>
      <c r="C1009">
        <f t="shared" si="123"/>
        <v>1004</v>
      </c>
      <c r="D1009">
        <v>266</v>
      </c>
      <c r="E1009">
        <f t="shared" si="122"/>
        <v>4.8094999999999999</v>
      </c>
      <c r="F1009" s="1">
        <v>53.073799999999999</v>
      </c>
      <c r="G1009" s="1">
        <v>62.692799999999998</v>
      </c>
      <c r="H1009">
        <v>1</v>
      </c>
      <c r="I1009" s="7">
        <v>57.883299999999998</v>
      </c>
      <c r="J1009">
        <v>2.6175799999999998</v>
      </c>
    </row>
    <row r="1010" spans="2:10" x14ac:dyDescent="0.25">
      <c r="B1010">
        <f t="shared" si="121"/>
        <v>121</v>
      </c>
      <c r="C1010">
        <f t="shared" si="123"/>
        <v>1005</v>
      </c>
      <c r="D1010">
        <v>931</v>
      </c>
      <c r="E1010">
        <f t="shared" si="122"/>
        <v>22.813300000000002</v>
      </c>
      <c r="F1010" s="1">
        <v>33.816899999999997</v>
      </c>
      <c r="G1010" s="1">
        <v>79.4435</v>
      </c>
      <c r="H1010">
        <v>2</v>
      </c>
      <c r="I1010" s="7">
        <v>56.630200000000002</v>
      </c>
      <c r="J1010">
        <v>12.4162</v>
      </c>
    </row>
    <row r="1011" spans="2:10" x14ac:dyDescent="0.25">
      <c r="B1011">
        <f t="shared" si="121"/>
        <v>122</v>
      </c>
      <c r="C1011">
        <f t="shared" si="123"/>
        <v>1006</v>
      </c>
      <c r="D1011">
        <v>1118</v>
      </c>
      <c r="E1011">
        <f t="shared" si="122"/>
        <v>36.6509</v>
      </c>
      <c r="F1011" s="1">
        <v>-16.611599999999999</v>
      </c>
      <c r="G1011" s="1">
        <v>56.690199999999997</v>
      </c>
      <c r="H1011">
        <v>2</v>
      </c>
      <c r="I1011" s="7">
        <v>20.039300000000001</v>
      </c>
      <c r="J1011">
        <v>19.947299999999998</v>
      </c>
    </row>
    <row r="1012" spans="2:10" x14ac:dyDescent="0.25">
      <c r="B1012">
        <f t="shared" si="121"/>
        <v>123</v>
      </c>
      <c r="C1012">
        <f t="shared" si="123"/>
        <v>1007</v>
      </c>
      <c r="D1012">
        <v>397</v>
      </c>
      <c r="E1012">
        <f t="shared" si="122"/>
        <v>3.3397350000000001</v>
      </c>
      <c r="F1012" s="1">
        <v>1.6586000000000001</v>
      </c>
      <c r="G1012" s="1">
        <v>8.3380700000000001</v>
      </c>
      <c r="H1012">
        <v>1</v>
      </c>
      <c r="I1012" s="7">
        <v>4.9983300000000002</v>
      </c>
      <c r="J1012">
        <v>1.8176600000000001</v>
      </c>
    </row>
    <row r="1013" spans="2:10" x14ac:dyDescent="0.25">
      <c r="B1013">
        <f t="shared" si="121"/>
        <v>124</v>
      </c>
      <c r="C1013">
        <f t="shared" si="123"/>
        <v>1008</v>
      </c>
      <c r="D1013">
        <v>866</v>
      </c>
      <c r="E1013">
        <f t="shared" si="122"/>
        <v>4.8137000000000008</v>
      </c>
      <c r="F1013" s="1">
        <v>35.082599999999999</v>
      </c>
      <c r="G1013" s="1">
        <v>44.71</v>
      </c>
      <c r="H1013">
        <v>2</v>
      </c>
      <c r="I1013" s="7">
        <v>39.896299999999997</v>
      </c>
      <c r="J1013">
        <v>2.61985</v>
      </c>
    </row>
    <row r="1014" spans="2:10" x14ac:dyDescent="0.25">
      <c r="B1014">
        <f t="shared" si="121"/>
        <v>125</v>
      </c>
      <c r="C1014">
        <f t="shared" si="123"/>
        <v>1009</v>
      </c>
      <c r="D1014">
        <v>1056</v>
      </c>
      <c r="E1014">
        <f t="shared" si="122"/>
        <v>10.364050000000001</v>
      </c>
      <c r="F1014" s="1">
        <v>30.410799999999998</v>
      </c>
      <c r="G1014" s="1">
        <v>51.1389</v>
      </c>
      <c r="H1014">
        <v>2</v>
      </c>
      <c r="I1014" s="7">
        <v>40.774799999999999</v>
      </c>
      <c r="J1014">
        <v>5.6406299999999998</v>
      </c>
    </row>
    <row r="1015" spans="2:10" x14ac:dyDescent="0.25">
      <c r="B1015">
        <f t="shared" si="121"/>
        <v>126</v>
      </c>
      <c r="C1015">
        <f t="shared" si="123"/>
        <v>1010</v>
      </c>
      <c r="D1015">
        <v>1325</v>
      </c>
      <c r="E1015" t="str">
        <f t="shared" si="122"/>
        <v/>
      </c>
      <c r="F1015" s="1">
        <v>57</v>
      </c>
      <c r="G1015" s="1">
        <v>57</v>
      </c>
      <c r="H1015">
        <v>3</v>
      </c>
      <c r="I1015" s="7">
        <v>57</v>
      </c>
      <c r="J1015">
        <v>0</v>
      </c>
    </row>
    <row r="1016" spans="2:10" x14ac:dyDescent="0.25">
      <c r="B1016">
        <f t="shared" si="121"/>
        <v>127</v>
      </c>
      <c r="C1016">
        <f t="shared" si="123"/>
        <v>1011</v>
      </c>
      <c r="D1016">
        <v>381</v>
      </c>
      <c r="E1016">
        <f t="shared" si="122"/>
        <v>3.5272950000000005</v>
      </c>
      <c r="F1016" s="1">
        <v>5.5914099999999998</v>
      </c>
      <c r="G1016" s="1">
        <v>12.646000000000001</v>
      </c>
      <c r="H1016">
        <v>1</v>
      </c>
      <c r="I1016" s="7">
        <v>9.1187000000000005</v>
      </c>
      <c r="J1016">
        <v>1.9197299999999999</v>
      </c>
    </row>
    <row r="1017" spans="2:10" x14ac:dyDescent="0.25">
      <c r="B1017">
        <f t="shared" si="121"/>
        <v>128</v>
      </c>
      <c r="C1017">
        <f t="shared" si="123"/>
        <v>1012</v>
      </c>
      <c r="D1017">
        <v>946</v>
      </c>
      <c r="E1017">
        <f t="shared" si="122"/>
        <v>15.030940000000001</v>
      </c>
      <c r="F1017" s="1">
        <v>2.2755200000000002</v>
      </c>
      <c r="G1017" s="1">
        <v>32.337400000000002</v>
      </c>
      <c r="H1017">
        <v>2</v>
      </c>
      <c r="I1017" s="7">
        <v>17.3064</v>
      </c>
      <c r="J1017">
        <v>8.1806000000000001</v>
      </c>
    </row>
    <row r="1018" spans="2:10" x14ac:dyDescent="0.25">
      <c r="B1018">
        <f t="shared" si="121"/>
        <v>129</v>
      </c>
      <c r="C1018">
        <f t="shared" si="123"/>
        <v>1013</v>
      </c>
      <c r="D1018">
        <v>447</v>
      </c>
      <c r="E1018">
        <f t="shared" si="122"/>
        <v>5.6171500000000023</v>
      </c>
      <c r="F1018" s="1">
        <v>40.072899999999997</v>
      </c>
      <c r="G1018" s="1">
        <v>51.307200000000002</v>
      </c>
      <c r="H1018">
        <v>1</v>
      </c>
      <c r="I1018" s="7">
        <v>45.69</v>
      </c>
      <c r="J1018">
        <v>3.0571199999999998</v>
      </c>
    </row>
    <row r="1019" spans="2:10" x14ac:dyDescent="0.25">
      <c r="B1019">
        <f t="shared" ref="B1019:B1082" si="124">B1018+1</f>
        <v>130</v>
      </c>
      <c r="C1019">
        <f t="shared" si="123"/>
        <v>1014</v>
      </c>
      <c r="D1019">
        <v>546</v>
      </c>
      <c r="E1019">
        <f t="shared" si="122"/>
        <v>10.238050000000001</v>
      </c>
      <c r="F1019" s="1">
        <v>10.767099999999999</v>
      </c>
      <c r="G1019" s="1">
        <v>31.243200000000002</v>
      </c>
      <c r="H1019">
        <v>1</v>
      </c>
      <c r="I1019" s="7">
        <v>21.005099999999999</v>
      </c>
      <c r="J1019">
        <v>5.5720799999999997</v>
      </c>
    </row>
    <row r="1020" spans="2:10" x14ac:dyDescent="0.25">
      <c r="B1020">
        <f t="shared" si="124"/>
        <v>131</v>
      </c>
      <c r="C1020">
        <f t="shared" si="123"/>
        <v>1015</v>
      </c>
      <c r="D1020">
        <v>907</v>
      </c>
      <c r="E1020">
        <f t="shared" si="122"/>
        <v>17.693200000000001</v>
      </c>
      <c r="F1020" s="1">
        <v>31.168900000000001</v>
      </c>
      <c r="G1020" s="1">
        <v>66.555300000000003</v>
      </c>
      <c r="H1020">
        <v>2</v>
      </c>
      <c r="I1020" s="7">
        <v>48.862099999999998</v>
      </c>
      <c r="J1020">
        <v>9.6295599999999997</v>
      </c>
    </row>
    <row r="1021" spans="2:10" x14ac:dyDescent="0.25">
      <c r="B1021">
        <f t="shared" si="124"/>
        <v>132</v>
      </c>
      <c r="C1021">
        <f t="shared" si="123"/>
        <v>1016</v>
      </c>
      <c r="D1021">
        <v>691</v>
      </c>
      <c r="E1021">
        <f t="shared" si="122"/>
        <v>12.452999999999999</v>
      </c>
      <c r="F1021" s="1">
        <v>39.343899999999998</v>
      </c>
      <c r="G1021" s="1">
        <v>64.249899999999997</v>
      </c>
      <c r="H1021">
        <v>1</v>
      </c>
      <c r="I1021" s="7">
        <v>51.796900000000001</v>
      </c>
      <c r="J1021">
        <v>6.7775699999999999</v>
      </c>
    </row>
    <row r="1022" spans="2:10" x14ac:dyDescent="0.25">
      <c r="B1022">
        <f t="shared" si="124"/>
        <v>133</v>
      </c>
      <c r="C1022">
        <f t="shared" si="123"/>
        <v>1017</v>
      </c>
      <c r="D1022">
        <v>1110</v>
      </c>
      <c r="E1022">
        <f t="shared" si="122"/>
        <v>10.885450000000001</v>
      </c>
      <c r="F1022" s="1">
        <v>30.436699999999998</v>
      </c>
      <c r="G1022" s="1">
        <v>52.207599999999999</v>
      </c>
      <c r="H1022">
        <v>2</v>
      </c>
      <c r="I1022" s="7">
        <v>41.322200000000002</v>
      </c>
      <c r="J1022">
        <v>5.92441</v>
      </c>
    </row>
    <row r="1023" spans="2:10" x14ac:dyDescent="0.25">
      <c r="B1023">
        <f t="shared" si="124"/>
        <v>134</v>
      </c>
      <c r="C1023">
        <f t="shared" si="123"/>
        <v>1018</v>
      </c>
      <c r="D1023">
        <v>761</v>
      </c>
      <c r="E1023">
        <f t="shared" si="122"/>
        <v>6.4096299999999999</v>
      </c>
      <c r="F1023" s="1">
        <v>6.8969399999999998</v>
      </c>
      <c r="G1023" s="1">
        <v>19.716200000000001</v>
      </c>
      <c r="H1023">
        <v>1</v>
      </c>
      <c r="I1023" s="7">
        <v>13.3066</v>
      </c>
      <c r="J1023">
        <v>3.4884499999999998</v>
      </c>
    </row>
    <row r="1024" spans="2:10" x14ac:dyDescent="0.25">
      <c r="B1024">
        <f t="shared" si="124"/>
        <v>135</v>
      </c>
      <c r="C1024">
        <f t="shared" si="123"/>
        <v>1019</v>
      </c>
      <c r="D1024">
        <v>102</v>
      </c>
      <c r="E1024">
        <f t="shared" si="122"/>
        <v>14.164300000000001</v>
      </c>
      <c r="F1024" s="1">
        <v>24.980899999999998</v>
      </c>
      <c r="G1024" s="1">
        <v>53.3095</v>
      </c>
      <c r="H1024">
        <v>1</v>
      </c>
      <c r="I1024" s="7">
        <v>39.145200000000003</v>
      </c>
      <c r="J1024">
        <v>7.7089299999999996</v>
      </c>
    </row>
    <row r="1025" spans="2:10" x14ac:dyDescent="0.25">
      <c r="B1025">
        <f t="shared" si="124"/>
        <v>136</v>
      </c>
      <c r="C1025">
        <f t="shared" si="123"/>
        <v>1020</v>
      </c>
      <c r="D1025">
        <v>1439</v>
      </c>
      <c r="E1025" t="str">
        <f t="shared" si="122"/>
        <v/>
      </c>
      <c r="F1025" s="1">
        <v>49</v>
      </c>
      <c r="G1025" s="1">
        <v>49</v>
      </c>
      <c r="H1025">
        <v>3</v>
      </c>
      <c r="I1025" s="7">
        <v>49</v>
      </c>
      <c r="J1025">
        <v>0</v>
      </c>
    </row>
    <row r="1026" spans="2:10" x14ac:dyDescent="0.25">
      <c r="B1026">
        <f t="shared" si="124"/>
        <v>137</v>
      </c>
      <c r="C1026">
        <f t="shared" si="123"/>
        <v>1021</v>
      </c>
      <c r="D1026">
        <v>236</v>
      </c>
      <c r="E1026">
        <f t="shared" si="122"/>
        <v>5.1799500000000016</v>
      </c>
      <c r="F1026" s="1">
        <v>26.794899999999998</v>
      </c>
      <c r="G1026" s="1">
        <v>37.154800000000002</v>
      </c>
      <c r="H1026">
        <v>1</v>
      </c>
      <c r="I1026" s="7">
        <v>31.974799999999998</v>
      </c>
      <c r="J1026">
        <v>2.8191999999999999</v>
      </c>
    </row>
    <row r="1027" spans="2:10" x14ac:dyDescent="0.25">
      <c r="B1027">
        <f t="shared" si="124"/>
        <v>138</v>
      </c>
      <c r="C1027">
        <f t="shared" si="123"/>
        <v>1022</v>
      </c>
      <c r="D1027">
        <v>203</v>
      </c>
      <c r="E1027">
        <f t="shared" si="122"/>
        <v>3.6147600000000004</v>
      </c>
      <c r="F1027" s="1">
        <v>9.1234800000000007</v>
      </c>
      <c r="G1027" s="1">
        <v>16.353000000000002</v>
      </c>
      <c r="H1027">
        <v>1</v>
      </c>
      <c r="I1027" s="7">
        <v>12.738200000000001</v>
      </c>
      <c r="J1027">
        <v>1.96733</v>
      </c>
    </row>
    <row r="1028" spans="2:10" x14ac:dyDescent="0.25">
      <c r="B1028">
        <f t="shared" si="124"/>
        <v>139</v>
      </c>
      <c r="C1028">
        <f t="shared" si="123"/>
        <v>1023</v>
      </c>
      <c r="D1028">
        <v>1032</v>
      </c>
      <c r="E1028">
        <f t="shared" si="122"/>
        <v>13.667299999999999</v>
      </c>
      <c r="F1028" s="1">
        <v>26.188700000000001</v>
      </c>
      <c r="G1028" s="1">
        <v>53.523299999999999</v>
      </c>
      <c r="H1028">
        <v>2</v>
      </c>
      <c r="I1028" s="7">
        <v>39.856000000000002</v>
      </c>
      <c r="J1028">
        <v>7.4384600000000001</v>
      </c>
    </row>
    <row r="1029" spans="2:10" x14ac:dyDescent="0.25">
      <c r="B1029">
        <f t="shared" si="124"/>
        <v>140</v>
      </c>
      <c r="C1029">
        <f t="shared" si="123"/>
        <v>1024</v>
      </c>
      <c r="D1029">
        <v>314</v>
      </c>
      <c r="E1029">
        <f t="shared" ref="E1029:E1092" si="125">IF(H1029=3,"",ABS((F1029-G1029)/2))</f>
        <v>1.5812499999999998</v>
      </c>
      <c r="F1029" s="1">
        <v>13.698600000000001</v>
      </c>
      <c r="G1029" s="1">
        <v>16.8611</v>
      </c>
      <c r="H1029">
        <v>1</v>
      </c>
      <c r="I1029" s="7">
        <v>15.2798</v>
      </c>
      <c r="J1029">
        <v>0.86060400000000004</v>
      </c>
    </row>
    <row r="1030" spans="2:10" x14ac:dyDescent="0.25">
      <c r="B1030">
        <f t="shared" si="124"/>
        <v>141</v>
      </c>
      <c r="C1030">
        <f t="shared" si="123"/>
        <v>1025</v>
      </c>
      <c r="D1030">
        <v>741</v>
      </c>
      <c r="E1030">
        <f t="shared" si="125"/>
        <v>7.0305</v>
      </c>
      <c r="F1030" s="1">
        <v>50.415100000000002</v>
      </c>
      <c r="G1030" s="1">
        <v>64.476100000000002</v>
      </c>
      <c r="H1030">
        <v>1</v>
      </c>
      <c r="I1030" s="7">
        <v>57.445599999999999</v>
      </c>
      <c r="J1030">
        <v>3.8263699999999998</v>
      </c>
    </row>
    <row r="1031" spans="2:10" x14ac:dyDescent="0.25">
      <c r="B1031">
        <f t="shared" si="124"/>
        <v>142</v>
      </c>
      <c r="C1031">
        <f t="shared" ref="C1031:C1094" si="126">C1030+1</f>
        <v>1026</v>
      </c>
      <c r="D1031">
        <v>48</v>
      </c>
      <c r="E1031">
        <f t="shared" si="125"/>
        <v>2.4471499999999988</v>
      </c>
      <c r="F1031" s="1">
        <v>22.910900000000002</v>
      </c>
      <c r="G1031" s="1">
        <v>27.805199999999999</v>
      </c>
      <c r="H1031">
        <v>1</v>
      </c>
      <c r="I1031" s="7">
        <v>25.3581</v>
      </c>
      <c r="J1031">
        <v>1.3318700000000001</v>
      </c>
    </row>
    <row r="1032" spans="2:10" x14ac:dyDescent="0.25">
      <c r="B1032">
        <f t="shared" si="124"/>
        <v>143</v>
      </c>
      <c r="C1032">
        <f t="shared" si="126"/>
        <v>1027</v>
      </c>
      <c r="D1032">
        <v>158</v>
      </c>
      <c r="E1032">
        <f t="shared" si="125"/>
        <v>5.3895</v>
      </c>
      <c r="F1032" s="1">
        <v>10.491099999999999</v>
      </c>
      <c r="G1032" s="1">
        <v>21.270099999999999</v>
      </c>
      <c r="H1032">
        <v>1</v>
      </c>
      <c r="I1032" s="7">
        <v>15.880599999999999</v>
      </c>
      <c r="J1032">
        <v>2.93323</v>
      </c>
    </row>
    <row r="1033" spans="2:10" x14ac:dyDescent="0.25">
      <c r="B1033">
        <f t="shared" si="124"/>
        <v>144</v>
      </c>
      <c r="C1033">
        <f t="shared" si="126"/>
        <v>1028</v>
      </c>
      <c r="D1033">
        <v>644</v>
      </c>
      <c r="E1033">
        <f t="shared" si="125"/>
        <v>10.108799999999999</v>
      </c>
      <c r="F1033" s="1">
        <v>53.553400000000003</v>
      </c>
      <c r="G1033" s="1">
        <v>73.771000000000001</v>
      </c>
      <c r="H1033">
        <v>1</v>
      </c>
      <c r="I1033" s="7">
        <v>63.662199999999999</v>
      </c>
      <c r="J1033">
        <v>5.5017300000000002</v>
      </c>
    </row>
    <row r="1034" spans="2:10" x14ac:dyDescent="0.25">
      <c r="B1034">
        <f t="shared" si="124"/>
        <v>145</v>
      </c>
      <c r="C1034">
        <f t="shared" si="126"/>
        <v>1029</v>
      </c>
      <c r="D1034">
        <v>1158</v>
      </c>
      <c r="E1034">
        <f t="shared" si="125"/>
        <v>17.45674</v>
      </c>
      <c r="F1034" s="1">
        <v>8.9718199999999992</v>
      </c>
      <c r="G1034" s="1">
        <v>43.885300000000001</v>
      </c>
      <c r="H1034">
        <v>2</v>
      </c>
      <c r="I1034" s="7">
        <v>26.4285</v>
      </c>
      <c r="J1034">
        <v>9.5008499999999998</v>
      </c>
    </row>
    <row r="1035" spans="2:10" x14ac:dyDescent="0.25">
      <c r="B1035">
        <f t="shared" si="124"/>
        <v>146</v>
      </c>
      <c r="C1035">
        <f t="shared" si="126"/>
        <v>1030</v>
      </c>
      <c r="D1035">
        <v>52</v>
      </c>
      <c r="E1035">
        <f t="shared" si="125"/>
        <v>5.1341499999999991</v>
      </c>
      <c r="F1035" s="1">
        <v>14.6027</v>
      </c>
      <c r="G1035" s="1">
        <v>24.870999999999999</v>
      </c>
      <c r="H1035">
        <v>1</v>
      </c>
      <c r="I1035" s="7">
        <v>19.736899999999999</v>
      </c>
      <c r="J1035">
        <v>2.79426</v>
      </c>
    </row>
    <row r="1036" spans="2:10" x14ac:dyDescent="0.25">
      <c r="B1036">
        <f t="shared" si="124"/>
        <v>147</v>
      </c>
      <c r="C1036">
        <f t="shared" si="126"/>
        <v>1031</v>
      </c>
      <c r="D1036">
        <v>1128</v>
      </c>
      <c r="E1036">
        <f t="shared" si="125"/>
        <v>23.7867</v>
      </c>
      <c r="F1036" s="1">
        <v>25.785299999999999</v>
      </c>
      <c r="G1036" s="1">
        <v>73.358699999999999</v>
      </c>
      <c r="H1036">
        <v>2</v>
      </c>
      <c r="I1036" s="7">
        <v>49.572000000000003</v>
      </c>
      <c r="J1036">
        <v>12.9459</v>
      </c>
    </row>
    <row r="1037" spans="2:10" x14ac:dyDescent="0.25">
      <c r="B1037">
        <f t="shared" si="124"/>
        <v>148</v>
      </c>
      <c r="C1037">
        <f t="shared" si="126"/>
        <v>1032</v>
      </c>
      <c r="D1037">
        <v>767</v>
      </c>
      <c r="E1037">
        <f t="shared" si="125"/>
        <v>8.2969999999999988</v>
      </c>
      <c r="F1037" s="1">
        <v>9.1293000000000006</v>
      </c>
      <c r="G1037" s="1">
        <v>25.723299999999998</v>
      </c>
      <c r="H1037">
        <v>1</v>
      </c>
      <c r="I1037" s="7">
        <v>17.426300000000001</v>
      </c>
      <c r="J1037">
        <v>4.5156400000000003</v>
      </c>
    </row>
    <row r="1038" spans="2:10" x14ac:dyDescent="0.25">
      <c r="B1038">
        <f t="shared" si="124"/>
        <v>149</v>
      </c>
      <c r="C1038">
        <f t="shared" si="126"/>
        <v>1033</v>
      </c>
      <c r="D1038">
        <v>709</v>
      </c>
      <c r="E1038">
        <f t="shared" si="125"/>
        <v>11.276350000000001</v>
      </c>
      <c r="F1038" s="1">
        <v>14.959099999999999</v>
      </c>
      <c r="G1038" s="1">
        <v>37.511800000000001</v>
      </c>
      <c r="H1038">
        <v>1</v>
      </c>
      <c r="I1038" s="7">
        <v>26.235499999999998</v>
      </c>
      <c r="J1038">
        <v>6.1371700000000002</v>
      </c>
    </row>
    <row r="1039" spans="2:10" x14ac:dyDescent="0.25">
      <c r="B1039">
        <f t="shared" si="124"/>
        <v>150</v>
      </c>
      <c r="C1039">
        <f t="shared" si="126"/>
        <v>1034</v>
      </c>
      <c r="D1039">
        <v>1283</v>
      </c>
      <c r="E1039" t="str">
        <f t="shared" si="125"/>
        <v/>
      </c>
      <c r="F1039" s="1">
        <v>43</v>
      </c>
      <c r="G1039" s="1">
        <v>43</v>
      </c>
      <c r="H1039">
        <v>3</v>
      </c>
      <c r="I1039" s="7">
        <v>43</v>
      </c>
      <c r="J1039">
        <v>0</v>
      </c>
    </row>
    <row r="1040" spans="2:10" x14ac:dyDescent="0.25">
      <c r="B1040">
        <f t="shared" si="124"/>
        <v>151</v>
      </c>
      <c r="C1040">
        <f t="shared" si="126"/>
        <v>1035</v>
      </c>
      <c r="D1040">
        <v>181</v>
      </c>
      <c r="E1040">
        <f t="shared" si="125"/>
        <v>8.4046500000000002</v>
      </c>
      <c r="F1040" s="1">
        <v>39.165399999999998</v>
      </c>
      <c r="G1040" s="1">
        <v>55.974699999999999</v>
      </c>
      <c r="H1040">
        <v>1</v>
      </c>
      <c r="I1040" s="7">
        <v>47.570099999999996</v>
      </c>
      <c r="J1040">
        <v>4.5742200000000004</v>
      </c>
    </row>
    <row r="1041" spans="2:10" x14ac:dyDescent="0.25">
      <c r="B1041">
        <f t="shared" si="124"/>
        <v>152</v>
      </c>
      <c r="C1041">
        <f t="shared" si="126"/>
        <v>1036</v>
      </c>
      <c r="D1041">
        <v>147</v>
      </c>
      <c r="E1041">
        <f t="shared" si="125"/>
        <v>6.0553499999999998</v>
      </c>
      <c r="F1041" s="1">
        <v>11.169600000000001</v>
      </c>
      <c r="G1041" s="1">
        <v>23.2803</v>
      </c>
      <c r="H1041">
        <v>1</v>
      </c>
      <c r="I1041" s="7">
        <v>17.225000000000001</v>
      </c>
      <c r="J1041">
        <v>3.2956300000000001</v>
      </c>
    </row>
    <row r="1042" spans="2:10" x14ac:dyDescent="0.25">
      <c r="B1042">
        <f t="shared" si="124"/>
        <v>153</v>
      </c>
      <c r="C1042">
        <f t="shared" si="126"/>
        <v>1037</v>
      </c>
      <c r="D1042">
        <v>1200</v>
      </c>
      <c r="E1042" t="str">
        <f t="shared" si="125"/>
        <v/>
      </c>
      <c r="F1042" s="1">
        <v>28</v>
      </c>
      <c r="G1042" s="1">
        <v>28</v>
      </c>
      <c r="H1042">
        <v>3</v>
      </c>
      <c r="I1042" s="7">
        <v>28</v>
      </c>
      <c r="J1042">
        <v>0</v>
      </c>
    </row>
    <row r="1043" spans="2:10" x14ac:dyDescent="0.25">
      <c r="B1043">
        <f t="shared" si="124"/>
        <v>154</v>
      </c>
      <c r="C1043">
        <f t="shared" si="126"/>
        <v>1038</v>
      </c>
      <c r="D1043">
        <v>1173</v>
      </c>
      <c r="E1043">
        <f t="shared" si="125"/>
        <v>11.610899999999999</v>
      </c>
      <c r="F1043" s="1">
        <v>27.683499999999999</v>
      </c>
      <c r="G1043" s="1">
        <v>50.905299999999997</v>
      </c>
      <c r="H1043">
        <v>2</v>
      </c>
      <c r="I1043" s="7">
        <v>39.294400000000003</v>
      </c>
      <c r="J1043">
        <v>6.3192700000000004</v>
      </c>
    </row>
    <row r="1044" spans="2:10" x14ac:dyDescent="0.25">
      <c r="B1044">
        <f t="shared" si="124"/>
        <v>155</v>
      </c>
      <c r="C1044">
        <f t="shared" si="126"/>
        <v>1039</v>
      </c>
      <c r="D1044">
        <v>1186</v>
      </c>
      <c r="E1044" t="str">
        <f t="shared" si="125"/>
        <v/>
      </c>
      <c r="F1044" s="1">
        <v>51</v>
      </c>
      <c r="G1044" s="1">
        <v>51</v>
      </c>
      <c r="H1044">
        <v>3</v>
      </c>
      <c r="I1044" s="7">
        <v>51</v>
      </c>
      <c r="J1044">
        <v>0</v>
      </c>
    </row>
    <row r="1045" spans="2:10" x14ac:dyDescent="0.25">
      <c r="B1045">
        <f t="shared" si="124"/>
        <v>156</v>
      </c>
      <c r="C1045">
        <f t="shared" si="126"/>
        <v>1040</v>
      </c>
      <c r="D1045">
        <v>130</v>
      </c>
      <c r="E1045">
        <f t="shared" si="125"/>
        <v>10.606450000000002</v>
      </c>
      <c r="F1045" s="1">
        <v>41.357599999999998</v>
      </c>
      <c r="G1045" s="1">
        <v>62.570500000000003</v>
      </c>
      <c r="H1045">
        <v>1</v>
      </c>
      <c r="I1045" s="7">
        <v>51.963999999999999</v>
      </c>
      <c r="J1045">
        <v>5.7725600000000004</v>
      </c>
    </row>
    <row r="1046" spans="2:10" x14ac:dyDescent="0.25">
      <c r="B1046">
        <f t="shared" si="124"/>
        <v>157</v>
      </c>
      <c r="C1046">
        <f t="shared" si="126"/>
        <v>1041</v>
      </c>
      <c r="D1046">
        <v>1336</v>
      </c>
      <c r="E1046" t="str">
        <f t="shared" si="125"/>
        <v/>
      </c>
      <c r="F1046" s="1">
        <v>78</v>
      </c>
      <c r="G1046" s="1">
        <v>78</v>
      </c>
      <c r="H1046">
        <v>3</v>
      </c>
      <c r="I1046" s="7">
        <v>78</v>
      </c>
      <c r="J1046">
        <v>0</v>
      </c>
    </row>
    <row r="1047" spans="2:10" x14ac:dyDescent="0.25">
      <c r="B1047">
        <f t="shared" si="124"/>
        <v>158</v>
      </c>
      <c r="C1047">
        <f t="shared" si="126"/>
        <v>1042</v>
      </c>
      <c r="D1047">
        <v>886</v>
      </c>
      <c r="E1047">
        <f t="shared" si="125"/>
        <v>5.2484999999999999</v>
      </c>
      <c r="F1047" s="1">
        <v>24.765799999999999</v>
      </c>
      <c r="G1047" s="1">
        <v>35.262799999999999</v>
      </c>
      <c r="H1047">
        <v>2</v>
      </c>
      <c r="I1047" s="7">
        <v>30.014299999999999</v>
      </c>
      <c r="J1047">
        <v>2.8565</v>
      </c>
    </row>
    <row r="1048" spans="2:10" x14ac:dyDescent="0.25">
      <c r="B1048">
        <f t="shared" si="124"/>
        <v>159</v>
      </c>
      <c r="C1048">
        <f t="shared" si="126"/>
        <v>1043</v>
      </c>
      <c r="D1048">
        <v>774</v>
      </c>
      <c r="E1048">
        <f t="shared" si="125"/>
        <v>16.212</v>
      </c>
      <c r="F1048" s="1">
        <v>55.667099999999998</v>
      </c>
      <c r="G1048" s="1">
        <v>88.091099999999997</v>
      </c>
      <c r="H1048">
        <v>1</v>
      </c>
      <c r="I1048" s="7">
        <v>71.879099999999994</v>
      </c>
      <c r="J1048">
        <v>8.8234100000000009</v>
      </c>
    </row>
    <row r="1049" spans="2:10" x14ac:dyDescent="0.25">
      <c r="B1049">
        <f t="shared" si="124"/>
        <v>160</v>
      </c>
      <c r="C1049">
        <f t="shared" si="126"/>
        <v>1044</v>
      </c>
      <c r="D1049">
        <v>551</v>
      </c>
      <c r="E1049">
        <f t="shared" si="125"/>
        <v>8.6888000000000005</v>
      </c>
      <c r="F1049" s="1">
        <v>13.648999999999999</v>
      </c>
      <c r="G1049" s="1">
        <v>31.026599999999998</v>
      </c>
      <c r="H1049">
        <v>1</v>
      </c>
      <c r="I1049" s="7">
        <v>22.337800000000001</v>
      </c>
      <c r="J1049">
        <v>4.7289199999999996</v>
      </c>
    </row>
    <row r="1050" spans="2:10" x14ac:dyDescent="0.25">
      <c r="B1050">
        <f t="shared" si="124"/>
        <v>161</v>
      </c>
      <c r="C1050">
        <f t="shared" si="126"/>
        <v>1045</v>
      </c>
      <c r="D1050">
        <v>555</v>
      </c>
      <c r="E1050">
        <f t="shared" si="125"/>
        <v>13.835000000000001</v>
      </c>
      <c r="F1050" s="1">
        <v>31.9895</v>
      </c>
      <c r="G1050" s="1">
        <v>59.659500000000001</v>
      </c>
      <c r="H1050">
        <v>1</v>
      </c>
      <c r="I1050" s="7">
        <v>45.8245</v>
      </c>
      <c r="J1050">
        <v>7.5297099999999997</v>
      </c>
    </row>
    <row r="1051" spans="2:10" x14ac:dyDescent="0.25">
      <c r="B1051">
        <f t="shared" si="124"/>
        <v>162</v>
      </c>
      <c r="C1051">
        <f t="shared" si="126"/>
        <v>1046</v>
      </c>
      <c r="D1051">
        <v>1096</v>
      </c>
      <c r="E1051">
        <f t="shared" si="125"/>
        <v>15.634049999999998</v>
      </c>
      <c r="F1051" s="1">
        <v>22.308700000000002</v>
      </c>
      <c r="G1051" s="1">
        <v>53.576799999999999</v>
      </c>
      <c r="H1051">
        <v>2</v>
      </c>
      <c r="I1051" s="7">
        <v>37.942700000000002</v>
      </c>
      <c r="J1051">
        <v>8.5088500000000007</v>
      </c>
    </row>
    <row r="1052" spans="2:10" x14ac:dyDescent="0.25">
      <c r="B1052">
        <f t="shared" si="124"/>
        <v>163</v>
      </c>
      <c r="C1052">
        <f t="shared" si="126"/>
        <v>1047</v>
      </c>
      <c r="D1052">
        <v>1266</v>
      </c>
      <c r="E1052" t="str">
        <f t="shared" si="125"/>
        <v/>
      </c>
      <c r="F1052" s="1">
        <v>9</v>
      </c>
      <c r="G1052" s="1">
        <v>9</v>
      </c>
      <c r="H1052">
        <v>3</v>
      </c>
      <c r="I1052" s="7">
        <v>9</v>
      </c>
      <c r="J1052">
        <v>0</v>
      </c>
    </row>
    <row r="1053" spans="2:10" x14ac:dyDescent="0.25">
      <c r="B1053">
        <f t="shared" si="124"/>
        <v>164</v>
      </c>
      <c r="C1053">
        <f t="shared" si="126"/>
        <v>1048</v>
      </c>
      <c r="D1053">
        <v>1448</v>
      </c>
      <c r="E1053" t="str">
        <f t="shared" si="125"/>
        <v/>
      </c>
      <c r="F1053" s="1">
        <v>50</v>
      </c>
      <c r="G1053" s="1">
        <v>50</v>
      </c>
      <c r="H1053">
        <v>3</v>
      </c>
      <c r="I1053" s="7">
        <v>50</v>
      </c>
      <c r="J1053">
        <v>0</v>
      </c>
    </row>
    <row r="1054" spans="2:10" x14ac:dyDescent="0.25">
      <c r="B1054">
        <f t="shared" si="124"/>
        <v>165</v>
      </c>
      <c r="C1054">
        <f t="shared" si="126"/>
        <v>1049</v>
      </c>
      <c r="D1054">
        <v>403</v>
      </c>
      <c r="E1054">
        <f t="shared" si="125"/>
        <v>4.4875499999999988</v>
      </c>
      <c r="F1054" s="1">
        <v>34.768300000000004</v>
      </c>
      <c r="G1054" s="1">
        <v>43.743400000000001</v>
      </c>
      <c r="H1054">
        <v>1</v>
      </c>
      <c r="I1054" s="7">
        <v>39.255899999999997</v>
      </c>
      <c r="J1054">
        <v>2.4423499999999998</v>
      </c>
    </row>
    <row r="1055" spans="2:10" x14ac:dyDescent="0.25">
      <c r="B1055">
        <f t="shared" si="124"/>
        <v>166</v>
      </c>
      <c r="C1055">
        <f t="shared" si="126"/>
        <v>1050</v>
      </c>
      <c r="D1055">
        <v>704</v>
      </c>
      <c r="E1055">
        <f t="shared" si="125"/>
        <v>3.5721499999999988</v>
      </c>
      <c r="F1055" s="1">
        <v>17.784500000000001</v>
      </c>
      <c r="G1055" s="1">
        <v>24.928799999999999</v>
      </c>
      <c r="H1055">
        <v>1</v>
      </c>
      <c r="I1055" s="7">
        <v>21.3566</v>
      </c>
      <c r="J1055">
        <v>1.94414</v>
      </c>
    </row>
    <row r="1056" spans="2:10" x14ac:dyDescent="0.25">
      <c r="B1056">
        <f t="shared" si="124"/>
        <v>167</v>
      </c>
      <c r="C1056">
        <f t="shared" si="126"/>
        <v>1051</v>
      </c>
      <c r="D1056">
        <v>1466</v>
      </c>
      <c r="E1056" t="str">
        <f t="shared" si="125"/>
        <v/>
      </c>
      <c r="F1056" s="1">
        <v>64</v>
      </c>
      <c r="G1056" s="1">
        <v>64</v>
      </c>
      <c r="H1056">
        <v>3</v>
      </c>
      <c r="I1056" s="7">
        <v>64</v>
      </c>
      <c r="J1056">
        <v>0</v>
      </c>
    </row>
    <row r="1057" spans="2:10" x14ac:dyDescent="0.25">
      <c r="B1057">
        <f t="shared" si="124"/>
        <v>168</v>
      </c>
      <c r="C1057">
        <f t="shared" si="126"/>
        <v>1052</v>
      </c>
      <c r="D1057">
        <v>693</v>
      </c>
      <c r="E1057">
        <f t="shared" si="125"/>
        <v>9.3788</v>
      </c>
      <c r="F1057" s="1">
        <v>16.348800000000001</v>
      </c>
      <c r="G1057" s="1">
        <v>35.106400000000001</v>
      </c>
      <c r="H1057">
        <v>1</v>
      </c>
      <c r="I1057" s="7">
        <v>25.727599999999999</v>
      </c>
      <c r="J1057">
        <v>5.1044200000000002</v>
      </c>
    </row>
    <row r="1058" spans="2:10" x14ac:dyDescent="0.25">
      <c r="B1058">
        <f t="shared" si="124"/>
        <v>169</v>
      </c>
      <c r="C1058">
        <f t="shared" si="126"/>
        <v>1053</v>
      </c>
      <c r="D1058">
        <v>1430</v>
      </c>
      <c r="E1058" t="str">
        <f t="shared" si="125"/>
        <v/>
      </c>
      <c r="F1058" s="1">
        <v>29</v>
      </c>
      <c r="G1058" s="1">
        <v>29</v>
      </c>
      <c r="H1058">
        <v>3</v>
      </c>
      <c r="I1058" s="7">
        <v>29</v>
      </c>
      <c r="J1058">
        <v>0</v>
      </c>
    </row>
    <row r="1059" spans="2:10" x14ac:dyDescent="0.25">
      <c r="B1059">
        <f t="shared" si="124"/>
        <v>170</v>
      </c>
      <c r="C1059">
        <f t="shared" si="126"/>
        <v>1054</v>
      </c>
      <c r="D1059">
        <v>840</v>
      </c>
      <c r="E1059">
        <f t="shared" si="125"/>
        <v>9.2957000000000001</v>
      </c>
      <c r="F1059" s="1">
        <v>25.4011</v>
      </c>
      <c r="G1059" s="1">
        <v>43.9925</v>
      </c>
      <c r="H1059">
        <v>2</v>
      </c>
      <c r="I1059" s="7">
        <v>34.696800000000003</v>
      </c>
      <c r="J1059">
        <v>5.0591900000000001</v>
      </c>
    </row>
    <row r="1060" spans="2:10" x14ac:dyDescent="0.25">
      <c r="B1060">
        <f t="shared" si="124"/>
        <v>171</v>
      </c>
      <c r="C1060">
        <f t="shared" si="126"/>
        <v>1055</v>
      </c>
      <c r="D1060">
        <v>111</v>
      </c>
      <c r="E1060">
        <f t="shared" si="125"/>
        <v>8.2253499999999988</v>
      </c>
      <c r="F1060" s="1">
        <v>26.304400000000001</v>
      </c>
      <c r="G1060" s="1">
        <v>42.755099999999999</v>
      </c>
      <c r="H1060">
        <v>1</v>
      </c>
      <c r="I1060" s="7">
        <v>34.529800000000002</v>
      </c>
      <c r="J1060">
        <v>4.4766700000000004</v>
      </c>
    </row>
    <row r="1061" spans="2:10" x14ac:dyDescent="0.25">
      <c r="B1061">
        <f t="shared" si="124"/>
        <v>172</v>
      </c>
      <c r="C1061">
        <f t="shared" si="126"/>
        <v>1056</v>
      </c>
      <c r="D1061">
        <v>1401</v>
      </c>
      <c r="E1061" t="str">
        <f t="shared" si="125"/>
        <v/>
      </c>
      <c r="F1061" s="1">
        <v>15</v>
      </c>
      <c r="G1061" s="1">
        <v>15</v>
      </c>
      <c r="H1061">
        <v>3</v>
      </c>
      <c r="I1061" s="7">
        <v>15</v>
      </c>
      <c r="J1061">
        <v>0</v>
      </c>
    </row>
    <row r="1062" spans="2:10" x14ac:dyDescent="0.25">
      <c r="B1062">
        <f t="shared" si="124"/>
        <v>173</v>
      </c>
      <c r="C1062">
        <f t="shared" si="126"/>
        <v>1057</v>
      </c>
      <c r="D1062">
        <v>336</v>
      </c>
      <c r="E1062">
        <f t="shared" si="125"/>
        <v>3.0847000000000016</v>
      </c>
      <c r="F1062" s="1">
        <v>26.742699999999999</v>
      </c>
      <c r="G1062" s="1">
        <v>32.912100000000002</v>
      </c>
      <c r="H1062">
        <v>1</v>
      </c>
      <c r="I1062" s="7">
        <v>29.827400000000001</v>
      </c>
      <c r="J1062">
        <v>1.67885</v>
      </c>
    </row>
    <row r="1063" spans="2:10" x14ac:dyDescent="0.25">
      <c r="B1063">
        <f t="shared" si="124"/>
        <v>174</v>
      </c>
      <c r="C1063">
        <f t="shared" si="126"/>
        <v>1058</v>
      </c>
      <c r="D1063">
        <v>908</v>
      </c>
      <c r="E1063">
        <f t="shared" si="125"/>
        <v>33.928049999999999</v>
      </c>
      <c r="F1063" s="1">
        <v>19.258500000000002</v>
      </c>
      <c r="G1063" s="1">
        <v>87.114599999999996</v>
      </c>
      <c r="H1063">
        <v>2</v>
      </c>
      <c r="I1063" s="7">
        <v>53.186599999999999</v>
      </c>
      <c r="J1063">
        <v>18.465399999999999</v>
      </c>
    </row>
    <row r="1064" spans="2:10" x14ac:dyDescent="0.25">
      <c r="B1064">
        <f t="shared" si="124"/>
        <v>175</v>
      </c>
      <c r="C1064">
        <f t="shared" si="126"/>
        <v>1059</v>
      </c>
      <c r="D1064">
        <v>57</v>
      </c>
      <c r="E1064">
        <f t="shared" si="125"/>
        <v>4.6510500000000015</v>
      </c>
      <c r="F1064" s="1">
        <v>38.9878</v>
      </c>
      <c r="G1064" s="1">
        <v>48.289900000000003</v>
      </c>
      <c r="H1064">
        <v>1</v>
      </c>
      <c r="I1064" s="7">
        <v>43.638800000000003</v>
      </c>
      <c r="J1064">
        <v>2.5313500000000002</v>
      </c>
    </row>
    <row r="1065" spans="2:10" x14ac:dyDescent="0.25">
      <c r="B1065">
        <f t="shared" si="124"/>
        <v>176</v>
      </c>
      <c r="C1065">
        <f t="shared" si="126"/>
        <v>1060</v>
      </c>
      <c r="D1065">
        <v>528</v>
      </c>
      <c r="E1065">
        <f t="shared" si="125"/>
        <v>3.3547200000000004</v>
      </c>
      <c r="F1065" s="1">
        <v>1.82124</v>
      </c>
      <c r="G1065" s="1">
        <v>8.5306800000000003</v>
      </c>
      <c r="H1065">
        <v>1</v>
      </c>
      <c r="I1065" s="7">
        <v>5.1759599999999999</v>
      </c>
      <c r="J1065">
        <v>1.8258099999999999</v>
      </c>
    </row>
    <row r="1066" spans="2:10" x14ac:dyDescent="0.25">
      <c r="B1066">
        <f t="shared" si="124"/>
        <v>177</v>
      </c>
      <c r="C1066">
        <f t="shared" si="126"/>
        <v>1061</v>
      </c>
      <c r="D1066">
        <v>1104</v>
      </c>
      <c r="E1066">
        <f t="shared" si="125"/>
        <v>16.125309999999999</v>
      </c>
      <c r="F1066" s="1">
        <v>7.4120799999999996</v>
      </c>
      <c r="G1066" s="1">
        <v>39.662700000000001</v>
      </c>
      <c r="H1066">
        <v>2</v>
      </c>
      <c r="I1066" s="7">
        <v>23.537400000000002</v>
      </c>
      <c r="J1066">
        <v>8.7762200000000004</v>
      </c>
    </row>
    <row r="1067" spans="2:10" x14ac:dyDescent="0.25">
      <c r="B1067">
        <f t="shared" si="124"/>
        <v>178</v>
      </c>
      <c r="C1067">
        <f t="shared" si="126"/>
        <v>1062</v>
      </c>
      <c r="D1067">
        <v>123</v>
      </c>
      <c r="E1067">
        <f t="shared" si="125"/>
        <v>4.4612000000000016</v>
      </c>
      <c r="F1067" s="1">
        <v>54.236899999999999</v>
      </c>
      <c r="G1067" s="1">
        <v>63.159300000000002</v>
      </c>
      <c r="H1067">
        <v>1</v>
      </c>
      <c r="I1067" s="7">
        <v>58.698099999999997</v>
      </c>
      <c r="J1067">
        <v>2.42801</v>
      </c>
    </row>
    <row r="1068" spans="2:10" x14ac:dyDescent="0.25">
      <c r="B1068">
        <f t="shared" si="124"/>
        <v>179</v>
      </c>
      <c r="C1068">
        <f t="shared" si="126"/>
        <v>1063</v>
      </c>
      <c r="D1068">
        <v>347</v>
      </c>
      <c r="E1068">
        <f t="shared" si="125"/>
        <v>9.7367799999999995</v>
      </c>
      <c r="F1068" s="1">
        <v>6.1710399999999996</v>
      </c>
      <c r="G1068" s="1">
        <v>25.644600000000001</v>
      </c>
      <c r="H1068">
        <v>1</v>
      </c>
      <c r="I1068" s="7">
        <v>15.9078</v>
      </c>
      <c r="J1068">
        <v>5.2992499999999998</v>
      </c>
    </row>
    <row r="1069" spans="2:10" x14ac:dyDescent="0.25">
      <c r="B1069">
        <f t="shared" si="124"/>
        <v>180</v>
      </c>
      <c r="C1069">
        <f t="shared" si="126"/>
        <v>1064</v>
      </c>
      <c r="D1069">
        <v>22</v>
      </c>
      <c r="E1069">
        <f t="shared" si="125"/>
        <v>5.0125999999999999</v>
      </c>
      <c r="F1069" s="1">
        <v>11.882199999999999</v>
      </c>
      <c r="G1069" s="1">
        <v>21.907399999999999</v>
      </c>
      <c r="H1069">
        <v>1</v>
      </c>
      <c r="I1069" s="7">
        <v>16.8948</v>
      </c>
      <c r="J1069">
        <v>2.72811</v>
      </c>
    </row>
    <row r="1070" spans="2:10" x14ac:dyDescent="0.25">
      <c r="B1070">
        <f t="shared" si="124"/>
        <v>181</v>
      </c>
      <c r="C1070">
        <f t="shared" si="126"/>
        <v>1065</v>
      </c>
      <c r="D1070">
        <v>1280</v>
      </c>
      <c r="E1070" t="str">
        <f t="shared" si="125"/>
        <v/>
      </c>
      <c r="F1070" s="1">
        <v>43</v>
      </c>
      <c r="G1070" s="1">
        <v>43</v>
      </c>
      <c r="H1070">
        <v>3</v>
      </c>
      <c r="I1070" s="7">
        <v>43</v>
      </c>
      <c r="J1070">
        <v>0</v>
      </c>
    </row>
    <row r="1071" spans="2:10" x14ac:dyDescent="0.25">
      <c r="B1071">
        <f t="shared" si="124"/>
        <v>182</v>
      </c>
      <c r="C1071">
        <f t="shared" si="126"/>
        <v>1066</v>
      </c>
      <c r="D1071">
        <v>944</v>
      </c>
      <c r="E1071">
        <f t="shared" si="125"/>
        <v>10.708309999999999</v>
      </c>
      <c r="F1071" s="1">
        <v>7.13558</v>
      </c>
      <c r="G1071" s="1">
        <v>28.552199999999999</v>
      </c>
      <c r="H1071">
        <v>2</v>
      </c>
      <c r="I1071" s="7">
        <v>17.843900000000001</v>
      </c>
      <c r="J1071">
        <v>5.8280099999999999</v>
      </c>
    </row>
    <row r="1072" spans="2:10" x14ac:dyDescent="0.25">
      <c r="B1072">
        <f t="shared" si="124"/>
        <v>183</v>
      </c>
      <c r="C1072">
        <f t="shared" si="126"/>
        <v>1067</v>
      </c>
      <c r="D1072">
        <v>1253</v>
      </c>
      <c r="E1072" t="str">
        <f t="shared" si="125"/>
        <v/>
      </c>
      <c r="F1072" s="1">
        <v>5</v>
      </c>
      <c r="G1072" s="1">
        <v>5</v>
      </c>
      <c r="H1072">
        <v>3</v>
      </c>
      <c r="I1072" s="7">
        <v>5</v>
      </c>
      <c r="J1072">
        <v>0</v>
      </c>
    </row>
    <row r="1073" spans="2:10" x14ac:dyDescent="0.25">
      <c r="B1073">
        <f t="shared" si="124"/>
        <v>184</v>
      </c>
      <c r="C1073">
        <f t="shared" si="126"/>
        <v>1068</v>
      </c>
      <c r="D1073">
        <v>1203</v>
      </c>
      <c r="E1073" t="str">
        <f t="shared" si="125"/>
        <v/>
      </c>
      <c r="F1073" s="1">
        <v>50</v>
      </c>
      <c r="G1073" s="1">
        <v>50</v>
      </c>
      <c r="H1073">
        <v>3</v>
      </c>
      <c r="I1073" s="7">
        <v>50</v>
      </c>
      <c r="J1073">
        <v>0</v>
      </c>
    </row>
    <row r="1074" spans="2:10" x14ac:dyDescent="0.25">
      <c r="B1074">
        <f t="shared" si="124"/>
        <v>185</v>
      </c>
      <c r="C1074">
        <f t="shared" si="126"/>
        <v>1069</v>
      </c>
      <c r="D1074">
        <v>1255</v>
      </c>
      <c r="E1074" t="str">
        <f t="shared" si="125"/>
        <v/>
      </c>
      <c r="F1074" s="1">
        <v>14</v>
      </c>
      <c r="G1074" s="1">
        <v>14</v>
      </c>
      <c r="H1074">
        <v>3</v>
      </c>
      <c r="I1074" s="7">
        <v>14</v>
      </c>
      <c r="J1074">
        <v>0</v>
      </c>
    </row>
    <row r="1075" spans="2:10" x14ac:dyDescent="0.25">
      <c r="B1075">
        <f t="shared" si="124"/>
        <v>186</v>
      </c>
      <c r="C1075">
        <f t="shared" si="126"/>
        <v>1070</v>
      </c>
      <c r="D1075">
        <v>287</v>
      </c>
      <c r="E1075">
        <f t="shared" si="125"/>
        <v>11.372254999999999</v>
      </c>
      <c r="F1075" s="1">
        <v>4.5530900000000001</v>
      </c>
      <c r="G1075" s="1">
        <v>27.297599999999999</v>
      </c>
      <c r="H1075">
        <v>1</v>
      </c>
      <c r="I1075" s="7">
        <v>15.9253</v>
      </c>
      <c r="J1075">
        <v>6.1893500000000001</v>
      </c>
    </row>
    <row r="1076" spans="2:10" x14ac:dyDescent="0.25">
      <c r="B1076">
        <f t="shared" si="124"/>
        <v>187</v>
      </c>
      <c r="C1076">
        <f t="shared" si="126"/>
        <v>1071</v>
      </c>
      <c r="D1076">
        <v>1355</v>
      </c>
      <c r="E1076" t="str">
        <f t="shared" si="125"/>
        <v/>
      </c>
      <c r="F1076" s="1">
        <v>6</v>
      </c>
      <c r="G1076" s="1">
        <v>6</v>
      </c>
      <c r="H1076">
        <v>3</v>
      </c>
      <c r="I1076" s="7">
        <v>6</v>
      </c>
      <c r="J1076">
        <v>0</v>
      </c>
    </row>
    <row r="1077" spans="2:10" x14ac:dyDescent="0.25">
      <c r="B1077">
        <f t="shared" si="124"/>
        <v>188</v>
      </c>
      <c r="C1077">
        <f t="shared" si="126"/>
        <v>1072</v>
      </c>
      <c r="D1077">
        <v>1329</v>
      </c>
      <c r="E1077" t="str">
        <f t="shared" si="125"/>
        <v/>
      </c>
      <c r="F1077" s="1">
        <v>10</v>
      </c>
      <c r="G1077" s="1">
        <v>10</v>
      </c>
      <c r="H1077">
        <v>3</v>
      </c>
      <c r="I1077" s="7">
        <v>10</v>
      </c>
      <c r="J1077">
        <v>0</v>
      </c>
    </row>
    <row r="1078" spans="2:10" x14ac:dyDescent="0.25">
      <c r="B1078">
        <f t="shared" si="124"/>
        <v>189</v>
      </c>
      <c r="C1078">
        <f t="shared" si="126"/>
        <v>1073</v>
      </c>
      <c r="D1078">
        <v>1205</v>
      </c>
      <c r="E1078" t="str">
        <f t="shared" si="125"/>
        <v/>
      </c>
      <c r="F1078" s="1">
        <v>49</v>
      </c>
      <c r="G1078" s="1">
        <v>49</v>
      </c>
      <c r="H1078">
        <v>3</v>
      </c>
      <c r="I1078" s="7">
        <v>49</v>
      </c>
      <c r="J1078">
        <v>0</v>
      </c>
    </row>
    <row r="1079" spans="2:10" x14ac:dyDescent="0.25">
      <c r="B1079">
        <f t="shared" si="124"/>
        <v>190</v>
      </c>
      <c r="C1079">
        <f t="shared" si="126"/>
        <v>1074</v>
      </c>
      <c r="D1079">
        <v>448</v>
      </c>
      <c r="E1079">
        <f t="shared" si="125"/>
        <v>3.1434500000000014</v>
      </c>
      <c r="F1079" s="1">
        <v>28.796399999999998</v>
      </c>
      <c r="G1079" s="1">
        <v>35.083300000000001</v>
      </c>
      <c r="H1079">
        <v>1</v>
      </c>
      <c r="I1079" s="7">
        <v>31.939800000000002</v>
      </c>
      <c r="J1079">
        <v>1.7108399999999999</v>
      </c>
    </row>
    <row r="1080" spans="2:10" x14ac:dyDescent="0.25">
      <c r="B1080">
        <f t="shared" si="124"/>
        <v>191</v>
      </c>
      <c r="C1080">
        <f t="shared" si="126"/>
        <v>1075</v>
      </c>
      <c r="D1080">
        <v>548</v>
      </c>
      <c r="E1080">
        <f t="shared" si="125"/>
        <v>2.2410500000000004</v>
      </c>
      <c r="F1080" s="1">
        <v>12.6408</v>
      </c>
      <c r="G1080" s="1">
        <v>17.122900000000001</v>
      </c>
      <c r="H1080">
        <v>1</v>
      </c>
      <c r="I1080" s="7">
        <v>14.8818</v>
      </c>
      <c r="J1080">
        <v>1.2197</v>
      </c>
    </row>
    <row r="1081" spans="2:10" x14ac:dyDescent="0.25">
      <c r="B1081">
        <f t="shared" si="124"/>
        <v>192</v>
      </c>
      <c r="C1081">
        <f t="shared" si="126"/>
        <v>1076</v>
      </c>
      <c r="D1081">
        <v>1272</v>
      </c>
      <c r="E1081" t="str">
        <f t="shared" si="125"/>
        <v/>
      </c>
      <c r="F1081" s="1">
        <v>17</v>
      </c>
      <c r="G1081" s="1">
        <v>17</v>
      </c>
      <c r="H1081">
        <v>3</v>
      </c>
      <c r="I1081" s="7">
        <v>17</v>
      </c>
      <c r="J1081">
        <v>0</v>
      </c>
    </row>
    <row r="1082" spans="2:10" x14ac:dyDescent="0.25">
      <c r="B1082">
        <f t="shared" si="124"/>
        <v>193</v>
      </c>
      <c r="C1082">
        <f t="shared" si="126"/>
        <v>1077</v>
      </c>
      <c r="D1082">
        <v>880</v>
      </c>
      <c r="E1082">
        <f t="shared" si="125"/>
        <v>0.88786999999999949</v>
      </c>
      <c r="F1082" s="1">
        <v>8.9211600000000004</v>
      </c>
      <c r="G1082" s="1">
        <v>10.696899999999999</v>
      </c>
      <c r="H1082">
        <v>2</v>
      </c>
      <c r="I1082" s="7">
        <v>9.8090299999999999</v>
      </c>
      <c r="J1082">
        <v>0.48322100000000001</v>
      </c>
    </row>
    <row r="1083" spans="2:10" x14ac:dyDescent="0.25">
      <c r="B1083">
        <f t="shared" ref="B1083:B1146" si="127">B1082+1</f>
        <v>194</v>
      </c>
      <c r="C1083">
        <f t="shared" si="126"/>
        <v>1078</v>
      </c>
      <c r="D1083">
        <v>1140</v>
      </c>
      <c r="E1083">
        <f t="shared" si="125"/>
        <v>27.312550000000002</v>
      </c>
      <c r="F1083" s="1">
        <v>33.088200000000001</v>
      </c>
      <c r="G1083" s="1">
        <v>87.713300000000004</v>
      </c>
      <c r="H1083">
        <v>2</v>
      </c>
      <c r="I1083" s="7">
        <v>60.400700000000001</v>
      </c>
      <c r="J1083">
        <v>14.8649</v>
      </c>
    </row>
    <row r="1084" spans="2:10" x14ac:dyDescent="0.25">
      <c r="B1084">
        <f t="shared" si="127"/>
        <v>195</v>
      </c>
      <c r="C1084">
        <f t="shared" si="126"/>
        <v>1079</v>
      </c>
      <c r="D1084">
        <v>107</v>
      </c>
      <c r="E1084">
        <f t="shared" si="125"/>
        <v>3.6041500000000006</v>
      </c>
      <c r="F1084" s="1">
        <v>49.506799999999998</v>
      </c>
      <c r="G1084" s="1">
        <v>56.7151</v>
      </c>
      <c r="H1084">
        <v>1</v>
      </c>
      <c r="I1084" s="7">
        <v>53.110900000000001</v>
      </c>
      <c r="J1084">
        <v>1.96156</v>
      </c>
    </row>
    <row r="1085" spans="2:10" x14ac:dyDescent="0.25">
      <c r="B1085">
        <f t="shared" si="127"/>
        <v>196</v>
      </c>
      <c r="C1085">
        <f t="shared" si="126"/>
        <v>1080</v>
      </c>
      <c r="D1085">
        <v>858</v>
      </c>
      <c r="E1085">
        <f t="shared" si="125"/>
        <v>5.5820499999999988</v>
      </c>
      <c r="F1085" s="1">
        <v>44.329700000000003</v>
      </c>
      <c r="G1085" s="1">
        <v>55.4938</v>
      </c>
      <c r="H1085">
        <v>2</v>
      </c>
      <c r="I1085" s="7">
        <v>49.911700000000003</v>
      </c>
      <c r="J1085">
        <v>3.0380400000000001</v>
      </c>
    </row>
    <row r="1086" spans="2:10" x14ac:dyDescent="0.25">
      <c r="B1086">
        <f t="shared" si="127"/>
        <v>197</v>
      </c>
      <c r="C1086">
        <f t="shared" si="126"/>
        <v>1081</v>
      </c>
      <c r="D1086">
        <v>651</v>
      </c>
      <c r="E1086">
        <f t="shared" si="125"/>
        <v>6.627600000000001</v>
      </c>
      <c r="F1086" s="1">
        <v>37.208500000000001</v>
      </c>
      <c r="G1086" s="1">
        <v>50.463700000000003</v>
      </c>
      <c r="H1086">
        <v>1</v>
      </c>
      <c r="I1086" s="7">
        <v>43.836100000000002</v>
      </c>
      <c r="J1086">
        <v>3.6070899999999999</v>
      </c>
    </row>
    <row r="1087" spans="2:10" x14ac:dyDescent="0.25">
      <c r="B1087">
        <f t="shared" si="127"/>
        <v>198</v>
      </c>
      <c r="C1087">
        <f t="shared" si="126"/>
        <v>1082</v>
      </c>
      <c r="D1087">
        <v>340</v>
      </c>
      <c r="E1087">
        <f t="shared" si="125"/>
        <v>1.3693999999999997</v>
      </c>
      <c r="F1087" s="1">
        <v>12.9002</v>
      </c>
      <c r="G1087" s="1">
        <v>15.638999999999999</v>
      </c>
      <c r="H1087">
        <v>1</v>
      </c>
      <c r="I1087" s="7">
        <v>14.269600000000001</v>
      </c>
      <c r="J1087">
        <v>0.745305</v>
      </c>
    </row>
    <row r="1088" spans="2:10" x14ac:dyDescent="0.25">
      <c r="B1088">
        <f t="shared" si="127"/>
        <v>199</v>
      </c>
      <c r="C1088">
        <f t="shared" si="126"/>
        <v>1083</v>
      </c>
      <c r="D1088">
        <v>1380</v>
      </c>
      <c r="E1088" t="str">
        <f t="shared" si="125"/>
        <v/>
      </c>
      <c r="F1088" s="1">
        <v>67</v>
      </c>
      <c r="G1088" s="1">
        <v>67</v>
      </c>
      <c r="H1088">
        <v>3</v>
      </c>
      <c r="I1088" s="7">
        <v>67</v>
      </c>
      <c r="J1088">
        <v>0</v>
      </c>
    </row>
    <row r="1089" spans="2:10" x14ac:dyDescent="0.25">
      <c r="B1089">
        <f t="shared" si="127"/>
        <v>200</v>
      </c>
      <c r="C1089">
        <f t="shared" si="126"/>
        <v>1084</v>
      </c>
      <c r="D1089">
        <v>324</v>
      </c>
      <c r="E1089">
        <f t="shared" si="125"/>
        <v>8.5289999999999999</v>
      </c>
      <c r="F1089" s="1">
        <v>26.645099999999999</v>
      </c>
      <c r="G1089" s="1">
        <v>43.703099999999999</v>
      </c>
      <c r="H1089">
        <v>1</v>
      </c>
      <c r="I1089" s="7">
        <v>35.174100000000003</v>
      </c>
      <c r="J1089">
        <v>4.64194</v>
      </c>
    </row>
    <row r="1090" spans="2:10" x14ac:dyDescent="0.25">
      <c r="B1090">
        <f t="shared" si="127"/>
        <v>201</v>
      </c>
      <c r="C1090">
        <f t="shared" si="126"/>
        <v>1085</v>
      </c>
      <c r="D1090">
        <v>713</v>
      </c>
      <c r="E1090">
        <f t="shared" si="125"/>
        <v>11.186949999999996</v>
      </c>
      <c r="F1090" s="1">
        <v>41.862200000000001</v>
      </c>
      <c r="G1090" s="1">
        <v>64.236099999999993</v>
      </c>
      <c r="H1090">
        <v>1</v>
      </c>
      <c r="I1090" s="7">
        <v>53.049199999999999</v>
      </c>
      <c r="J1090">
        <v>6.0885199999999999</v>
      </c>
    </row>
    <row r="1091" spans="2:10" x14ac:dyDescent="0.25">
      <c r="B1091">
        <f t="shared" si="127"/>
        <v>202</v>
      </c>
      <c r="C1091">
        <f t="shared" si="126"/>
        <v>1086</v>
      </c>
      <c r="D1091">
        <v>729</v>
      </c>
      <c r="E1091">
        <f t="shared" si="125"/>
        <v>6.6468000000000025</v>
      </c>
      <c r="F1091" s="1">
        <v>53.237699999999997</v>
      </c>
      <c r="G1091" s="1">
        <v>66.531300000000002</v>
      </c>
      <c r="H1091">
        <v>1</v>
      </c>
      <c r="I1091" s="7">
        <v>59.884500000000003</v>
      </c>
      <c r="J1091">
        <v>3.6175299999999999</v>
      </c>
    </row>
    <row r="1092" spans="2:10" x14ac:dyDescent="0.25">
      <c r="B1092">
        <f t="shared" si="127"/>
        <v>203</v>
      </c>
      <c r="C1092">
        <f t="shared" si="126"/>
        <v>1087</v>
      </c>
      <c r="D1092">
        <v>441</v>
      </c>
      <c r="E1092">
        <f t="shared" si="125"/>
        <v>3.7270000000000003</v>
      </c>
      <c r="F1092" s="1">
        <v>38.482999999999997</v>
      </c>
      <c r="G1092" s="1">
        <v>45.936999999999998</v>
      </c>
      <c r="H1092">
        <v>1</v>
      </c>
      <c r="I1092" s="7">
        <v>42.21</v>
      </c>
      <c r="J1092">
        <v>2.0284200000000001</v>
      </c>
    </row>
    <row r="1093" spans="2:10" x14ac:dyDescent="0.25">
      <c r="B1093">
        <f t="shared" si="127"/>
        <v>204</v>
      </c>
      <c r="C1093">
        <f t="shared" si="126"/>
        <v>1088</v>
      </c>
      <c r="D1093">
        <v>283</v>
      </c>
      <c r="E1093">
        <f t="shared" ref="E1093:E1156" si="128">IF(H1093=3,"",ABS((F1093-G1093)/2))</f>
        <v>6.9536450000000007</v>
      </c>
      <c r="F1093" s="1">
        <v>2.27651</v>
      </c>
      <c r="G1093" s="1">
        <v>16.183800000000002</v>
      </c>
      <c r="H1093">
        <v>1</v>
      </c>
      <c r="I1093" s="7">
        <v>9.2301800000000007</v>
      </c>
      <c r="J1093">
        <v>3.7845399999999998</v>
      </c>
    </row>
    <row r="1094" spans="2:10" x14ac:dyDescent="0.25">
      <c r="B1094">
        <f t="shared" si="127"/>
        <v>205</v>
      </c>
      <c r="C1094">
        <f t="shared" si="126"/>
        <v>1089</v>
      </c>
      <c r="D1094">
        <v>667</v>
      </c>
      <c r="E1094">
        <f t="shared" si="128"/>
        <v>2.4506299999999999</v>
      </c>
      <c r="F1094" s="1">
        <v>1.9241299999999999</v>
      </c>
      <c r="G1094" s="1">
        <v>6.8253899999999996</v>
      </c>
      <c r="H1094">
        <v>1</v>
      </c>
      <c r="I1094" s="7">
        <v>4.3747600000000002</v>
      </c>
      <c r="J1094">
        <v>1.3337600000000001</v>
      </c>
    </row>
    <row r="1095" spans="2:10" x14ac:dyDescent="0.25">
      <c r="B1095">
        <f t="shared" si="127"/>
        <v>206</v>
      </c>
      <c r="C1095">
        <f t="shared" ref="C1095:C1158" si="129">C1094+1</f>
        <v>1090</v>
      </c>
      <c r="D1095">
        <v>1019</v>
      </c>
      <c r="E1095">
        <f t="shared" si="128"/>
        <v>16.256150000000002</v>
      </c>
      <c r="F1095" s="1">
        <v>40.449800000000003</v>
      </c>
      <c r="G1095" s="1">
        <v>72.962100000000007</v>
      </c>
      <c r="H1095">
        <v>2</v>
      </c>
      <c r="I1095" s="7">
        <v>56.7059</v>
      </c>
      <c r="J1095">
        <v>8.8474299999999992</v>
      </c>
    </row>
    <row r="1096" spans="2:10" x14ac:dyDescent="0.25">
      <c r="B1096">
        <f t="shared" si="127"/>
        <v>207</v>
      </c>
      <c r="C1096">
        <f t="shared" si="129"/>
        <v>1091</v>
      </c>
      <c r="D1096">
        <v>17</v>
      </c>
      <c r="E1096">
        <f t="shared" si="128"/>
        <v>6.5972249999999999</v>
      </c>
      <c r="F1096" s="1">
        <v>8.9842499999999994</v>
      </c>
      <c r="G1096" s="1">
        <v>22.178699999999999</v>
      </c>
      <c r="H1096">
        <v>1</v>
      </c>
      <c r="I1096" s="7">
        <v>15.5815</v>
      </c>
      <c r="J1096">
        <v>3.59056</v>
      </c>
    </row>
    <row r="1097" spans="2:10" x14ac:dyDescent="0.25">
      <c r="B1097">
        <f t="shared" si="127"/>
        <v>208</v>
      </c>
      <c r="C1097">
        <f t="shared" si="129"/>
        <v>1092</v>
      </c>
      <c r="D1097">
        <v>770</v>
      </c>
      <c r="E1097">
        <f t="shared" si="128"/>
        <v>13.323499999999999</v>
      </c>
      <c r="F1097" s="1">
        <v>38.395299999999999</v>
      </c>
      <c r="G1097" s="1">
        <v>65.042299999999997</v>
      </c>
      <c r="H1097">
        <v>1</v>
      </c>
      <c r="I1097" s="7">
        <v>51.718800000000002</v>
      </c>
      <c r="J1097">
        <v>7.2513300000000003</v>
      </c>
    </row>
    <row r="1098" spans="2:10" x14ac:dyDescent="0.25">
      <c r="B1098">
        <f t="shared" si="127"/>
        <v>209</v>
      </c>
      <c r="C1098">
        <f t="shared" si="129"/>
        <v>1093</v>
      </c>
      <c r="D1098">
        <v>556</v>
      </c>
      <c r="E1098">
        <f t="shared" si="128"/>
        <v>3.6727999999999996</v>
      </c>
      <c r="F1098" s="1">
        <v>15.470499999999999</v>
      </c>
      <c r="G1098" s="1">
        <v>22.816099999999999</v>
      </c>
      <c r="H1098">
        <v>1</v>
      </c>
      <c r="I1098" s="7">
        <v>19.1433</v>
      </c>
      <c r="J1098">
        <v>1.9989399999999999</v>
      </c>
    </row>
    <row r="1099" spans="2:10" x14ac:dyDescent="0.25">
      <c r="B1099">
        <f t="shared" si="127"/>
        <v>210</v>
      </c>
      <c r="C1099">
        <f t="shared" si="129"/>
        <v>1094</v>
      </c>
      <c r="D1099">
        <v>1386</v>
      </c>
      <c r="E1099" t="str">
        <f t="shared" si="128"/>
        <v/>
      </c>
      <c r="F1099" s="1">
        <v>51</v>
      </c>
      <c r="G1099" s="1">
        <v>51</v>
      </c>
      <c r="H1099">
        <v>3</v>
      </c>
      <c r="I1099" s="7">
        <v>51</v>
      </c>
      <c r="J1099">
        <v>0</v>
      </c>
    </row>
    <row r="1100" spans="2:10" x14ac:dyDescent="0.25">
      <c r="B1100">
        <f t="shared" si="127"/>
        <v>211</v>
      </c>
      <c r="C1100">
        <f t="shared" si="129"/>
        <v>1095</v>
      </c>
      <c r="D1100">
        <v>118</v>
      </c>
      <c r="E1100">
        <f t="shared" si="128"/>
        <v>6.7595499999999973</v>
      </c>
      <c r="F1100" s="1">
        <v>56.123699999999999</v>
      </c>
      <c r="G1100" s="1">
        <v>69.642799999999994</v>
      </c>
      <c r="H1100">
        <v>1</v>
      </c>
      <c r="I1100" s="7">
        <v>62.883200000000002</v>
      </c>
      <c r="J1100">
        <v>3.67889</v>
      </c>
    </row>
    <row r="1101" spans="2:10" x14ac:dyDescent="0.25">
      <c r="B1101">
        <f t="shared" si="127"/>
        <v>212</v>
      </c>
      <c r="C1101">
        <f t="shared" si="129"/>
        <v>1096</v>
      </c>
      <c r="D1101">
        <v>452</v>
      </c>
      <c r="E1101">
        <f t="shared" si="128"/>
        <v>1.4270999999999994</v>
      </c>
      <c r="F1101" s="1">
        <v>40.956400000000002</v>
      </c>
      <c r="G1101" s="1">
        <v>43.810600000000001</v>
      </c>
      <c r="H1101">
        <v>1</v>
      </c>
      <c r="I1101" s="7">
        <v>42.383499999999998</v>
      </c>
      <c r="J1101">
        <v>0.77669500000000002</v>
      </c>
    </row>
    <row r="1102" spans="2:10" x14ac:dyDescent="0.25">
      <c r="B1102">
        <f t="shared" si="127"/>
        <v>213</v>
      </c>
      <c r="C1102">
        <f t="shared" si="129"/>
        <v>1097</v>
      </c>
      <c r="D1102">
        <v>790</v>
      </c>
      <c r="E1102">
        <f t="shared" si="128"/>
        <v>4.2005150000000002</v>
      </c>
      <c r="F1102" s="1">
        <v>2.4522699999999999</v>
      </c>
      <c r="G1102" s="1">
        <v>10.853300000000001</v>
      </c>
      <c r="H1102">
        <v>1</v>
      </c>
      <c r="I1102" s="7">
        <v>6.6528</v>
      </c>
      <c r="J1102">
        <v>2.2861400000000001</v>
      </c>
    </row>
    <row r="1103" spans="2:10" x14ac:dyDescent="0.25">
      <c r="B1103">
        <f t="shared" si="127"/>
        <v>214</v>
      </c>
      <c r="C1103">
        <f t="shared" si="129"/>
        <v>1098</v>
      </c>
      <c r="D1103">
        <v>2</v>
      </c>
      <c r="E1103">
        <f t="shared" si="128"/>
        <v>3.9752299999999989</v>
      </c>
      <c r="F1103" s="1">
        <v>8.3124400000000005</v>
      </c>
      <c r="G1103" s="1">
        <v>16.262899999999998</v>
      </c>
      <c r="H1103">
        <v>1</v>
      </c>
      <c r="I1103" s="7">
        <v>12.287699999999999</v>
      </c>
      <c r="J1103">
        <v>2.1635300000000002</v>
      </c>
    </row>
    <row r="1104" spans="2:10" x14ac:dyDescent="0.25">
      <c r="B1104">
        <f t="shared" si="127"/>
        <v>215</v>
      </c>
      <c r="C1104">
        <f t="shared" si="129"/>
        <v>1099</v>
      </c>
      <c r="D1104">
        <v>472</v>
      </c>
      <c r="E1104">
        <f t="shared" si="128"/>
        <v>6.7160999999999973</v>
      </c>
      <c r="F1104" s="1">
        <v>37.027500000000003</v>
      </c>
      <c r="G1104" s="1">
        <v>50.459699999999998</v>
      </c>
      <c r="H1104">
        <v>1</v>
      </c>
      <c r="I1104" s="7">
        <v>43.743600000000001</v>
      </c>
      <c r="J1104">
        <v>3.65524</v>
      </c>
    </row>
    <row r="1105" spans="2:10" x14ac:dyDescent="0.25">
      <c r="B1105">
        <f t="shared" si="127"/>
        <v>216</v>
      </c>
      <c r="C1105">
        <f t="shared" si="129"/>
        <v>1100</v>
      </c>
      <c r="D1105">
        <v>781</v>
      </c>
      <c r="E1105">
        <f t="shared" si="128"/>
        <v>9.9638000000000027</v>
      </c>
      <c r="F1105" s="1">
        <v>62.689399999999999</v>
      </c>
      <c r="G1105" s="1">
        <v>82.617000000000004</v>
      </c>
      <c r="H1105">
        <v>1</v>
      </c>
      <c r="I1105" s="7">
        <v>72.653199999999998</v>
      </c>
      <c r="J1105">
        <v>5.42279</v>
      </c>
    </row>
    <row r="1106" spans="2:10" x14ac:dyDescent="0.25">
      <c r="B1106">
        <f t="shared" si="127"/>
        <v>217</v>
      </c>
      <c r="C1106">
        <f t="shared" si="129"/>
        <v>1101</v>
      </c>
      <c r="D1106">
        <v>1230</v>
      </c>
      <c r="E1106" t="str">
        <f t="shared" si="128"/>
        <v/>
      </c>
      <c r="F1106" s="1">
        <v>20</v>
      </c>
      <c r="G1106" s="1">
        <v>20</v>
      </c>
      <c r="H1106">
        <v>3</v>
      </c>
      <c r="I1106" s="7">
        <v>20</v>
      </c>
      <c r="J1106">
        <v>0</v>
      </c>
    </row>
    <row r="1107" spans="2:10" x14ac:dyDescent="0.25">
      <c r="B1107">
        <f t="shared" si="127"/>
        <v>218</v>
      </c>
      <c r="C1107">
        <f t="shared" si="129"/>
        <v>1102</v>
      </c>
      <c r="D1107">
        <v>578</v>
      </c>
      <c r="E1107">
        <f t="shared" si="128"/>
        <v>5.8256499999999996</v>
      </c>
      <c r="F1107" s="1">
        <v>39.414900000000003</v>
      </c>
      <c r="G1107" s="1">
        <v>51.066200000000002</v>
      </c>
      <c r="H1107">
        <v>1</v>
      </c>
      <c r="I1107" s="7">
        <v>45.240600000000001</v>
      </c>
      <c r="J1107">
        <v>3.1705999999999999</v>
      </c>
    </row>
    <row r="1108" spans="2:10" x14ac:dyDescent="0.25">
      <c r="B1108">
        <f t="shared" si="127"/>
        <v>219</v>
      </c>
      <c r="C1108">
        <f t="shared" si="129"/>
        <v>1103</v>
      </c>
      <c r="D1108">
        <v>817</v>
      </c>
      <c r="E1108">
        <f t="shared" si="128"/>
        <v>31.92015</v>
      </c>
      <c r="F1108" s="1">
        <v>19.217600000000001</v>
      </c>
      <c r="G1108" s="1">
        <v>83.057900000000004</v>
      </c>
      <c r="H1108">
        <v>2</v>
      </c>
      <c r="I1108" s="7">
        <v>51.137799999999999</v>
      </c>
      <c r="J1108">
        <v>17.372599999999998</v>
      </c>
    </row>
    <row r="1109" spans="2:10" x14ac:dyDescent="0.25">
      <c r="B1109">
        <f t="shared" si="127"/>
        <v>220</v>
      </c>
      <c r="C1109">
        <f t="shared" si="129"/>
        <v>1104</v>
      </c>
      <c r="D1109">
        <v>1274</v>
      </c>
      <c r="E1109" t="str">
        <f t="shared" si="128"/>
        <v/>
      </c>
      <c r="F1109" s="1">
        <v>58</v>
      </c>
      <c r="G1109" s="1">
        <v>58</v>
      </c>
      <c r="H1109">
        <v>3</v>
      </c>
      <c r="I1109" s="7">
        <v>58</v>
      </c>
      <c r="J1109">
        <v>0</v>
      </c>
    </row>
    <row r="1110" spans="2:10" x14ac:dyDescent="0.25">
      <c r="B1110">
        <f t="shared" si="127"/>
        <v>221</v>
      </c>
      <c r="C1110">
        <f t="shared" si="129"/>
        <v>1105</v>
      </c>
      <c r="D1110">
        <v>1345</v>
      </c>
      <c r="E1110" t="str">
        <f t="shared" si="128"/>
        <v/>
      </c>
      <c r="F1110" s="1">
        <v>59</v>
      </c>
      <c r="G1110" s="1">
        <v>59</v>
      </c>
      <c r="H1110">
        <v>3</v>
      </c>
      <c r="I1110" s="7">
        <v>59</v>
      </c>
      <c r="J1110">
        <v>0</v>
      </c>
    </row>
    <row r="1111" spans="2:10" x14ac:dyDescent="0.25">
      <c r="B1111">
        <f t="shared" si="127"/>
        <v>222</v>
      </c>
      <c r="C1111">
        <f t="shared" si="129"/>
        <v>1106</v>
      </c>
      <c r="D1111">
        <v>1293</v>
      </c>
      <c r="E1111" t="str">
        <f t="shared" si="128"/>
        <v/>
      </c>
      <c r="F1111" s="1">
        <v>46</v>
      </c>
      <c r="G1111" s="1">
        <v>46</v>
      </c>
      <c r="H1111">
        <v>3</v>
      </c>
      <c r="I1111" s="7">
        <v>46</v>
      </c>
      <c r="J1111">
        <v>0</v>
      </c>
    </row>
    <row r="1112" spans="2:10" x14ac:dyDescent="0.25">
      <c r="B1112">
        <f t="shared" si="127"/>
        <v>223</v>
      </c>
      <c r="C1112">
        <f t="shared" si="129"/>
        <v>1107</v>
      </c>
      <c r="D1112">
        <v>1321</v>
      </c>
      <c r="E1112" t="str">
        <f t="shared" si="128"/>
        <v/>
      </c>
      <c r="F1112" s="1">
        <v>58</v>
      </c>
      <c r="G1112" s="1">
        <v>58</v>
      </c>
      <c r="H1112">
        <v>3</v>
      </c>
      <c r="I1112" s="7">
        <v>58</v>
      </c>
      <c r="J1112">
        <v>0</v>
      </c>
    </row>
    <row r="1113" spans="2:10" x14ac:dyDescent="0.25">
      <c r="B1113">
        <f t="shared" si="127"/>
        <v>224</v>
      </c>
      <c r="C1113">
        <f t="shared" si="129"/>
        <v>1108</v>
      </c>
      <c r="D1113">
        <v>462</v>
      </c>
      <c r="E1113">
        <f t="shared" si="128"/>
        <v>0.89170000000000016</v>
      </c>
      <c r="F1113" s="1">
        <v>29.089500000000001</v>
      </c>
      <c r="G1113" s="1">
        <v>30.872900000000001</v>
      </c>
      <c r="H1113">
        <v>1</v>
      </c>
      <c r="I1113" s="7">
        <v>29.981200000000001</v>
      </c>
      <c r="J1113">
        <v>0.485323</v>
      </c>
    </row>
    <row r="1114" spans="2:10" x14ac:dyDescent="0.25">
      <c r="B1114">
        <f t="shared" si="127"/>
        <v>225</v>
      </c>
      <c r="C1114">
        <f t="shared" si="129"/>
        <v>1109</v>
      </c>
      <c r="D1114">
        <v>971</v>
      </c>
      <c r="E1114">
        <f t="shared" si="128"/>
        <v>31.442149999999998</v>
      </c>
      <c r="F1114" s="1">
        <v>30.740500000000001</v>
      </c>
      <c r="G1114" s="1">
        <v>93.624799999999993</v>
      </c>
      <c r="H1114">
        <v>2</v>
      </c>
      <c r="I1114" s="7">
        <v>62.182699999999997</v>
      </c>
      <c r="J1114">
        <v>17.112400000000001</v>
      </c>
    </row>
    <row r="1115" spans="2:10" x14ac:dyDescent="0.25">
      <c r="B1115">
        <f t="shared" si="127"/>
        <v>226</v>
      </c>
      <c r="C1115">
        <f t="shared" si="129"/>
        <v>1110</v>
      </c>
      <c r="D1115">
        <v>1027</v>
      </c>
      <c r="E1115">
        <f t="shared" si="128"/>
        <v>10.774699999999999</v>
      </c>
      <c r="F1115" s="1">
        <v>25.605899999999998</v>
      </c>
      <c r="G1115" s="1">
        <v>47.155299999999997</v>
      </c>
      <c r="H1115">
        <v>2</v>
      </c>
      <c r="I1115" s="7">
        <v>36.380600000000001</v>
      </c>
      <c r="J1115">
        <v>5.8641399999999999</v>
      </c>
    </row>
    <row r="1116" spans="2:10" x14ac:dyDescent="0.25">
      <c r="B1116">
        <f t="shared" si="127"/>
        <v>227</v>
      </c>
      <c r="C1116">
        <f t="shared" si="129"/>
        <v>1111</v>
      </c>
      <c r="D1116">
        <v>950</v>
      </c>
      <c r="E1116">
        <f t="shared" si="128"/>
        <v>13.475194999999999</v>
      </c>
      <c r="F1116" s="1">
        <v>4.8354100000000004</v>
      </c>
      <c r="G1116" s="1">
        <v>31.785799999999998</v>
      </c>
      <c r="H1116">
        <v>2</v>
      </c>
      <c r="I1116" s="7">
        <v>18.310600000000001</v>
      </c>
      <c r="J1116">
        <v>7.3338900000000002</v>
      </c>
    </row>
    <row r="1117" spans="2:10" x14ac:dyDescent="0.25">
      <c r="B1117">
        <f t="shared" si="127"/>
        <v>228</v>
      </c>
      <c r="C1117">
        <f t="shared" si="129"/>
        <v>1112</v>
      </c>
      <c r="D1117">
        <v>757</v>
      </c>
      <c r="E1117">
        <f t="shared" si="128"/>
        <v>3.4054250000000006</v>
      </c>
      <c r="F1117" s="1">
        <v>5.7589499999999996</v>
      </c>
      <c r="G1117" s="1">
        <v>12.569800000000001</v>
      </c>
      <c r="H1117">
        <v>1</v>
      </c>
      <c r="I1117" s="7">
        <v>9.1643899999999991</v>
      </c>
      <c r="J1117">
        <v>1.85341</v>
      </c>
    </row>
    <row r="1118" spans="2:10" x14ac:dyDescent="0.25">
      <c r="B1118">
        <f t="shared" si="127"/>
        <v>229</v>
      </c>
      <c r="C1118">
        <f t="shared" si="129"/>
        <v>1113</v>
      </c>
      <c r="D1118">
        <v>1034</v>
      </c>
      <c r="E1118">
        <f t="shared" si="128"/>
        <v>9.8539000000000012</v>
      </c>
      <c r="F1118" s="1">
        <v>29.8383</v>
      </c>
      <c r="G1118" s="1">
        <v>49.546100000000003</v>
      </c>
      <c r="H1118">
        <v>2</v>
      </c>
      <c r="I1118" s="7">
        <v>39.6922</v>
      </c>
      <c r="J1118">
        <v>5.3630100000000001</v>
      </c>
    </row>
    <row r="1119" spans="2:10" x14ac:dyDescent="0.25">
      <c r="B1119">
        <f t="shared" si="127"/>
        <v>230</v>
      </c>
      <c r="C1119">
        <f t="shared" si="129"/>
        <v>1114</v>
      </c>
      <c r="D1119">
        <v>719</v>
      </c>
      <c r="E1119">
        <f t="shared" si="128"/>
        <v>3.5882500000000004</v>
      </c>
      <c r="F1119" s="1">
        <v>18.707799999999999</v>
      </c>
      <c r="G1119" s="1">
        <v>25.8843</v>
      </c>
      <c r="H1119">
        <v>1</v>
      </c>
      <c r="I1119" s="7">
        <v>22.296099999999999</v>
      </c>
      <c r="J1119">
        <v>1.9529099999999999</v>
      </c>
    </row>
    <row r="1120" spans="2:10" x14ac:dyDescent="0.25">
      <c r="B1120">
        <f t="shared" si="127"/>
        <v>231</v>
      </c>
      <c r="C1120">
        <f t="shared" si="129"/>
        <v>1115</v>
      </c>
      <c r="D1120">
        <v>68</v>
      </c>
      <c r="E1120">
        <f t="shared" si="128"/>
        <v>10.093999999999998</v>
      </c>
      <c r="F1120" s="1">
        <v>37.692700000000002</v>
      </c>
      <c r="G1120" s="1">
        <v>57.880699999999997</v>
      </c>
      <c r="H1120">
        <v>1</v>
      </c>
      <c r="I1120" s="7">
        <v>47.786700000000003</v>
      </c>
      <c r="J1120">
        <v>5.4936800000000003</v>
      </c>
    </row>
    <row r="1121" spans="2:10" x14ac:dyDescent="0.25">
      <c r="B1121">
        <f t="shared" si="127"/>
        <v>232</v>
      </c>
      <c r="C1121">
        <f t="shared" si="129"/>
        <v>1116</v>
      </c>
      <c r="D1121">
        <v>1213</v>
      </c>
      <c r="E1121" t="str">
        <f t="shared" si="128"/>
        <v/>
      </c>
      <c r="F1121" s="1">
        <v>40</v>
      </c>
      <c r="G1121" s="1">
        <v>40</v>
      </c>
      <c r="H1121">
        <v>3</v>
      </c>
      <c r="I1121" s="7">
        <v>40</v>
      </c>
      <c r="J1121">
        <v>0</v>
      </c>
    </row>
    <row r="1122" spans="2:10" x14ac:dyDescent="0.25">
      <c r="B1122">
        <f t="shared" si="127"/>
        <v>233</v>
      </c>
      <c r="C1122">
        <f t="shared" si="129"/>
        <v>1117</v>
      </c>
      <c r="D1122">
        <v>76</v>
      </c>
      <c r="E1122">
        <f t="shared" si="128"/>
        <v>11.371549999999999</v>
      </c>
      <c r="F1122" s="1">
        <v>39.7669</v>
      </c>
      <c r="G1122" s="1">
        <v>62.51</v>
      </c>
      <c r="H1122">
        <v>1</v>
      </c>
      <c r="I1122" s="7">
        <v>51.138399999999997</v>
      </c>
      <c r="J1122">
        <v>6.1889900000000004</v>
      </c>
    </row>
    <row r="1123" spans="2:10" x14ac:dyDescent="0.25">
      <c r="B1123">
        <f t="shared" si="127"/>
        <v>234</v>
      </c>
      <c r="C1123">
        <f t="shared" si="129"/>
        <v>1118</v>
      </c>
      <c r="D1123">
        <v>839</v>
      </c>
      <c r="E1123">
        <f t="shared" si="128"/>
        <v>15.950049999999999</v>
      </c>
      <c r="F1123" s="1">
        <v>20.0001</v>
      </c>
      <c r="G1123" s="1">
        <v>51.900199999999998</v>
      </c>
      <c r="H1123">
        <v>2</v>
      </c>
      <c r="I1123" s="7">
        <v>35.950099999999999</v>
      </c>
      <c r="J1123">
        <v>8.6808300000000003</v>
      </c>
    </row>
    <row r="1124" spans="2:10" x14ac:dyDescent="0.25">
      <c r="B1124">
        <f t="shared" si="127"/>
        <v>235</v>
      </c>
      <c r="C1124">
        <f t="shared" si="129"/>
        <v>1119</v>
      </c>
      <c r="D1124">
        <v>493</v>
      </c>
      <c r="E1124">
        <f t="shared" si="128"/>
        <v>7.8773</v>
      </c>
      <c r="F1124" s="1">
        <v>22.633700000000001</v>
      </c>
      <c r="G1124" s="1">
        <v>38.388300000000001</v>
      </c>
      <c r="H1124">
        <v>1</v>
      </c>
      <c r="I1124" s="7">
        <v>30.510999999999999</v>
      </c>
      <c r="J1124">
        <v>4.2872300000000001</v>
      </c>
    </row>
    <row r="1125" spans="2:10" x14ac:dyDescent="0.25">
      <c r="B1125">
        <f t="shared" si="127"/>
        <v>236</v>
      </c>
      <c r="C1125">
        <f t="shared" si="129"/>
        <v>1120</v>
      </c>
      <c r="D1125">
        <v>28</v>
      </c>
      <c r="E1125">
        <f t="shared" si="128"/>
        <v>4.9122249999999994</v>
      </c>
      <c r="F1125" s="1">
        <v>1.55525</v>
      </c>
      <c r="G1125" s="1">
        <v>11.3797</v>
      </c>
      <c r="H1125">
        <v>1</v>
      </c>
      <c r="I1125" s="7">
        <v>6.4674800000000001</v>
      </c>
      <c r="J1125">
        <v>2.6734900000000001</v>
      </c>
    </row>
    <row r="1126" spans="2:10" x14ac:dyDescent="0.25">
      <c r="B1126">
        <f t="shared" si="127"/>
        <v>237</v>
      </c>
      <c r="C1126">
        <f t="shared" si="129"/>
        <v>1121</v>
      </c>
      <c r="D1126">
        <v>291</v>
      </c>
      <c r="E1126">
        <f t="shared" si="128"/>
        <v>9.0969499999999996</v>
      </c>
      <c r="F1126" s="1">
        <v>65.981099999999998</v>
      </c>
      <c r="G1126" s="1">
        <v>84.174999999999997</v>
      </c>
      <c r="H1126">
        <v>1</v>
      </c>
      <c r="I1126" s="7">
        <v>75.078100000000006</v>
      </c>
      <c r="J1126">
        <v>4.9510300000000003</v>
      </c>
    </row>
    <row r="1127" spans="2:10" x14ac:dyDescent="0.25">
      <c r="B1127">
        <f t="shared" si="127"/>
        <v>238</v>
      </c>
      <c r="C1127">
        <f t="shared" si="129"/>
        <v>1122</v>
      </c>
      <c r="D1127">
        <v>1072</v>
      </c>
      <c r="E1127">
        <f t="shared" si="128"/>
        <v>41.200299999999999</v>
      </c>
      <c r="F1127" s="1">
        <v>5.1464999999999996</v>
      </c>
      <c r="G1127" s="1">
        <v>87.5471</v>
      </c>
      <c r="H1127">
        <v>2</v>
      </c>
      <c r="I1127" s="7">
        <v>46.346800000000002</v>
      </c>
      <c r="J1127">
        <v>22.423300000000001</v>
      </c>
    </row>
    <row r="1128" spans="2:10" x14ac:dyDescent="0.25">
      <c r="B1128">
        <f t="shared" si="127"/>
        <v>239</v>
      </c>
      <c r="C1128">
        <f t="shared" si="129"/>
        <v>1123</v>
      </c>
      <c r="D1128">
        <v>748</v>
      </c>
      <c r="E1128">
        <f t="shared" si="128"/>
        <v>4.2795000000000023</v>
      </c>
      <c r="F1128" s="1">
        <v>32.468499999999999</v>
      </c>
      <c r="G1128" s="1">
        <v>41.027500000000003</v>
      </c>
      <c r="H1128">
        <v>1</v>
      </c>
      <c r="I1128" s="7">
        <v>36.747999999999998</v>
      </c>
      <c r="J1128">
        <v>2.3291300000000001</v>
      </c>
    </row>
    <row r="1129" spans="2:10" x14ac:dyDescent="0.25">
      <c r="B1129">
        <f t="shared" si="127"/>
        <v>240</v>
      </c>
      <c r="C1129">
        <f t="shared" si="129"/>
        <v>1124</v>
      </c>
      <c r="D1129">
        <v>602</v>
      </c>
      <c r="E1129">
        <f t="shared" si="128"/>
        <v>2.6737000000000002</v>
      </c>
      <c r="F1129" s="1">
        <v>45.320099999999996</v>
      </c>
      <c r="G1129" s="1">
        <v>50.667499999999997</v>
      </c>
      <c r="H1129">
        <v>1</v>
      </c>
      <c r="I1129" s="7">
        <v>47.9938</v>
      </c>
      <c r="J1129">
        <v>1.4551700000000001</v>
      </c>
    </row>
    <row r="1130" spans="2:10" x14ac:dyDescent="0.25">
      <c r="B1130">
        <f t="shared" si="127"/>
        <v>241</v>
      </c>
      <c r="C1130">
        <f t="shared" si="129"/>
        <v>1125</v>
      </c>
      <c r="D1130">
        <v>688</v>
      </c>
      <c r="E1130">
        <f t="shared" si="128"/>
        <v>4.2377500000000019</v>
      </c>
      <c r="F1130" s="1">
        <v>28.782499999999999</v>
      </c>
      <c r="G1130" s="1">
        <v>37.258000000000003</v>
      </c>
      <c r="H1130">
        <v>1</v>
      </c>
      <c r="I1130" s="7">
        <v>33.020299999999999</v>
      </c>
      <c r="J1130">
        <v>2.3064</v>
      </c>
    </row>
    <row r="1131" spans="2:10" x14ac:dyDescent="0.25">
      <c r="B1131">
        <f t="shared" si="127"/>
        <v>242</v>
      </c>
      <c r="C1131">
        <f t="shared" si="129"/>
        <v>1126</v>
      </c>
      <c r="D1131">
        <v>962</v>
      </c>
      <c r="E1131">
        <f t="shared" si="128"/>
        <v>5.2079500000000021</v>
      </c>
      <c r="F1131" s="1">
        <v>30.912299999999998</v>
      </c>
      <c r="G1131" s="1">
        <v>41.328200000000002</v>
      </c>
      <c r="H1131">
        <v>2</v>
      </c>
      <c r="I1131" s="7">
        <v>36.120199999999997</v>
      </c>
      <c r="J1131">
        <v>2.8344499999999999</v>
      </c>
    </row>
    <row r="1132" spans="2:10" x14ac:dyDescent="0.25">
      <c r="B1132">
        <f t="shared" si="127"/>
        <v>243</v>
      </c>
      <c r="C1132">
        <f t="shared" si="129"/>
        <v>1127</v>
      </c>
      <c r="D1132">
        <v>83</v>
      </c>
      <c r="E1132">
        <f t="shared" si="128"/>
        <v>11.096300000000001</v>
      </c>
      <c r="F1132" s="1">
        <v>19.790099999999999</v>
      </c>
      <c r="G1132" s="1">
        <v>41.982700000000001</v>
      </c>
      <c r="H1132">
        <v>1</v>
      </c>
      <c r="I1132" s="7">
        <v>30.886399999999998</v>
      </c>
      <c r="J1132">
        <v>6.0391599999999999</v>
      </c>
    </row>
    <row r="1133" spans="2:10" x14ac:dyDescent="0.25">
      <c r="B1133">
        <f t="shared" si="127"/>
        <v>244</v>
      </c>
      <c r="C1133">
        <f t="shared" si="129"/>
        <v>1128</v>
      </c>
      <c r="D1133">
        <v>20</v>
      </c>
      <c r="E1133">
        <f t="shared" si="128"/>
        <v>8.8034499999999998</v>
      </c>
      <c r="F1133" s="1">
        <v>11.602</v>
      </c>
      <c r="G1133" s="1">
        <v>29.2089</v>
      </c>
      <c r="H1133">
        <v>1</v>
      </c>
      <c r="I1133" s="7">
        <v>20.4054</v>
      </c>
      <c r="J1133">
        <v>4.7912800000000004</v>
      </c>
    </row>
    <row r="1134" spans="2:10" x14ac:dyDescent="0.25">
      <c r="B1134">
        <f t="shared" si="127"/>
        <v>245</v>
      </c>
      <c r="C1134">
        <f t="shared" si="129"/>
        <v>1129</v>
      </c>
      <c r="D1134">
        <v>223</v>
      </c>
      <c r="E1134">
        <f t="shared" si="128"/>
        <v>15.724299999999996</v>
      </c>
      <c r="F1134" s="1">
        <v>47.779400000000003</v>
      </c>
      <c r="G1134" s="1">
        <v>79.227999999999994</v>
      </c>
      <c r="H1134">
        <v>1</v>
      </c>
      <c r="I1134" s="7">
        <v>63.503700000000002</v>
      </c>
      <c r="J1134">
        <v>8.5579699999999992</v>
      </c>
    </row>
    <row r="1135" spans="2:10" x14ac:dyDescent="0.25">
      <c r="B1135">
        <f t="shared" si="127"/>
        <v>246</v>
      </c>
      <c r="C1135">
        <f t="shared" si="129"/>
        <v>1130</v>
      </c>
      <c r="D1135">
        <v>1086</v>
      </c>
      <c r="E1135">
        <f t="shared" si="128"/>
        <v>10.2531</v>
      </c>
      <c r="F1135" s="1">
        <v>46.52</v>
      </c>
      <c r="G1135" s="1">
        <v>67.026200000000003</v>
      </c>
      <c r="H1135">
        <v>2</v>
      </c>
      <c r="I1135" s="7">
        <v>56.773099999999999</v>
      </c>
      <c r="J1135">
        <v>5.58026</v>
      </c>
    </row>
    <row r="1136" spans="2:10" x14ac:dyDescent="0.25">
      <c r="B1136">
        <f t="shared" si="127"/>
        <v>247</v>
      </c>
      <c r="C1136">
        <f t="shared" si="129"/>
        <v>1131</v>
      </c>
      <c r="D1136">
        <v>321</v>
      </c>
      <c r="E1136">
        <f t="shared" si="128"/>
        <v>3.2209499999999984</v>
      </c>
      <c r="F1136" s="1">
        <v>32.841200000000001</v>
      </c>
      <c r="G1136" s="1">
        <v>39.283099999999997</v>
      </c>
      <c r="H1136">
        <v>1</v>
      </c>
      <c r="I1136" s="7">
        <v>36.062199999999997</v>
      </c>
      <c r="J1136">
        <v>1.75301</v>
      </c>
    </row>
    <row r="1137" spans="2:10" x14ac:dyDescent="0.25">
      <c r="B1137">
        <f t="shared" si="127"/>
        <v>248</v>
      </c>
      <c r="C1137">
        <f t="shared" si="129"/>
        <v>1132</v>
      </c>
      <c r="D1137">
        <v>1084</v>
      </c>
      <c r="E1137">
        <f t="shared" si="128"/>
        <v>17.410249999999998</v>
      </c>
      <c r="F1137" s="1">
        <v>21.552499999999998</v>
      </c>
      <c r="G1137" s="1">
        <v>56.372999999999998</v>
      </c>
      <c r="H1137">
        <v>2</v>
      </c>
      <c r="I1137" s="7">
        <v>38.962800000000001</v>
      </c>
      <c r="J1137">
        <v>9.4755500000000001</v>
      </c>
    </row>
    <row r="1138" spans="2:10" x14ac:dyDescent="0.25">
      <c r="B1138">
        <f t="shared" si="127"/>
        <v>249</v>
      </c>
      <c r="C1138">
        <f t="shared" si="129"/>
        <v>1133</v>
      </c>
      <c r="D1138">
        <v>101</v>
      </c>
      <c r="E1138">
        <f t="shared" si="128"/>
        <v>10.763099999999998</v>
      </c>
      <c r="F1138" s="1">
        <v>35.437600000000003</v>
      </c>
      <c r="G1138" s="1">
        <v>56.963799999999999</v>
      </c>
      <c r="H1138">
        <v>1</v>
      </c>
      <c r="I1138" s="7">
        <v>46.200699999999998</v>
      </c>
      <c r="J1138">
        <v>5.8578299999999999</v>
      </c>
    </row>
    <row r="1139" spans="2:10" x14ac:dyDescent="0.25">
      <c r="B1139">
        <f t="shared" si="127"/>
        <v>250</v>
      </c>
      <c r="C1139">
        <f t="shared" si="129"/>
        <v>1134</v>
      </c>
      <c r="D1139">
        <v>458</v>
      </c>
      <c r="E1139">
        <f t="shared" si="128"/>
        <v>3.8235600000000001</v>
      </c>
      <c r="F1139" s="1">
        <v>5.1507800000000001</v>
      </c>
      <c r="G1139" s="1">
        <v>12.7979</v>
      </c>
      <c r="H1139">
        <v>1</v>
      </c>
      <c r="I1139" s="7">
        <v>8.9743499999999994</v>
      </c>
      <c r="J1139">
        <v>2.0809799999999998</v>
      </c>
    </row>
    <row r="1140" spans="2:10" x14ac:dyDescent="0.25">
      <c r="B1140">
        <f t="shared" si="127"/>
        <v>251</v>
      </c>
      <c r="C1140">
        <f t="shared" si="129"/>
        <v>1135</v>
      </c>
      <c r="D1140">
        <v>437</v>
      </c>
      <c r="E1140">
        <f t="shared" si="128"/>
        <v>6.7236000000000011</v>
      </c>
      <c r="F1140" s="1">
        <v>30.774000000000001</v>
      </c>
      <c r="G1140" s="1">
        <v>44.221200000000003</v>
      </c>
      <c r="H1140">
        <v>1</v>
      </c>
      <c r="I1140" s="7">
        <v>37.497599999999998</v>
      </c>
      <c r="J1140">
        <v>3.6593399999999998</v>
      </c>
    </row>
    <row r="1141" spans="2:10" x14ac:dyDescent="0.25">
      <c r="B1141">
        <f t="shared" si="127"/>
        <v>252</v>
      </c>
      <c r="C1141">
        <f t="shared" si="129"/>
        <v>1136</v>
      </c>
      <c r="D1141">
        <v>1020</v>
      </c>
      <c r="E1141">
        <f t="shared" si="128"/>
        <v>6.5181499999999986</v>
      </c>
      <c r="F1141" s="1">
        <v>42.624600000000001</v>
      </c>
      <c r="G1141" s="1">
        <v>55.660899999999998</v>
      </c>
      <c r="H1141">
        <v>2</v>
      </c>
      <c r="I1141" s="7">
        <v>49.142699999999998</v>
      </c>
      <c r="J1141">
        <v>3.5475099999999999</v>
      </c>
    </row>
    <row r="1142" spans="2:10" x14ac:dyDescent="0.25">
      <c r="B1142">
        <f t="shared" si="127"/>
        <v>253</v>
      </c>
      <c r="C1142">
        <f t="shared" si="129"/>
        <v>1137</v>
      </c>
      <c r="D1142">
        <v>1009</v>
      </c>
      <c r="E1142">
        <f t="shared" si="128"/>
        <v>15.917774999999999</v>
      </c>
      <c r="F1142" s="1">
        <v>-2.8044500000000001</v>
      </c>
      <c r="G1142" s="1">
        <v>29.031099999999999</v>
      </c>
      <c r="H1142">
        <v>2</v>
      </c>
      <c r="I1142" s="7">
        <v>13.113300000000001</v>
      </c>
      <c r="J1142">
        <v>8.6632800000000003</v>
      </c>
    </row>
    <row r="1143" spans="2:10" x14ac:dyDescent="0.25">
      <c r="B1143">
        <f t="shared" si="127"/>
        <v>254</v>
      </c>
      <c r="C1143">
        <f t="shared" si="129"/>
        <v>1138</v>
      </c>
      <c r="D1143">
        <v>505</v>
      </c>
      <c r="E1143">
        <f t="shared" si="128"/>
        <v>1.8723000000000027</v>
      </c>
      <c r="F1143" s="1">
        <v>68.516199999999998</v>
      </c>
      <c r="G1143" s="1">
        <v>72.260800000000003</v>
      </c>
      <c r="H1143">
        <v>1</v>
      </c>
      <c r="I1143" s="7">
        <v>70.388499999999993</v>
      </c>
      <c r="J1143">
        <v>1.01901</v>
      </c>
    </row>
    <row r="1144" spans="2:10" x14ac:dyDescent="0.25">
      <c r="B1144">
        <f t="shared" si="127"/>
        <v>255</v>
      </c>
      <c r="C1144">
        <f t="shared" si="129"/>
        <v>1139</v>
      </c>
      <c r="D1144">
        <v>1444</v>
      </c>
      <c r="E1144" t="str">
        <f t="shared" si="128"/>
        <v/>
      </c>
      <c r="F1144" s="1">
        <v>34</v>
      </c>
      <c r="G1144" s="1">
        <v>34</v>
      </c>
      <c r="H1144">
        <v>3</v>
      </c>
      <c r="I1144" s="7">
        <v>34</v>
      </c>
      <c r="J1144">
        <v>0</v>
      </c>
    </row>
    <row r="1145" spans="2:10" x14ac:dyDescent="0.25">
      <c r="B1145">
        <f t="shared" si="127"/>
        <v>256</v>
      </c>
      <c r="C1145">
        <f t="shared" si="129"/>
        <v>1140</v>
      </c>
      <c r="D1145">
        <v>1139</v>
      </c>
      <c r="E1145">
        <f t="shared" si="128"/>
        <v>28.0548</v>
      </c>
      <c r="F1145" s="1">
        <v>12.0877</v>
      </c>
      <c r="G1145" s="1">
        <v>68.197299999999998</v>
      </c>
      <c r="H1145">
        <v>2</v>
      </c>
      <c r="I1145" s="7">
        <v>40.142499999999998</v>
      </c>
      <c r="J1145">
        <v>15.2689</v>
      </c>
    </row>
    <row r="1146" spans="2:10" x14ac:dyDescent="0.25">
      <c r="B1146">
        <f t="shared" si="127"/>
        <v>257</v>
      </c>
      <c r="C1146">
        <f t="shared" si="129"/>
        <v>1141</v>
      </c>
      <c r="D1146">
        <v>466</v>
      </c>
      <c r="E1146">
        <f t="shared" si="128"/>
        <v>6.9761000000000024</v>
      </c>
      <c r="F1146" s="1">
        <v>44.657899999999998</v>
      </c>
      <c r="G1146" s="1">
        <v>58.610100000000003</v>
      </c>
      <c r="H1146">
        <v>1</v>
      </c>
      <c r="I1146" s="7">
        <v>51.634</v>
      </c>
      <c r="J1146">
        <v>3.7967399999999998</v>
      </c>
    </row>
    <row r="1147" spans="2:10" x14ac:dyDescent="0.25">
      <c r="B1147">
        <f t="shared" ref="B1147:B1210" si="130">B1146+1</f>
        <v>258</v>
      </c>
      <c r="C1147">
        <f t="shared" si="129"/>
        <v>1142</v>
      </c>
      <c r="D1147">
        <v>1392</v>
      </c>
      <c r="E1147" t="str">
        <f t="shared" si="128"/>
        <v/>
      </c>
      <c r="F1147" s="1">
        <v>32</v>
      </c>
      <c r="G1147" s="1">
        <v>32</v>
      </c>
      <c r="H1147">
        <v>3</v>
      </c>
      <c r="I1147" s="7">
        <v>32</v>
      </c>
      <c r="J1147">
        <v>0</v>
      </c>
    </row>
    <row r="1148" spans="2:10" x14ac:dyDescent="0.25">
      <c r="B1148">
        <f t="shared" si="130"/>
        <v>259</v>
      </c>
      <c r="C1148">
        <f t="shared" si="129"/>
        <v>1143</v>
      </c>
      <c r="D1148">
        <v>1067</v>
      </c>
      <c r="E1148">
        <f t="shared" si="128"/>
        <v>10.555999999999999</v>
      </c>
      <c r="F1148" s="1">
        <v>30.075199999999999</v>
      </c>
      <c r="G1148" s="1">
        <v>51.187199999999997</v>
      </c>
      <c r="H1148">
        <v>2</v>
      </c>
      <c r="I1148" s="7">
        <v>40.6312</v>
      </c>
      <c r="J1148">
        <v>5.74512</v>
      </c>
    </row>
    <row r="1149" spans="2:10" x14ac:dyDescent="0.25">
      <c r="B1149">
        <f t="shared" si="130"/>
        <v>260</v>
      </c>
      <c r="C1149">
        <f t="shared" si="129"/>
        <v>1144</v>
      </c>
      <c r="D1149">
        <v>1090</v>
      </c>
      <c r="E1149">
        <f t="shared" si="128"/>
        <v>17.4938</v>
      </c>
      <c r="F1149" s="1">
        <v>26.4725</v>
      </c>
      <c r="G1149" s="1">
        <v>61.460099999999997</v>
      </c>
      <c r="H1149">
        <v>2</v>
      </c>
      <c r="I1149" s="7">
        <v>43.966299999999997</v>
      </c>
      <c r="J1149">
        <v>9.52102</v>
      </c>
    </row>
    <row r="1150" spans="2:10" x14ac:dyDescent="0.25">
      <c r="B1150">
        <f t="shared" si="130"/>
        <v>261</v>
      </c>
      <c r="C1150">
        <f t="shared" si="129"/>
        <v>1145</v>
      </c>
      <c r="D1150">
        <v>65</v>
      </c>
      <c r="E1150">
        <f t="shared" si="128"/>
        <v>12.617250000000002</v>
      </c>
      <c r="F1150" s="1">
        <v>27.625399999999999</v>
      </c>
      <c r="G1150" s="1">
        <v>52.859900000000003</v>
      </c>
      <c r="H1150">
        <v>1</v>
      </c>
      <c r="I1150" s="7">
        <v>40.242699999999999</v>
      </c>
      <c r="J1150">
        <v>6.8669500000000001</v>
      </c>
    </row>
    <row r="1151" spans="2:10" x14ac:dyDescent="0.25">
      <c r="B1151">
        <f t="shared" si="130"/>
        <v>262</v>
      </c>
      <c r="C1151">
        <f t="shared" si="129"/>
        <v>1146</v>
      </c>
      <c r="D1151">
        <v>1197</v>
      </c>
      <c r="E1151" t="str">
        <f t="shared" si="128"/>
        <v/>
      </c>
      <c r="F1151" s="1">
        <v>1</v>
      </c>
      <c r="G1151" s="1">
        <v>1</v>
      </c>
      <c r="H1151">
        <v>3</v>
      </c>
      <c r="I1151" s="7">
        <v>1</v>
      </c>
      <c r="J1151">
        <v>0</v>
      </c>
    </row>
    <row r="1152" spans="2:10" x14ac:dyDescent="0.25">
      <c r="B1152">
        <f t="shared" si="130"/>
        <v>263</v>
      </c>
      <c r="C1152">
        <f t="shared" si="129"/>
        <v>1147</v>
      </c>
      <c r="D1152">
        <v>1300</v>
      </c>
      <c r="E1152" t="str">
        <f t="shared" si="128"/>
        <v/>
      </c>
      <c r="F1152" s="1">
        <v>25</v>
      </c>
      <c r="G1152" s="1">
        <v>25</v>
      </c>
      <c r="H1152">
        <v>3</v>
      </c>
      <c r="I1152" s="7">
        <v>25</v>
      </c>
      <c r="J1152">
        <v>0</v>
      </c>
    </row>
    <row r="1153" spans="2:10" x14ac:dyDescent="0.25">
      <c r="B1153">
        <f t="shared" si="130"/>
        <v>264</v>
      </c>
      <c r="C1153">
        <f t="shared" si="129"/>
        <v>1148</v>
      </c>
      <c r="D1153">
        <v>870</v>
      </c>
      <c r="E1153">
        <f t="shared" si="128"/>
        <v>5.6157950000000003</v>
      </c>
      <c r="F1153" s="1">
        <v>5.2985100000000003</v>
      </c>
      <c r="G1153" s="1">
        <v>16.530100000000001</v>
      </c>
      <c r="H1153">
        <v>2</v>
      </c>
      <c r="I1153" s="7">
        <v>10.914300000000001</v>
      </c>
      <c r="J1153">
        <v>3.0564</v>
      </c>
    </row>
    <row r="1154" spans="2:10" x14ac:dyDescent="0.25">
      <c r="B1154">
        <f t="shared" si="130"/>
        <v>265</v>
      </c>
      <c r="C1154">
        <f t="shared" si="129"/>
        <v>1149</v>
      </c>
      <c r="D1154">
        <v>753</v>
      </c>
      <c r="E1154">
        <f t="shared" si="128"/>
        <v>5.8032700000000004</v>
      </c>
      <c r="F1154" s="1">
        <v>8.8520599999999998</v>
      </c>
      <c r="G1154" s="1">
        <v>20.458600000000001</v>
      </c>
      <c r="H1154">
        <v>1</v>
      </c>
      <c r="I1154" s="7">
        <v>14.6553</v>
      </c>
      <c r="J1154">
        <v>3.1584400000000001</v>
      </c>
    </row>
    <row r="1155" spans="2:10" x14ac:dyDescent="0.25">
      <c r="B1155">
        <f t="shared" si="130"/>
        <v>266</v>
      </c>
      <c r="C1155">
        <f t="shared" si="129"/>
        <v>1150</v>
      </c>
      <c r="D1155">
        <v>547</v>
      </c>
      <c r="E1155">
        <f t="shared" si="128"/>
        <v>5.3663449999999999</v>
      </c>
      <c r="F1155" s="1">
        <v>4.1727100000000004</v>
      </c>
      <c r="G1155" s="1">
        <v>14.9054</v>
      </c>
      <c r="H1155">
        <v>1</v>
      </c>
      <c r="I1155" s="7">
        <v>9.5390499999999996</v>
      </c>
      <c r="J1155">
        <v>2.9206400000000001</v>
      </c>
    </row>
    <row r="1156" spans="2:10" x14ac:dyDescent="0.25">
      <c r="B1156">
        <f t="shared" si="130"/>
        <v>267</v>
      </c>
      <c r="C1156">
        <f t="shared" si="129"/>
        <v>1151</v>
      </c>
      <c r="D1156">
        <v>100</v>
      </c>
      <c r="E1156">
        <f t="shared" si="128"/>
        <v>15.279450000000001</v>
      </c>
      <c r="F1156" s="1">
        <v>27.348199999999999</v>
      </c>
      <c r="G1156" s="1">
        <v>57.9071</v>
      </c>
      <c r="H1156">
        <v>1</v>
      </c>
      <c r="I1156" s="7">
        <v>42.627600000000001</v>
      </c>
      <c r="J1156">
        <v>8.3158600000000007</v>
      </c>
    </row>
    <row r="1157" spans="2:10" x14ac:dyDescent="0.25">
      <c r="B1157">
        <f t="shared" si="130"/>
        <v>268</v>
      </c>
      <c r="C1157">
        <f t="shared" si="129"/>
        <v>1152</v>
      </c>
      <c r="D1157">
        <v>1307</v>
      </c>
      <c r="E1157" t="str">
        <f t="shared" ref="E1157:E1220" si="131">IF(H1157=3,"",ABS((F1157-G1157)/2))</f>
        <v/>
      </c>
      <c r="F1157" s="1">
        <v>36</v>
      </c>
      <c r="G1157" s="1">
        <v>36</v>
      </c>
      <c r="H1157">
        <v>3</v>
      </c>
      <c r="I1157" s="7">
        <v>36</v>
      </c>
      <c r="J1157">
        <v>0</v>
      </c>
    </row>
    <row r="1158" spans="2:10" x14ac:dyDescent="0.25">
      <c r="B1158">
        <f t="shared" si="130"/>
        <v>269</v>
      </c>
      <c r="C1158">
        <f t="shared" si="129"/>
        <v>1153</v>
      </c>
      <c r="D1158">
        <v>344</v>
      </c>
      <c r="E1158">
        <f t="shared" si="131"/>
        <v>7.2347900000000003</v>
      </c>
      <c r="F1158" s="1">
        <v>5.0864200000000004</v>
      </c>
      <c r="G1158" s="1">
        <v>19.556000000000001</v>
      </c>
      <c r="H1158">
        <v>1</v>
      </c>
      <c r="I1158" s="7">
        <v>12.321199999999999</v>
      </c>
      <c r="J1158">
        <v>3.9375499999999999</v>
      </c>
    </row>
    <row r="1159" spans="2:10" x14ac:dyDescent="0.25">
      <c r="B1159">
        <f t="shared" si="130"/>
        <v>270</v>
      </c>
      <c r="C1159">
        <f t="shared" ref="C1159:C1222" si="132">C1158+1</f>
        <v>1154</v>
      </c>
      <c r="D1159">
        <v>786</v>
      </c>
      <c r="E1159">
        <f t="shared" si="131"/>
        <v>3.2780000000000005</v>
      </c>
      <c r="F1159" s="1">
        <v>12.386900000000001</v>
      </c>
      <c r="G1159" s="1">
        <v>18.942900000000002</v>
      </c>
      <c r="H1159">
        <v>1</v>
      </c>
      <c r="I1159" s="7">
        <v>15.664899999999999</v>
      </c>
      <c r="J1159">
        <v>1.7840800000000001</v>
      </c>
    </row>
    <row r="1160" spans="2:10" x14ac:dyDescent="0.25">
      <c r="B1160">
        <f t="shared" si="130"/>
        <v>271</v>
      </c>
      <c r="C1160">
        <f t="shared" si="132"/>
        <v>1155</v>
      </c>
      <c r="D1160">
        <v>342</v>
      </c>
      <c r="E1160">
        <f t="shared" si="131"/>
        <v>1.7431000000000001</v>
      </c>
      <c r="F1160" s="1">
        <v>21.2166</v>
      </c>
      <c r="G1160" s="1">
        <v>24.7028</v>
      </c>
      <c r="H1160">
        <v>1</v>
      </c>
      <c r="I1160" s="7">
        <v>22.959700000000002</v>
      </c>
      <c r="J1160">
        <v>0.94867699999999999</v>
      </c>
    </row>
    <row r="1161" spans="2:10" x14ac:dyDescent="0.25">
      <c r="B1161">
        <f t="shared" si="130"/>
        <v>272</v>
      </c>
      <c r="C1161">
        <f t="shared" si="132"/>
        <v>1156</v>
      </c>
      <c r="D1161">
        <v>432</v>
      </c>
      <c r="E1161">
        <f t="shared" si="131"/>
        <v>4.7210500000000017</v>
      </c>
      <c r="F1161" s="1">
        <v>51.8491</v>
      </c>
      <c r="G1161" s="1">
        <v>61.291200000000003</v>
      </c>
      <c r="H1161">
        <v>1</v>
      </c>
      <c r="I1161" s="7">
        <v>56.5702</v>
      </c>
      <c r="J1161">
        <v>2.5694499999999998</v>
      </c>
    </row>
    <row r="1162" spans="2:10" x14ac:dyDescent="0.25">
      <c r="B1162">
        <f t="shared" si="130"/>
        <v>273</v>
      </c>
      <c r="C1162">
        <f t="shared" si="132"/>
        <v>1157</v>
      </c>
      <c r="D1162">
        <v>1145</v>
      </c>
      <c r="E1162">
        <f t="shared" si="131"/>
        <v>7.9262999999999977</v>
      </c>
      <c r="F1162" s="1">
        <v>37.815800000000003</v>
      </c>
      <c r="G1162" s="1">
        <v>53.668399999999998</v>
      </c>
      <c r="H1162">
        <v>2</v>
      </c>
      <c r="I1162" s="7">
        <v>45.742100000000001</v>
      </c>
      <c r="J1162">
        <v>4.3139000000000003</v>
      </c>
    </row>
    <row r="1163" spans="2:10" x14ac:dyDescent="0.25">
      <c r="B1163">
        <f t="shared" si="130"/>
        <v>274</v>
      </c>
      <c r="C1163">
        <f t="shared" si="132"/>
        <v>1158</v>
      </c>
      <c r="D1163">
        <v>190</v>
      </c>
      <c r="E1163">
        <f t="shared" si="131"/>
        <v>3.9052499999999988</v>
      </c>
      <c r="F1163" s="1">
        <v>37.279600000000002</v>
      </c>
      <c r="G1163" s="1">
        <v>45.0901</v>
      </c>
      <c r="H1163">
        <v>1</v>
      </c>
      <c r="I1163" s="7">
        <v>41.184899999999999</v>
      </c>
      <c r="J1163">
        <v>2.1254200000000001</v>
      </c>
    </row>
    <row r="1164" spans="2:10" x14ac:dyDescent="0.25">
      <c r="B1164">
        <f t="shared" si="130"/>
        <v>275</v>
      </c>
      <c r="C1164">
        <f t="shared" si="132"/>
        <v>1159</v>
      </c>
      <c r="D1164">
        <v>220</v>
      </c>
      <c r="E1164">
        <f t="shared" si="131"/>
        <v>9.4704499999999996</v>
      </c>
      <c r="F1164" s="1">
        <v>50.994900000000001</v>
      </c>
      <c r="G1164" s="1">
        <v>69.9358</v>
      </c>
      <c r="H1164">
        <v>1</v>
      </c>
      <c r="I1164" s="7">
        <v>60.465400000000002</v>
      </c>
      <c r="J1164">
        <v>5.1543200000000002</v>
      </c>
    </row>
    <row r="1165" spans="2:10" x14ac:dyDescent="0.25">
      <c r="B1165">
        <f t="shared" si="130"/>
        <v>276</v>
      </c>
      <c r="C1165">
        <f t="shared" si="132"/>
        <v>1160</v>
      </c>
      <c r="D1165">
        <v>777</v>
      </c>
      <c r="E1165">
        <f t="shared" si="131"/>
        <v>7.5374000000000017</v>
      </c>
      <c r="F1165" s="1">
        <v>47.723599999999998</v>
      </c>
      <c r="G1165" s="1">
        <v>62.798400000000001</v>
      </c>
      <c r="H1165">
        <v>1</v>
      </c>
      <c r="I1165" s="7">
        <v>55.261000000000003</v>
      </c>
      <c r="J1165">
        <v>4.1022499999999997</v>
      </c>
    </row>
    <row r="1166" spans="2:10" x14ac:dyDescent="0.25">
      <c r="B1166">
        <f t="shared" si="130"/>
        <v>277</v>
      </c>
      <c r="C1166">
        <f t="shared" si="132"/>
        <v>1161</v>
      </c>
      <c r="D1166">
        <v>9</v>
      </c>
      <c r="E1166">
        <f t="shared" si="131"/>
        <v>7.5254499999999975</v>
      </c>
      <c r="F1166" s="1">
        <v>27.325500000000002</v>
      </c>
      <c r="G1166" s="1">
        <v>42.376399999999997</v>
      </c>
      <c r="H1166">
        <v>1</v>
      </c>
      <c r="I1166" s="7">
        <v>34.850999999999999</v>
      </c>
      <c r="J1166">
        <v>4.0957299999999996</v>
      </c>
    </row>
    <row r="1167" spans="2:10" x14ac:dyDescent="0.25">
      <c r="B1167">
        <f t="shared" si="130"/>
        <v>278</v>
      </c>
      <c r="C1167">
        <f t="shared" si="132"/>
        <v>1162</v>
      </c>
      <c r="D1167">
        <v>239</v>
      </c>
      <c r="E1167">
        <f t="shared" si="131"/>
        <v>4.1932999999999989</v>
      </c>
      <c r="F1167" s="1">
        <v>20.726600000000001</v>
      </c>
      <c r="G1167" s="1">
        <v>29.113199999999999</v>
      </c>
      <c r="H1167">
        <v>1</v>
      </c>
      <c r="I1167" s="7">
        <v>24.919899999999998</v>
      </c>
      <c r="J1167">
        <v>2.2822100000000001</v>
      </c>
    </row>
    <row r="1168" spans="2:10" x14ac:dyDescent="0.25">
      <c r="B1168">
        <f t="shared" si="130"/>
        <v>279</v>
      </c>
      <c r="C1168">
        <f t="shared" si="132"/>
        <v>1163</v>
      </c>
      <c r="D1168">
        <v>1207</v>
      </c>
      <c r="E1168" t="str">
        <f t="shared" si="131"/>
        <v/>
      </c>
      <c r="F1168" s="1">
        <v>35</v>
      </c>
      <c r="G1168" s="1">
        <v>35</v>
      </c>
      <c r="H1168">
        <v>3</v>
      </c>
      <c r="I1168" s="7">
        <v>35</v>
      </c>
      <c r="J1168">
        <v>0</v>
      </c>
    </row>
    <row r="1169" spans="1:21" x14ac:dyDescent="0.25">
      <c r="B1169">
        <f t="shared" si="130"/>
        <v>280</v>
      </c>
      <c r="C1169">
        <f t="shared" si="132"/>
        <v>1164</v>
      </c>
      <c r="D1169">
        <v>36</v>
      </c>
      <c r="E1169">
        <f t="shared" si="131"/>
        <v>7.5783000000000005</v>
      </c>
      <c r="F1169" s="1">
        <v>14.3264</v>
      </c>
      <c r="G1169" s="1">
        <v>29.483000000000001</v>
      </c>
      <c r="H1169">
        <v>1</v>
      </c>
      <c r="I1169" s="7">
        <v>21.904699999999998</v>
      </c>
      <c r="J1169">
        <v>4.1245000000000003</v>
      </c>
    </row>
    <row r="1170" spans="1:21" x14ac:dyDescent="0.25">
      <c r="B1170">
        <f t="shared" si="130"/>
        <v>281</v>
      </c>
      <c r="C1170">
        <f t="shared" si="132"/>
        <v>1165</v>
      </c>
      <c r="D1170">
        <v>882</v>
      </c>
      <c r="E1170">
        <f t="shared" si="131"/>
        <v>1.6288849999999999</v>
      </c>
      <c r="F1170" s="1">
        <v>2.8210899999999999</v>
      </c>
      <c r="G1170" s="1">
        <v>6.0788599999999997</v>
      </c>
      <c r="H1170">
        <v>2</v>
      </c>
      <c r="I1170" s="7">
        <v>4.44998</v>
      </c>
      <c r="J1170">
        <v>0.88652299999999995</v>
      </c>
    </row>
    <row r="1171" spans="1:21" x14ac:dyDescent="0.25">
      <c r="B1171">
        <f t="shared" si="130"/>
        <v>282</v>
      </c>
      <c r="C1171">
        <f t="shared" si="132"/>
        <v>1166</v>
      </c>
      <c r="D1171">
        <v>134</v>
      </c>
      <c r="E1171">
        <f t="shared" si="131"/>
        <v>6.0638000000000005</v>
      </c>
      <c r="F1171" s="1">
        <v>43.446199999999997</v>
      </c>
      <c r="G1171" s="1">
        <v>55.573799999999999</v>
      </c>
      <c r="H1171">
        <v>1</v>
      </c>
      <c r="I1171" s="7">
        <v>49.51</v>
      </c>
      <c r="J1171">
        <v>3.30023</v>
      </c>
    </row>
    <row r="1172" spans="1:21" x14ac:dyDescent="0.25">
      <c r="B1172">
        <f t="shared" si="130"/>
        <v>283</v>
      </c>
      <c r="C1172">
        <f t="shared" si="132"/>
        <v>1167</v>
      </c>
      <c r="D1172">
        <v>535</v>
      </c>
      <c r="E1172">
        <f t="shared" si="131"/>
        <v>8.1580700000000004</v>
      </c>
      <c r="F1172" s="1">
        <v>-0.52873999999999999</v>
      </c>
      <c r="G1172" s="1">
        <v>15.7874</v>
      </c>
      <c r="H1172">
        <v>1</v>
      </c>
      <c r="I1172" s="7">
        <v>7.62934</v>
      </c>
      <c r="J1172">
        <v>4.4400500000000003</v>
      </c>
    </row>
    <row r="1173" spans="1:21" x14ac:dyDescent="0.25">
      <c r="B1173">
        <f t="shared" si="130"/>
        <v>284</v>
      </c>
      <c r="C1173">
        <f t="shared" si="132"/>
        <v>1168</v>
      </c>
      <c r="D1173">
        <v>489</v>
      </c>
      <c r="E1173">
        <f t="shared" si="131"/>
        <v>5.267100000000001</v>
      </c>
      <c r="F1173" s="1">
        <v>29.233799999999999</v>
      </c>
      <c r="G1173" s="1">
        <v>39.768000000000001</v>
      </c>
      <c r="H1173">
        <v>1</v>
      </c>
      <c r="I1173" s="7">
        <v>34.500900000000001</v>
      </c>
      <c r="J1173">
        <v>2.8666299999999998</v>
      </c>
    </row>
    <row r="1174" spans="1:21" x14ac:dyDescent="0.25">
      <c r="B1174">
        <f t="shared" si="130"/>
        <v>285</v>
      </c>
      <c r="C1174">
        <f t="shared" si="132"/>
        <v>1169</v>
      </c>
      <c r="D1174">
        <v>205</v>
      </c>
      <c r="E1174">
        <f t="shared" si="131"/>
        <v>1.3972500000000005</v>
      </c>
      <c r="F1174" s="1">
        <v>11.235799999999999</v>
      </c>
      <c r="G1174" s="1">
        <v>14.0303</v>
      </c>
      <c r="H1174">
        <v>1</v>
      </c>
      <c r="I1174" s="7">
        <v>12.632999999999999</v>
      </c>
      <c r="J1174">
        <v>0.76044900000000004</v>
      </c>
    </row>
    <row r="1175" spans="1:21" x14ac:dyDescent="0.25">
      <c r="B1175">
        <f t="shared" si="130"/>
        <v>286</v>
      </c>
      <c r="C1175">
        <f t="shared" si="132"/>
        <v>1170</v>
      </c>
      <c r="D1175">
        <v>834</v>
      </c>
      <c r="E1175">
        <f t="shared" si="131"/>
        <v>10.1608</v>
      </c>
      <c r="F1175" s="1">
        <v>16.486599999999999</v>
      </c>
      <c r="G1175" s="1">
        <v>36.808199999999999</v>
      </c>
      <c r="H1175">
        <v>2</v>
      </c>
      <c r="I1175" s="7">
        <v>26.647400000000001</v>
      </c>
      <c r="J1175">
        <v>5.5300099999999999</v>
      </c>
    </row>
    <row r="1176" spans="1:21" x14ac:dyDescent="0.25">
      <c r="B1176">
        <f t="shared" si="130"/>
        <v>287</v>
      </c>
      <c r="C1176">
        <f t="shared" si="132"/>
        <v>1171</v>
      </c>
      <c r="D1176">
        <v>451</v>
      </c>
      <c r="E1176">
        <f t="shared" si="131"/>
        <v>8.5261500000000012</v>
      </c>
      <c r="F1176" s="1">
        <v>31.571899999999999</v>
      </c>
      <c r="G1176" s="1">
        <v>48.624200000000002</v>
      </c>
      <c r="H1176">
        <v>1</v>
      </c>
      <c r="I1176" s="7">
        <v>40.097999999999999</v>
      </c>
      <c r="J1176">
        <v>4.6403499999999998</v>
      </c>
    </row>
    <row r="1177" spans="1:21" x14ac:dyDescent="0.25">
      <c r="B1177">
        <f t="shared" si="130"/>
        <v>288</v>
      </c>
      <c r="C1177">
        <f t="shared" si="132"/>
        <v>1172</v>
      </c>
      <c r="D1177">
        <v>424</v>
      </c>
      <c r="E1177">
        <f t="shared" si="131"/>
        <v>5.2668500000000051</v>
      </c>
      <c r="F1177" s="1">
        <v>71.589699999999993</v>
      </c>
      <c r="G1177" s="1">
        <v>82.123400000000004</v>
      </c>
      <c r="H1177">
        <v>1</v>
      </c>
      <c r="I1177" s="7">
        <v>76.8566</v>
      </c>
      <c r="J1177">
        <v>2.8664900000000002</v>
      </c>
    </row>
    <row r="1178" spans="1:21" x14ac:dyDescent="0.25">
      <c r="B1178">
        <f t="shared" si="130"/>
        <v>289</v>
      </c>
      <c r="C1178">
        <f t="shared" si="132"/>
        <v>1173</v>
      </c>
      <c r="D1178">
        <v>262</v>
      </c>
      <c r="E1178">
        <f t="shared" si="131"/>
        <v>9.0683999999999969</v>
      </c>
      <c r="F1178" s="1">
        <v>56.4773</v>
      </c>
      <c r="G1178" s="1">
        <v>74.614099999999993</v>
      </c>
      <c r="H1178">
        <v>1</v>
      </c>
      <c r="I1178" s="7">
        <v>65.545699999999997</v>
      </c>
      <c r="J1178">
        <v>4.9354699999999996</v>
      </c>
    </row>
    <row r="1179" spans="1:21" x14ac:dyDescent="0.25">
      <c r="B1179">
        <f t="shared" si="130"/>
        <v>290</v>
      </c>
      <c r="C1179">
        <f t="shared" si="132"/>
        <v>1174</v>
      </c>
      <c r="D1179">
        <v>828</v>
      </c>
      <c r="E1179">
        <f t="shared" si="131"/>
        <v>20.632550000000002</v>
      </c>
      <c r="F1179" s="1">
        <v>14.6343</v>
      </c>
      <c r="G1179" s="1">
        <v>55.8994</v>
      </c>
      <c r="H1179">
        <v>2</v>
      </c>
      <c r="I1179" s="7">
        <v>35.266800000000003</v>
      </c>
      <c r="J1179">
        <v>11.2293</v>
      </c>
    </row>
    <row r="1180" spans="1:21" x14ac:dyDescent="0.25">
      <c r="B1180">
        <f t="shared" si="130"/>
        <v>291</v>
      </c>
      <c r="C1180">
        <f t="shared" si="132"/>
        <v>1175</v>
      </c>
      <c r="D1180">
        <v>1083</v>
      </c>
      <c r="E1180">
        <f t="shared" si="131"/>
        <v>17.122550000000004</v>
      </c>
      <c r="F1180" s="1">
        <v>42.573599999999999</v>
      </c>
      <c r="G1180" s="1">
        <v>76.818700000000007</v>
      </c>
      <c r="H1180">
        <v>2</v>
      </c>
      <c r="I1180" s="7">
        <v>59.696199999999997</v>
      </c>
      <c r="J1180">
        <v>9.3189700000000002</v>
      </c>
    </row>
    <row r="1181" spans="1:21" x14ac:dyDescent="0.25">
      <c r="B1181">
        <f t="shared" si="130"/>
        <v>292</v>
      </c>
      <c r="C1181">
        <f t="shared" si="132"/>
        <v>1176</v>
      </c>
      <c r="D1181">
        <v>50</v>
      </c>
      <c r="E1181">
        <f t="shared" si="131"/>
        <v>4.6302500000000002</v>
      </c>
      <c r="F1181" s="1">
        <v>20.495100000000001</v>
      </c>
      <c r="G1181" s="1">
        <v>29.755600000000001</v>
      </c>
      <c r="H1181">
        <v>1</v>
      </c>
      <c r="I1181" s="7">
        <v>25.125299999999999</v>
      </c>
      <c r="J1181">
        <v>2.5200200000000001</v>
      </c>
      <c r="M1181" s="7" t="s">
        <v>10</v>
      </c>
      <c r="N1181" t="s">
        <v>13</v>
      </c>
      <c r="R1181" s="7" t="s">
        <v>10</v>
      </c>
      <c r="S1181" t="s">
        <v>13</v>
      </c>
      <c r="T1181" t="s">
        <v>19</v>
      </c>
      <c r="U1181" t="s">
        <v>19</v>
      </c>
    </row>
    <row r="1182" spans="1:21" x14ac:dyDescent="0.25">
      <c r="B1182">
        <f t="shared" si="130"/>
        <v>293</v>
      </c>
      <c r="C1182">
        <f t="shared" si="132"/>
        <v>1177</v>
      </c>
      <c r="D1182">
        <v>1460</v>
      </c>
      <c r="E1182" t="str">
        <f t="shared" si="131"/>
        <v/>
      </c>
      <c r="F1182" s="1">
        <v>56</v>
      </c>
      <c r="G1182" s="1">
        <v>56</v>
      </c>
      <c r="H1182">
        <v>3</v>
      </c>
      <c r="I1182" s="7">
        <v>56</v>
      </c>
      <c r="J1182">
        <v>0</v>
      </c>
      <c r="M1182" s="7" t="s">
        <v>12</v>
      </c>
      <c r="N1182" t="s">
        <v>12</v>
      </c>
      <c r="R1182" t="s">
        <v>14</v>
      </c>
      <c r="S1182" t="s">
        <v>14</v>
      </c>
      <c r="T1182" t="s">
        <v>12</v>
      </c>
      <c r="U1182" t="s">
        <v>14</v>
      </c>
    </row>
    <row r="1183" spans="1:21" x14ac:dyDescent="0.25">
      <c r="A1183" t="s">
        <v>50</v>
      </c>
      <c r="B1183">
        <f t="shared" si="130"/>
        <v>294</v>
      </c>
      <c r="C1183">
        <f t="shared" si="132"/>
        <v>1178</v>
      </c>
      <c r="D1183">
        <v>326</v>
      </c>
      <c r="E1183">
        <f t="shared" si="131"/>
        <v>5.2891999999999975</v>
      </c>
      <c r="F1183" s="1">
        <v>40.408900000000003</v>
      </c>
      <c r="G1183" s="1">
        <v>50.987299999999998</v>
      </c>
      <c r="H1183">
        <v>1</v>
      </c>
      <c r="I1183" s="7">
        <v>45.698099999999997</v>
      </c>
      <c r="J1183">
        <v>2.8786499999999999</v>
      </c>
      <c r="K1183" t="s">
        <v>52</v>
      </c>
    </row>
    <row r="1184" spans="1:21" x14ac:dyDescent="0.25">
      <c r="A1184" t="s">
        <v>51</v>
      </c>
      <c r="B1184">
        <f t="shared" si="130"/>
        <v>295</v>
      </c>
      <c r="C1184">
        <f t="shared" si="132"/>
        <v>1179</v>
      </c>
      <c r="D1184">
        <v>1191</v>
      </c>
      <c r="E1184" t="str">
        <f t="shared" si="131"/>
        <v/>
      </c>
      <c r="F1184" s="1">
        <v>31</v>
      </c>
      <c r="G1184" s="1">
        <v>31</v>
      </c>
      <c r="H1184">
        <v>3</v>
      </c>
      <c r="I1184" s="7">
        <v>31</v>
      </c>
      <c r="J1184">
        <v>0</v>
      </c>
      <c r="K1184">
        <f>IF(H1184=3,0,1)</f>
        <v>0</v>
      </c>
      <c r="M1184" s="7">
        <v>47.649606299212593</v>
      </c>
      <c r="N1184">
        <v>20.049352251696483</v>
      </c>
      <c r="R1184">
        <f>IF(AND(M1184&gt;F1184,M1184&lt;G1184),1,0)</f>
        <v>0</v>
      </c>
      <c r="S1184">
        <f>IF(AND(N1184&gt;F1184,N1184&lt;G1184),1,0)</f>
        <v>0</v>
      </c>
      <c r="T1184">
        <f>AB8</f>
        <v>38.256999999999998</v>
      </c>
      <c r="U1184">
        <f t="shared" ref="U1184:U1247" si="133">IF(AND(T1184&gt;F1184,T1184&lt;G1184),1,0)</f>
        <v>0</v>
      </c>
    </row>
    <row r="1185" spans="2:21" x14ac:dyDescent="0.25">
      <c r="B1185">
        <f t="shared" si="130"/>
        <v>296</v>
      </c>
      <c r="C1185">
        <f t="shared" si="132"/>
        <v>1180</v>
      </c>
      <c r="D1185">
        <v>706</v>
      </c>
      <c r="E1185">
        <f t="shared" si="131"/>
        <v>6.5154000000000014</v>
      </c>
      <c r="F1185" s="1">
        <v>24.863499999999998</v>
      </c>
      <c r="G1185" s="1">
        <v>37.894300000000001</v>
      </c>
      <c r="H1185">
        <v>1</v>
      </c>
      <c r="I1185" s="7">
        <v>31.378900000000002</v>
      </c>
      <c r="J1185">
        <v>3.5459999999999998</v>
      </c>
      <c r="K1185">
        <f t="shared" ref="K1185:K1248" si="134">IF(H1185=3,0,1)</f>
        <v>1</v>
      </c>
      <c r="M1185" s="7">
        <v>13.528871391076114</v>
      </c>
      <c r="N1185">
        <v>23.133867982726713</v>
      </c>
      <c r="R1185">
        <f t="shared" ref="R1185:R1248" si="135">IF(AND(M1185&gt;F1185,M1185&lt;G1185),1,0)</f>
        <v>0</v>
      </c>
      <c r="S1185">
        <f t="shared" ref="S1185:S1248" si="136">IF(AND(N1185&gt;F1185,N1185&lt;G1185),1,0)</f>
        <v>0</v>
      </c>
      <c r="T1185">
        <f t="shared" ref="T1185:T1248" si="137">AB9</f>
        <v>29.528300000000002</v>
      </c>
      <c r="U1185">
        <f t="shared" si="133"/>
        <v>1</v>
      </c>
    </row>
    <row r="1186" spans="2:21" x14ac:dyDescent="0.25">
      <c r="B1186">
        <f t="shared" si="130"/>
        <v>297</v>
      </c>
      <c r="C1186">
        <f t="shared" si="132"/>
        <v>1181</v>
      </c>
      <c r="D1186">
        <v>1074</v>
      </c>
      <c r="E1186">
        <f t="shared" si="131"/>
        <v>51.643344999999997</v>
      </c>
      <c r="F1186" s="1">
        <v>-1.2666900000000001</v>
      </c>
      <c r="G1186" s="1">
        <v>102.02</v>
      </c>
      <c r="H1186">
        <v>2</v>
      </c>
      <c r="I1186" s="7">
        <v>50.3765</v>
      </c>
      <c r="J1186">
        <v>28.1069</v>
      </c>
      <c r="K1186">
        <f t="shared" si="134"/>
        <v>1</v>
      </c>
      <c r="M1186" s="7">
        <v>66.022309711286084</v>
      </c>
      <c r="N1186">
        <v>60.148056755089456</v>
      </c>
      <c r="R1186">
        <f t="shared" si="135"/>
        <v>1</v>
      </c>
      <c r="S1186">
        <f t="shared" si="136"/>
        <v>1</v>
      </c>
      <c r="T1186">
        <f t="shared" si="137"/>
        <v>71.028099999999995</v>
      </c>
      <c r="U1186">
        <f t="shared" si="133"/>
        <v>1</v>
      </c>
    </row>
    <row r="1187" spans="2:21" x14ac:dyDescent="0.25">
      <c r="B1187">
        <f t="shared" si="130"/>
        <v>298</v>
      </c>
      <c r="C1187">
        <f t="shared" si="132"/>
        <v>1182</v>
      </c>
      <c r="D1187">
        <v>1403</v>
      </c>
      <c r="E1187" t="str">
        <f t="shared" si="131"/>
        <v/>
      </c>
      <c r="F1187" s="1">
        <v>45</v>
      </c>
      <c r="G1187" s="1">
        <v>45</v>
      </c>
      <c r="H1187">
        <v>3</v>
      </c>
      <c r="I1187" s="7">
        <v>45</v>
      </c>
      <c r="J1187">
        <v>0</v>
      </c>
      <c r="K1187">
        <f t="shared" si="134"/>
        <v>0</v>
      </c>
      <c r="M1187" s="7">
        <v>47.649606299212593</v>
      </c>
      <c r="N1187">
        <v>58.605798889574338</v>
      </c>
      <c r="R1187">
        <f t="shared" si="135"/>
        <v>0</v>
      </c>
      <c r="S1187">
        <f t="shared" si="136"/>
        <v>0</v>
      </c>
      <c r="T1187">
        <f t="shared" si="137"/>
        <v>46.045099999999998</v>
      </c>
      <c r="U1187">
        <f t="shared" si="133"/>
        <v>0</v>
      </c>
    </row>
    <row r="1188" spans="2:21" x14ac:dyDescent="0.25">
      <c r="B1188">
        <f t="shared" si="130"/>
        <v>299</v>
      </c>
      <c r="C1188">
        <f t="shared" si="132"/>
        <v>1183</v>
      </c>
      <c r="D1188">
        <v>1185</v>
      </c>
      <c r="E1188" t="str">
        <f t="shared" si="131"/>
        <v/>
      </c>
      <c r="F1188" s="1">
        <v>43</v>
      </c>
      <c r="G1188" s="1">
        <v>43</v>
      </c>
      <c r="H1188">
        <v>3</v>
      </c>
      <c r="I1188" s="7">
        <v>43</v>
      </c>
      <c r="J1188">
        <v>0</v>
      </c>
      <c r="K1188">
        <f t="shared" si="134"/>
        <v>0</v>
      </c>
      <c r="M1188" s="7">
        <v>46.337270341207343</v>
      </c>
      <c r="N1188">
        <v>53.979025293028997</v>
      </c>
      <c r="R1188">
        <f t="shared" si="135"/>
        <v>0</v>
      </c>
      <c r="S1188">
        <f t="shared" si="136"/>
        <v>0</v>
      </c>
      <c r="T1188">
        <f t="shared" si="137"/>
        <v>48.2194</v>
      </c>
      <c r="U1188">
        <f t="shared" si="133"/>
        <v>0</v>
      </c>
    </row>
    <row r="1189" spans="2:21" x14ac:dyDescent="0.25">
      <c r="B1189">
        <f t="shared" si="130"/>
        <v>300</v>
      </c>
      <c r="C1189">
        <f t="shared" si="132"/>
        <v>1184</v>
      </c>
      <c r="D1189">
        <v>1199</v>
      </c>
      <c r="E1189" t="str">
        <f t="shared" si="131"/>
        <v/>
      </c>
      <c r="F1189">
        <v>36</v>
      </c>
      <c r="G1189">
        <v>36</v>
      </c>
      <c r="H1189">
        <v>3</v>
      </c>
      <c r="I1189" s="7">
        <v>36</v>
      </c>
      <c r="J1189">
        <v>0</v>
      </c>
      <c r="K1189">
        <f t="shared" si="134"/>
        <v>0</v>
      </c>
      <c r="M1189" s="7">
        <v>45.024934383202094</v>
      </c>
      <c r="N1189">
        <v>35.471930906847625</v>
      </c>
      <c r="R1189">
        <f t="shared" si="135"/>
        <v>0</v>
      </c>
      <c r="S1189">
        <f t="shared" si="136"/>
        <v>0</v>
      </c>
      <c r="T1189">
        <f t="shared" si="137"/>
        <v>41.524299999999997</v>
      </c>
      <c r="U1189">
        <f t="shared" si="133"/>
        <v>0</v>
      </c>
    </row>
    <row r="1190" spans="2:21" x14ac:dyDescent="0.25">
      <c r="B1190">
        <f t="shared" si="130"/>
        <v>301</v>
      </c>
      <c r="C1190">
        <f t="shared" si="132"/>
        <v>1185</v>
      </c>
      <c r="D1190">
        <v>1075</v>
      </c>
      <c r="E1190">
        <f t="shared" si="131"/>
        <v>43.159030000000001</v>
      </c>
      <c r="F1190">
        <v>8.1109399999999994</v>
      </c>
      <c r="G1190">
        <v>94.429000000000002</v>
      </c>
      <c r="H1190">
        <v>2</v>
      </c>
      <c r="I1190" s="7">
        <v>51.27</v>
      </c>
      <c r="J1190">
        <v>23.4894</v>
      </c>
      <c r="K1190">
        <f t="shared" si="134"/>
        <v>1</v>
      </c>
      <c r="M1190" s="7">
        <v>83.082677165354326</v>
      </c>
      <c r="N1190">
        <v>58.605798889574338</v>
      </c>
      <c r="R1190">
        <f t="shared" si="135"/>
        <v>1</v>
      </c>
      <c r="S1190">
        <f t="shared" si="136"/>
        <v>1</v>
      </c>
      <c r="T1190">
        <f t="shared" si="137"/>
        <v>58.785499999999999</v>
      </c>
      <c r="U1190">
        <f t="shared" si="133"/>
        <v>1</v>
      </c>
    </row>
    <row r="1191" spans="2:21" x14ac:dyDescent="0.25">
      <c r="B1191">
        <f t="shared" si="130"/>
        <v>302</v>
      </c>
      <c r="C1191">
        <f t="shared" si="132"/>
        <v>1186</v>
      </c>
      <c r="D1191">
        <v>752</v>
      </c>
      <c r="E1191">
        <f t="shared" si="131"/>
        <v>2.7389450000000002</v>
      </c>
      <c r="F1191">
        <v>8.6179100000000002</v>
      </c>
      <c r="G1191">
        <v>14.095800000000001</v>
      </c>
      <c r="H1191">
        <v>1</v>
      </c>
      <c r="I1191" s="7">
        <v>11.3568</v>
      </c>
      <c r="J1191">
        <v>1.4906600000000001</v>
      </c>
      <c r="K1191">
        <f t="shared" si="134"/>
        <v>1</v>
      </c>
      <c r="M1191" s="7">
        <v>10.904199475065615</v>
      </c>
      <c r="N1191">
        <v>16.964836520666257</v>
      </c>
      <c r="R1191">
        <f t="shared" si="135"/>
        <v>1</v>
      </c>
      <c r="S1191">
        <f t="shared" si="136"/>
        <v>0</v>
      </c>
      <c r="T1191">
        <f t="shared" si="137"/>
        <v>11.730499999999999</v>
      </c>
      <c r="U1191">
        <f t="shared" si="133"/>
        <v>1</v>
      </c>
    </row>
    <row r="1192" spans="2:21" x14ac:dyDescent="0.25">
      <c r="B1192">
        <f t="shared" si="130"/>
        <v>303</v>
      </c>
      <c r="C1192">
        <f t="shared" si="132"/>
        <v>1187</v>
      </c>
      <c r="D1192">
        <v>861</v>
      </c>
      <c r="E1192">
        <f t="shared" si="131"/>
        <v>6.3510999999999989</v>
      </c>
      <c r="F1192">
        <v>28.2881</v>
      </c>
      <c r="G1192">
        <v>40.990299999999998</v>
      </c>
      <c r="H1192">
        <v>2</v>
      </c>
      <c r="I1192" s="7">
        <v>34.639200000000002</v>
      </c>
      <c r="J1192">
        <v>3.4565800000000002</v>
      </c>
      <c r="K1192">
        <f t="shared" si="134"/>
        <v>1</v>
      </c>
      <c r="M1192" s="7">
        <v>-0.90682414698162739</v>
      </c>
      <c r="N1192">
        <v>-7.711289327575571</v>
      </c>
      <c r="R1192">
        <f t="shared" si="135"/>
        <v>0</v>
      </c>
      <c r="S1192">
        <f t="shared" si="136"/>
        <v>0</v>
      </c>
      <c r="T1192">
        <f t="shared" si="137"/>
        <v>35.6633</v>
      </c>
      <c r="U1192">
        <f t="shared" si="133"/>
        <v>1</v>
      </c>
    </row>
    <row r="1193" spans="2:21" x14ac:dyDescent="0.25">
      <c r="B1193">
        <f t="shared" si="130"/>
        <v>304</v>
      </c>
      <c r="C1193">
        <f t="shared" si="132"/>
        <v>1188</v>
      </c>
      <c r="D1193">
        <v>1366</v>
      </c>
      <c r="E1193" t="str">
        <f t="shared" si="131"/>
        <v/>
      </c>
      <c r="F1193">
        <v>6</v>
      </c>
      <c r="G1193">
        <v>6</v>
      </c>
      <c r="H1193">
        <v>3</v>
      </c>
      <c r="I1193" s="7">
        <v>6</v>
      </c>
      <c r="J1193">
        <v>0</v>
      </c>
      <c r="K1193">
        <f t="shared" si="134"/>
        <v>0</v>
      </c>
      <c r="M1193" s="7">
        <v>6.9671916010498691</v>
      </c>
      <c r="N1193">
        <v>13.880320789636027</v>
      </c>
      <c r="R1193">
        <f t="shared" si="135"/>
        <v>0</v>
      </c>
      <c r="S1193">
        <f t="shared" si="136"/>
        <v>0</v>
      </c>
      <c r="T1193">
        <f t="shared" si="137"/>
        <v>2.8748800000000001</v>
      </c>
      <c r="U1193">
        <f t="shared" si="133"/>
        <v>0</v>
      </c>
    </row>
    <row r="1194" spans="2:21" x14ac:dyDescent="0.25">
      <c r="B1194">
        <f t="shared" si="130"/>
        <v>305</v>
      </c>
      <c r="C1194">
        <f t="shared" si="132"/>
        <v>1189</v>
      </c>
      <c r="D1194">
        <v>1360</v>
      </c>
      <c r="E1194" t="str">
        <f t="shared" si="131"/>
        <v/>
      </c>
      <c r="F1194">
        <v>0</v>
      </c>
      <c r="G1194">
        <v>0</v>
      </c>
      <c r="H1194">
        <v>3</v>
      </c>
      <c r="I1194" s="7">
        <v>0</v>
      </c>
      <c r="J1194">
        <v>0</v>
      </c>
      <c r="K1194">
        <f t="shared" si="134"/>
        <v>0</v>
      </c>
      <c r="M1194" s="7">
        <v>3.030183727034121</v>
      </c>
      <c r="N1194">
        <v>-6.1690314620604569</v>
      </c>
      <c r="R1194">
        <f t="shared" si="135"/>
        <v>0</v>
      </c>
      <c r="S1194">
        <f t="shared" si="136"/>
        <v>0</v>
      </c>
      <c r="T1194">
        <f t="shared" si="137"/>
        <v>-4.6877399999999998</v>
      </c>
      <c r="U1194">
        <f t="shared" si="133"/>
        <v>0</v>
      </c>
    </row>
    <row r="1195" spans="2:21" x14ac:dyDescent="0.25">
      <c r="B1195">
        <f t="shared" si="130"/>
        <v>306</v>
      </c>
      <c r="C1195">
        <f t="shared" si="132"/>
        <v>1190</v>
      </c>
      <c r="D1195">
        <v>1471</v>
      </c>
      <c r="E1195" t="str">
        <f t="shared" si="131"/>
        <v/>
      </c>
      <c r="F1195">
        <v>19</v>
      </c>
      <c r="G1195">
        <v>19</v>
      </c>
      <c r="H1195">
        <v>3</v>
      </c>
      <c r="I1195" s="7">
        <v>19</v>
      </c>
      <c r="J1195">
        <v>0</v>
      </c>
      <c r="K1195">
        <f t="shared" si="134"/>
        <v>0</v>
      </c>
      <c r="M1195" s="7">
        <v>26.65223097112861</v>
      </c>
      <c r="N1195">
        <v>23.133867982726713</v>
      </c>
      <c r="R1195">
        <f t="shared" si="135"/>
        <v>0</v>
      </c>
      <c r="S1195">
        <f t="shared" si="136"/>
        <v>0</v>
      </c>
      <c r="T1195">
        <f t="shared" si="137"/>
        <v>20.0578</v>
      </c>
      <c r="U1195">
        <f t="shared" si="133"/>
        <v>0</v>
      </c>
    </row>
    <row r="1196" spans="2:21" x14ac:dyDescent="0.25">
      <c r="B1196">
        <f t="shared" si="130"/>
        <v>307</v>
      </c>
      <c r="C1196">
        <f t="shared" si="132"/>
        <v>1191</v>
      </c>
      <c r="D1196">
        <v>1304</v>
      </c>
      <c r="E1196" t="str">
        <f t="shared" si="131"/>
        <v/>
      </c>
      <c r="F1196">
        <v>51</v>
      </c>
      <c r="G1196">
        <v>51</v>
      </c>
      <c r="H1196">
        <v>3</v>
      </c>
      <c r="I1196" s="7">
        <v>51</v>
      </c>
      <c r="J1196">
        <v>0</v>
      </c>
      <c r="K1196">
        <f t="shared" si="134"/>
        <v>0</v>
      </c>
      <c r="M1196" s="7">
        <v>59.460629921259837</v>
      </c>
      <c r="N1196">
        <v>53.979025293028997</v>
      </c>
      <c r="R1196">
        <f t="shared" si="135"/>
        <v>0</v>
      </c>
      <c r="S1196">
        <f t="shared" si="136"/>
        <v>0</v>
      </c>
      <c r="T1196">
        <f t="shared" si="137"/>
        <v>59.557099999999998</v>
      </c>
      <c r="U1196">
        <f t="shared" si="133"/>
        <v>0</v>
      </c>
    </row>
    <row r="1197" spans="2:21" x14ac:dyDescent="0.25">
      <c r="B1197">
        <f t="shared" si="130"/>
        <v>308</v>
      </c>
      <c r="C1197">
        <f t="shared" si="132"/>
        <v>1192</v>
      </c>
      <c r="D1197">
        <v>1071</v>
      </c>
      <c r="E1197">
        <f t="shared" si="131"/>
        <v>15.596500000000002</v>
      </c>
      <c r="F1197">
        <v>25.749099999999999</v>
      </c>
      <c r="G1197">
        <v>56.942100000000003</v>
      </c>
      <c r="H1197">
        <v>2</v>
      </c>
      <c r="I1197" s="7">
        <v>41.345599999999997</v>
      </c>
      <c r="J1197">
        <v>8.4884299999999993</v>
      </c>
      <c r="K1197">
        <f t="shared" si="134"/>
        <v>1</v>
      </c>
      <c r="M1197" s="7">
        <v>45.024934383202094</v>
      </c>
      <c r="N1197">
        <v>49.352251696483656</v>
      </c>
      <c r="R1197">
        <f t="shared" si="135"/>
        <v>1</v>
      </c>
      <c r="S1197">
        <f t="shared" si="136"/>
        <v>1</v>
      </c>
      <c r="T1197">
        <f t="shared" si="137"/>
        <v>36.054200000000002</v>
      </c>
      <c r="U1197">
        <f t="shared" si="133"/>
        <v>1</v>
      </c>
    </row>
    <row r="1198" spans="2:21" x14ac:dyDescent="0.25">
      <c r="B1198">
        <f t="shared" si="130"/>
        <v>309</v>
      </c>
      <c r="C1198">
        <f t="shared" si="132"/>
        <v>1193</v>
      </c>
      <c r="D1198">
        <v>872</v>
      </c>
      <c r="E1198">
        <f t="shared" si="131"/>
        <v>11.351949999999999</v>
      </c>
      <c r="F1198">
        <v>19.198</v>
      </c>
      <c r="G1198">
        <v>41.901899999999998</v>
      </c>
      <c r="H1198">
        <v>2</v>
      </c>
      <c r="I1198" s="7">
        <v>30.549900000000001</v>
      </c>
      <c r="J1198">
        <v>6.1783200000000003</v>
      </c>
      <c r="K1198">
        <f t="shared" si="134"/>
        <v>1</v>
      </c>
      <c r="M1198" s="7">
        <v>25.33989501312336</v>
      </c>
      <c r="N1198">
        <v>21.591610117211598</v>
      </c>
      <c r="R1198">
        <f t="shared" si="135"/>
        <v>1</v>
      </c>
      <c r="S1198">
        <f t="shared" si="136"/>
        <v>1</v>
      </c>
      <c r="T1198">
        <f t="shared" si="137"/>
        <v>24.626799999999999</v>
      </c>
      <c r="U1198">
        <f t="shared" si="133"/>
        <v>1</v>
      </c>
    </row>
    <row r="1199" spans="2:21" x14ac:dyDescent="0.25">
      <c r="B1199">
        <f t="shared" si="130"/>
        <v>310</v>
      </c>
      <c r="C1199">
        <f t="shared" si="132"/>
        <v>1194</v>
      </c>
      <c r="D1199">
        <v>1198</v>
      </c>
      <c r="E1199" t="str">
        <f t="shared" si="131"/>
        <v/>
      </c>
      <c r="F1199">
        <v>38</v>
      </c>
      <c r="G1199">
        <v>38</v>
      </c>
      <c r="H1199">
        <v>3</v>
      </c>
      <c r="I1199" s="7">
        <v>38</v>
      </c>
      <c r="J1199">
        <v>0</v>
      </c>
      <c r="K1199">
        <f t="shared" si="134"/>
        <v>0</v>
      </c>
      <c r="M1199" s="7">
        <v>41.087926509186353</v>
      </c>
      <c r="N1199">
        <v>38.556446637877855</v>
      </c>
      <c r="R1199">
        <f t="shared" si="135"/>
        <v>0</v>
      </c>
      <c r="S1199">
        <f t="shared" si="136"/>
        <v>0</v>
      </c>
      <c r="T1199">
        <f t="shared" si="137"/>
        <v>40.811</v>
      </c>
      <c r="U1199">
        <f t="shared" si="133"/>
        <v>0</v>
      </c>
    </row>
    <row r="1200" spans="2:21" x14ac:dyDescent="0.25">
      <c r="B1200">
        <f t="shared" si="130"/>
        <v>311</v>
      </c>
      <c r="C1200">
        <f t="shared" si="132"/>
        <v>1195</v>
      </c>
      <c r="D1200">
        <v>496</v>
      </c>
      <c r="E1200">
        <f t="shared" si="131"/>
        <v>3.8666999999999945</v>
      </c>
      <c r="F1200">
        <v>67.069100000000006</v>
      </c>
      <c r="G1200">
        <v>74.802499999999995</v>
      </c>
      <c r="H1200">
        <v>1</v>
      </c>
      <c r="I1200" s="7">
        <v>70.9358</v>
      </c>
      <c r="J1200">
        <v>2.1044499999999999</v>
      </c>
      <c r="K1200">
        <f t="shared" si="134"/>
        <v>1</v>
      </c>
      <c r="M1200" s="7">
        <v>83.082677165354326</v>
      </c>
      <c r="N1200">
        <v>84.82418260333128</v>
      </c>
      <c r="R1200">
        <f t="shared" si="135"/>
        <v>0</v>
      </c>
      <c r="S1200">
        <f t="shared" si="136"/>
        <v>0</v>
      </c>
      <c r="T1200">
        <f t="shared" si="137"/>
        <v>68.644199999999998</v>
      </c>
      <c r="U1200">
        <f t="shared" si="133"/>
        <v>1</v>
      </c>
    </row>
    <row r="1201" spans="2:21" x14ac:dyDescent="0.25">
      <c r="B1201">
        <f t="shared" si="130"/>
        <v>312</v>
      </c>
      <c r="C1201">
        <f t="shared" si="132"/>
        <v>1196</v>
      </c>
      <c r="D1201">
        <v>141</v>
      </c>
      <c r="E1201">
        <f t="shared" si="131"/>
        <v>10.300049999999999</v>
      </c>
      <c r="F1201">
        <v>32.8461</v>
      </c>
      <c r="G1201">
        <v>53.446199999999997</v>
      </c>
      <c r="H1201">
        <v>1</v>
      </c>
      <c r="I1201" s="7">
        <v>43.1462</v>
      </c>
      <c r="J1201">
        <v>5.6058300000000001</v>
      </c>
      <c r="K1201">
        <f t="shared" si="134"/>
        <v>1</v>
      </c>
      <c r="M1201" s="7">
        <v>37.150918635170605</v>
      </c>
      <c r="N1201">
        <v>33.929673041332514</v>
      </c>
      <c r="R1201">
        <f t="shared" si="135"/>
        <v>1</v>
      </c>
      <c r="S1201">
        <f t="shared" si="136"/>
        <v>1</v>
      </c>
      <c r="T1201">
        <f t="shared" si="137"/>
        <v>38.104599999999998</v>
      </c>
      <c r="U1201">
        <f t="shared" si="133"/>
        <v>1</v>
      </c>
    </row>
    <row r="1202" spans="2:21" x14ac:dyDescent="0.25">
      <c r="B1202">
        <f t="shared" si="130"/>
        <v>313</v>
      </c>
      <c r="C1202">
        <f t="shared" si="132"/>
        <v>1197</v>
      </c>
      <c r="D1202">
        <v>272</v>
      </c>
      <c r="E1202">
        <f t="shared" si="131"/>
        <v>3.9524699999999999</v>
      </c>
      <c r="F1202">
        <v>1.39411</v>
      </c>
      <c r="G1202">
        <v>9.2990499999999994</v>
      </c>
      <c r="H1202">
        <v>1</v>
      </c>
      <c r="I1202" s="7">
        <v>5.3465800000000003</v>
      </c>
      <c r="J1202">
        <v>2.1511399999999998</v>
      </c>
      <c r="K1202">
        <f t="shared" si="134"/>
        <v>1</v>
      </c>
      <c r="M1202" s="7">
        <v>5.6548556430446197</v>
      </c>
      <c r="N1202">
        <v>7.711289327575571</v>
      </c>
      <c r="R1202">
        <f t="shared" si="135"/>
        <v>1</v>
      </c>
      <c r="S1202">
        <f t="shared" si="136"/>
        <v>1</v>
      </c>
      <c r="T1202">
        <f t="shared" si="137"/>
        <v>-1.12557</v>
      </c>
      <c r="U1202">
        <f t="shared" si="133"/>
        <v>0</v>
      </c>
    </row>
    <row r="1203" spans="2:21" x14ac:dyDescent="0.25">
      <c r="B1203">
        <f t="shared" si="130"/>
        <v>314</v>
      </c>
      <c r="C1203">
        <f t="shared" si="132"/>
        <v>1198</v>
      </c>
      <c r="D1203">
        <v>1399</v>
      </c>
      <c r="E1203" t="str">
        <f t="shared" si="131"/>
        <v/>
      </c>
      <c r="F1203">
        <v>32</v>
      </c>
      <c r="G1203">
        <v>32</v>
      </c>
      <c r="H1203">
        <v>3</v>
      </c>
      <c r="I1203" s="7">
        <v>32</v>
      </c>
      <c r="J1203">
        <v>0</v>
      </c>
      <c r="K1203">
        <f t="shared" si="134"/>
        <v>0</v>
      </c>
      <c r="M1203" s="7">
        <v>24.027559055118111</v>
      </c>
      <c r="N1203">
        <v>26.218383713756943</v>
      </c>
      <c r="R1203">
        <f t="shared" si="135"/>
        <v>0</v>
      </c>
      <c r="S1203">
        <f t="shared" si="136"/>
        <v>0</v>
      </c>
      <c r="T1203">
        <f t="shared" si="137"/>
        <v>49.898200000000003</v>
      </c>
      <c r="U1203">
        <f t="shared" si="133"/>
        <v>0</v>
      </c>
    </row>
    <row r="1204" spans="2:21" x14ac:dyDescent="0.25">
      <c r="B1204">
        <f t="shared" si="130"/>
        <v>315</v>
      </c>
      <c r="C1204">
        <f t="shared" si="132"/>
        <v>1199</v>
      </c>
      <c r="D1204">
        <v>788</v>
      </c>
      <c r="E1204">
        <f t="shared" si="131"/>
        <v>7.7829750000000004</v>
      </c>
      <c r="F1204">
        <v>6.2599499999999999</v>
      </c>
      <c r="G1204">
        <v>21.825900000000001</v>
      </c>
      <c r="H1204">
        <v>1</v>
      </c>
      <c r="I1204" s="7">
        <v>14.042899999999999</v>
      </c>
      <c r="J1204">
        <v>4.2358900000000004</v>
      </c>
      <c r="K1204">
        <f t="shared" si="134"/>
        <v>1</v>
      </c>
      <c r="M1204" s="7">
        <v>8.2795275590551185</v>
      </c>
      <c r="N1204">
        <v>-1.5422578655151142</v>
      </c>
      <c r="R1204">
        <f t="shared" si="135"/>
        <v>1</v>
      </c>
      <c r="S1204">
        <f t="shared" si="136"/>
        <v>0</v>
      </c>
      <c r="T1204">
        <f t="shared" si="137"/>
        <v>9.9217399999999998</v>
      </c>
      <c r="U1204">
        <f t="shared" si="133"/>
        <v>1</v>
      </c>
    </row>
    <row r="1205" spans="2:21" x14ac:dyDescent="0.25">
      <c r="B1205">
        <f t="shared" si="130"/>
        <v>316</v>
      </c>
      <c r="C1205">
        <f t="shared" si="132"/>
        <v>1200</v>
      </c>
      <c r="D1205">
        <v>724</v>
      </c>
      <c r="E1205">
        <f t="shared" si="131"/>
        <v>19.095949999999998</v>
      </c>
      <c r="F1205">
        <v>33.920200000000001</v>
      </c>
      <c r="G1205">
        <v>72.112099999999998</v>
      </c>
      <c r="H1205">
        <v>1</v>
      </c>
      <c r="I1205" s="7">
        <v>53.016100000000002</v>
      </c>
      <c r="J1205">
        <v>10.393000000000001</v>
      </c>
      <c r="K1205">
        <f t="shared" si="134"/>
        <v>1</v>
      </c>
      <c r="M1205" s="7">
        <v>39.775590551181104</v>
      </c>
      <c r="N1205">
        <v>52.436767427513885</v>
      </c>
      <c r="R1205">
        <f t="shared" si="135"/>
        <v>1</v>
      </c>
      <c r="S1205">
        <f t="shared" si="136"/>
        <v>1</v>
      </c>
      <c r="T1205">
        <f t="shared" si="137"/>
        <v>54.716299999999997</v>
      </c>
      <c r="U1205">
        <f t="shared" si="133"/>
        <v>1</v>
      </c>
    </row>
    <row r="1206" spans="2:21" x14ac:dyDescent="0.25">
      <c r="B1206">
        <f t="shared" si="130"/>
        <v>317</v>
      </c>
      <c r="C1206">
        <f t="shared" si="132"/>
        <v>1201</v>
      </c>
      <c r="D1206">
        <v>909</v>
      </c>
      <c r="E1206">
        <f t="shared" si="131"/>
        <v>22.78435</v>
      </c>
      <c r="F1206">
        <v>26.300699999999999</v>
      </c>
      <c r="G1206">
        <v>71.869399999999999</v>
      </c>
      <c r="H1206">
        <v>2</v>
      </c>
      <c r="I1206" s="7">
        <v>49.085099999999997</v>
      </c>
      <c r="J1206">
        <v>12.400399999999999</v>
      </c>
      <c r="K1206">
        <f t="shared" si="134"/>
        <v>1</v>
      </c>
      <c r="M1206" s="7">
        <v>48.961942257217842</v>
      </c>
      <c r="N1206">
        <v>49.352251696483656</v>
      </c>
      <c r="R1206">
        <f t="shared" si="135"/>
        <v>1</v>
      </c>
      <c r="S1206">
        <f t="shared" si="136"/>
        <v>1</v>
      </c>
      <c r="T1206">
        <f t="shared" si="137"/>
        <v>39.046999999999997</v>
      </c>
      <c r="U1206">
        <f t="shared" si="133"/>
        <v>1</v>
      </c>
    </row>
    <row r="1207" spans="2:21" x14ac:dyDescent="0.25">
      <c r="B1207">
        <f t="shared" si="130"/>
        <v>318</v>
      </c>
      <c r="C1207">
        <f t="shared" si="132"/>
        <v>1202</v>
      </c>
      <c r="D1207">
        <v>1398</v>
      </c>
      <c r="E1207" t="str">
        <f t="shared" si="131"/>
        <v/>
      </c>
      <c r="F1207">
        <v>24</v>
      </c>
      <c r="G1207">
        <v>24</v>
      </c>
      <c r="H1207">
        <v>3</v>
      </c>
      <c r="I1207" s="7">
        <v>24</v>
      </c>
      <c r="J1207">
        <v>0</v>
      </c>
      <c r="K1207">
        <f t="shared" si="134"/>
        <v>0</v>
      </c>
      <c r="M1207" s="7">
        <v>21.402887139107612</v>
      </c>
      <c r="N1207">
        <v>49.352251696483656</v>
      </c>
      <c r="R1207">
        <f t="shared" si="135"/>
        <v>0</v>
      </c>
      <c r="S1207">
        <f t="shared" si="136"/>
        <v>0</v>
      </c>
      <c r="T1207">
        <f t="shared" si="137"/>
        <v>22.083300000000001</v>
      </c>
      <c r="U1207">
        <f t="shared" si="133"/>
        <v>0</v>
      </c>
    </row>
    <row r="1208" spans="2:21" x14ac:dyDescent="0.25">
      <c r="B1208">
        <f t="shared" si="130"/>
        <v>319</v>
      </c>
      <c r="C1208">
        <f t="shared" si="132"/>
        <v>1203</v>
      </c>
      <c r="D1208">
        <v>820</v>
      </c>
      <c r="E1208" t="e">
        <f t="shared" si="131"/>
        <v>#VALUE!</v>
      </c>
      <c r="F1208" t="s">
        <v>36</v>
      </c>
      <c r="G1208" t="s">
        <v>36</v>
      </c>
      <c r="H1208">
        <v>2</v>
      </c>
      <c r="I1208" s="7">
        <v>0</v>
      </c>
      <c r="J1208">
        <v>0</v>
      </c>
      <c r="K1208">
        <f t="shared" si="134"/>
        <v>1</v>
      </c>
      <c r="M1208" s="7">
        <v>24.027559055118111</v>
      </c>
      <c r="N1208">
        <v>27.760641579272054</v>
      </c>
      <c r="R1208">
        <f t="shared" si="135"/>
        <v>0</v>
      </c>
      <c r="S1208">
        <f t="shared" si="136"/>
        <v>0</v>
      </c>
      <c r="T1208">
        <f t="shared" si="137"/>
        <v>-8.5739900000000002</v>
      </c>
      <c r="U1208">
        <f t="shared" si="133"/>
        <v>0</v>
      </c>
    </row>
    <row r="1209" spans="2:21" x14ac:dyDescent="0.25">
      <c r="B1209">
        <f t="shared" si="130"/>
        <v>320</v>
      </c>
      <c r="C1209">
        <f t="shared" si="132"/>
        <v>1204</v>
      </c>
      <c r="D1209">
        <v>643</v>
      </c>
      <c r="E1209">
        <f t="shared" si="131"/>
        <v>6.9756500000000017</v>
      </c>
      <c r="F1209">
        <v>71.7316</v>
      </c>
      <c r="G1209">
        <v>85.682900000000004</v>
      </c>
      <c r="H1209">
        <v>1</v>
      </c>
      <c r="I1209" s="7">
        <v>78.7072</v>
      </c>
      <c r="J1209">
        <v>3.7965</v>
      </c>
      <c r="K1209">
        <f t="shared" si="134"/>
        <v>1</v>
      </c>
      <c r="M1209" s="7">
        <v>68.646981627296583</v>
      </c>
      <c r="N1209">
        <v>67.859346082665027</v>
      </c>
      <c r="R1209">
        <f t="shared" si="135"/>
        <v>0</v>
      </c>
      <c r="S1209">
        <f t="shared" si="136"/>
        <v>0</v>
      </c>
      <c r="T1209">
        <f t="shared" si="137"/>
        <v>77.788499999999999</v>
      </c>
      <c r="U1209">
        <f t="shared" si="133"/>
        <v>1</v>
      </c>
    </row>
    <row r="1210" spans="2:21" x14ac:dyDescent="0.25">
      <c r="B1210">
        <f t="shared" si="130"/>
        <v>321</v>
      </c>
      <c r="C1210">
        <f t="shared" si="132"/>
        <v>1205</v>
      </c>
      <c r="D1210">
        <v>1302</v>
      </c>
      <c r="E1210" t="str">
        <f t="shared" si="131"/>
        <v/>
      </c>
      <c r="F1210">
        <v>36</v>
      </c>
      <c r="G1210">
        <v>36</v>
      </c>
      <c r="H1210">
        <v>3</v>
      </c>
      <c r="I1210" s="7">
        <v>36</v>
      </c>
      <c r="J1210">
        <v>0</v>
      </c>
      <c r="K1210">
        <f t="shared" si="134"/>
        <v>0</v>
      </c>
      <c r="M1210" s="7">
        <v>30.589238845144358</v>
      </c>
      <c r="N1210">
        <v>32.387415175817395</v>
      </c>
      <c r="R1210">
        <f t="shared" si="135"/>
        <v>0</v>
      </c>
      <c r="S1210">
        <f t="shared" si="136"/>
        <v>0</v>
      </c>
      <c r="T1210">
        <f t="shared" si="137"/>
        <v>44.6601</v>
      </c>
      <c r="U1210">
        <f t="shared" si="133"/>
        <v>0</v>
      </c>
    </row>
    <row r="1211" spans="2:21" x14ac:dyDescent="0.25">
      <c r="B1211">
        <f t="shared" ref="B1211:B1274" si="138">B1210+1</f>
        <v>322</v>
      </c>
      <c r="C1211">
        <f t="shared" si="132"/>
        <v>1206</v>
      </c>
      <c r="D1211">
        <v>1225</v>
      </c>
      <c r="E1211" t="str">
        <f t="shared" si="131"/>
        <v/>
      </c>
      <c r="F1211">
        <v>11</v>
      </c>
      <c r="G1211">
        <v>11</v>
      </c>
      <c r="H1211">
        <v>3</v>
      </c>
      <c r="I1211" s="7">
        <v>11</v>
      </c>
      <c r="J1211">
        <v>0</v>
      </c>
      <c r="K1211">
        <f t="shared" si="134"/>
        <v>0</v>
      </c>
      <c r="M1211" s="7">
        <v>20.090551181102359</v>
      </c>
      <c r="N1211">
        <v>26.218383713756943</v>
      </c>
      <c r="R1211">
        <f t="shared" si="135"/>
        <v>0</v>
      </c>
      <c r="S1211">
        <f t="shared" si="136"/>
        <v>0</v>
      </c>
      <c r="T1211">
        <f t="shared" si="137"/>
        <v>13.2803</v>
      </c>
      <c r="U1211">
        <f t="shared" si="133"/>
        <v>0</v>
      </c>
    </row>
    <row r="1212" spans="2:21" x14ac:dyDescent="0.25">
      <c r="B1212">
        <f t="shared" si="138"/>
        <v>323</v>
      </c>
      <c r="C1212">
        <f t="shared" si="132"/>
        <v>1207</v>
      </c>
      <c r="D1212">
        <v>1045</v>
      </c>
      <c r="E1212">
        <f t="shared" si="131"/>
        <v>4.7211999999999996</v>
      </c>
      <c r="F1212">
        <v>36.749099999999999</v>
      </c>
      <c r="G1212">
        <v>46.191499999999998</v>
      </c>
      <c r="H1212">
        <v>2</v>
      </c>
      <c r="I1212" s="7">
        <v>41.470300000000002</v>
      </c>
      <c r="J1212">
        <v>2.5695399999999999</v>
      </c>
      <c r="K1212">
        <f t="shared" si="134"/>
        <v>1</v>
      </c>
      <c r="M1212" s="7">
        <v>77.833333333333329</v>
      </c>
      <c r="N1212">
        <v>61.690314620604568</v>
      </c>
      <c r="R1212">
        <f t="shared" si="135"/>
        <v>0</v>
      </c>
      <c r="S1212">
        <f t="shared" si="136"/>
        <v>0</v>
      </c>
      <c r="T1212">
        <f t="shared" si="137"/>
        <v>37.4895</v>
      </c>
      <c r="U1212">
        <f t="shared" si="133"/>
        <v>1</v>
      </c>
    </row>
    <row r="1213" spans="2:21" x14ac:dyDescent="0.25">
      <c r="B1213">
        <f t="shared" si="138"/>
        <v>324</v>
      </c>
      <c r="C1213">
        <f t="shared" si="132"/>
        <v>1208</v>
      </c>
      <c r="D1213">
        <v>985</v>
      </c>
      <c r="E1213">
        <f t="shared" si="131"/>
        <v>24.908799999999996</v>
      </c>
      <c r="F1213">
        <v>32.719900000000003</v>
      </c>
      <c r="G1213">
        <v>82.537499999999994</v>
      </c>
      <c r="H1213">
        <v>2</v>
      </c>
      <c r="I1213" s="7">
        <v>57.628700000000002</v>
      </c>
      <c r="J1213">
        <v>13.5566</v>
      </c>
      <c r="K1213">
        <f t="shared" si="134"/>
        <v>1</v>
      </c>
      <c r="M1213" s="7">
        <v>33.213910761154857</v>
      </c>
      <c r="N1213">
        <v>44.725478099938314</v>
      </c>
      <c r="R1213">
        <f t="shared" si="135"/>
        <v>1</v>
      </c>
      <c r="S1213">
        <f t="shared" si="136"/>
        <v>1</v>
      </c>
      <c r="T1213">
        <f t="shared" si="137"/>
        <v>57.528399999999998</v>
      </c>
      <c r="U1213">
        <f t="shared" si="133"/>
        <v>1</v>
      </c>
    </row>
    <row r="1214" spans="2:21" x14ac:dyDescent="0.25">
      <c r="B1214">
        <f t="shared" si="138"/>
        <v>325</v>
      </c>
      <c r="C1214">
        <f t="shared" si="132"/>
        <v>1209</v>
      </c>
      <c r="D1214">
        <v>136</v>
      </c>
      <c r="E1214">
        <f t="shared" si="131"/>
        <v>6.2750500000000002</v>
      </c>
      <c r="F1214">
        <v>49.893900000000002</v>
      </c>
      <c r="G1214">
        <v>62.444000000000003</v>
      </c>
      <c r="H1214">
        <v>1</v>
      </c>
      <c r="I1214" s="7">
        <v>56.168900000000001</v>
      </c>
      <c r="J1214">
        <v>3.4152100000000001</v>
      </c>
      <c r="K1214">
        <f t="shared" si="134"/>
        <v>1</v>
      </c>
      <c r="M1214" s="7">
        <v>47.649606299212593</v>
      </c>
      <c r="N1214">
        <v>58.605798889574338</v>
      </c>
      <c r="R1214">
        <f t="shared" si="135"/>
        <v>0</v>
      </c>
      <c r="S1214">
        <f t="shared" si="136"/>
        <v>1</v>
      </c>
      <c r="T1214">
        <f t="shared" si="137"/>
        <v>60.1389</v>
      </c>
      <c r="U1214">
        <f t="shared" si="133"/>
        <v>1</v>
      </c>
    </row>
    <row r="1215" spans="2:21" x14ac:dyDescent="0.25">
      <c r="B1215">
        <f t="shared" si="138"/>
        <v>326</v>
      </c>
      <c r="C1215">
        <f t="shared" si="132"/>
        <v>1210</v>
      </c>
      <c r="D1215">
        <v>679</v>
      </c>
      <c r="E1215">
        <f t="shared" si="131"/>
        <v>3.8237000000000005</v>
      </c>
      <c r="F1215">
        <v>10.7334</v>
      </c>
      <c r="G1215">
        <v>18.380800000000001</v>
      </c>
      <c r="H1215">
        <v>1</v>
      </c>
      <c r="I1215" s="7">
        <v>14.5571</v>
      </c>
      <c r="J1215">
        <v>2.0810300000000002</v>
      </c>
      <c r="K1215">
        <f t="shared" si="134"/>
        <v>1</v>
      </c>
      <c r="M1215" s="7">
        <v>4.3425196850393704</v>
      </c>
      <c r="N1215">
        <v>-4.6267735965453429</v>
      </c>
      <c r="R1215">
        <f t="shared" si="135"/>
        <v>0</v>
      </c>
      <c r="S1215">
        <f t="shared" si="136"/>
        <v>0</v>
      </c>
      <c r="T1215">
        <f t="shared" si="137"/>
        <v>13.1898</v>
      </c>
      <c r="U1215">
        <f t="shared" si="133"/>
        <v>1</v>
      </c>
    </row>
    <row r="1216" spans="2:21" x14ac:dyDescent="0.25">
      <c r="B1216">
        <f t="shared" si="138"/>
        <v>327</v>
      </c>
      <c r="C1216">
        <f t="shared" si="132"/>
        <v>1211</v>
      </c>
      <c r="D1216">
        <v>1097</v>
      </c>
      <c r="E1216">
        <f t="shared" si="131"/>
        <v>20.2562</v>
      </c>
      <c r="F1216">
        <v>16.070799999999998</v>
      </c>
      <c r="G1216">
        <v>56.583199999999998</v>
      </c>
      <c r="H1216">
        <v>2</v>
      </c>
      <c r="I1216" s="7">
        <v>36.326999999999998</v>
      </c>
      <c r="J1216">
        <v>11.0245</v>
      </c>
      <c r="K1216">
        <f t="shared" si="134"/>
        <v>1</v>
      </c>
      <c r="M1216" s="7">
        <v>12.216535433070865</v>
      </c>
      <c r="N1216">
        <v>21.591610117211598</v>
      </c>
      <c r="R1216">
        <f t="shared" si="135"/>
        <v>0</v>
      </c>
      <c r="S1216">
        <f t="shared" si="136"/>
        <v>1</v>
      </c>
      <c r="T1216">
        <f t="shared" si="137"/>
        <v>38.8489</v>
      </c>
      <c r="U1216">
        <f t="shared" si="133"/>
        <v>1</v>
      </c>
    </row>
    <row r="1217" spans="2:21" x14ac:dyDescent="0.25">
      <c r="B1217">
        <f t="shared" si="138"/>
        <v>328</v>
      </c>
      <c r="C1217">
        <f t="shared" si="132"/>
        <v>1212</v>
      </c>
      <c r="D1217">
        <v>1129</v>
      </c>
      <c r="E1217">
        <f t="shared" si="131"/>
        <v>10.770050000000001</v>
      </c>
      <c r="F1217">
        <v>16.3369</v>
      </c>
      <c r="G1217">
        <v>37.877000000000002</v>
      </c>
      <c r="H1217">
        <v>2</v>
      </c>
      <c r="I1217" s="7">
        <v>27.1069</v>
      </c>
      <c r="J1217">
        <v>5.8616200000000003</v>
      </c>
      <c r="K1217">
        <f t="shared" si="134"/>
        <v>1</v>
      </c>
      <c r="M1217" s="7">
        <v>38.463254593175854</v>
      </c>
      <c r="N1217">
        <v>37.014188772362743</v>
      </c>
      <c r="R1217">
        <f t="shared" si="135"/>
        <v>0</v>
      </c>
      <c r="S1217">
        <f t="shared" si="136"/>
        <v>1</v>
      </c>
      <c r="T1217">
        <f t="shared" si="137"/>
        <v>29.8568</v>
      </c>
      <c r="U1217">
        <f t="shared" si="133"/>
        <v>1</v>
      </c>
    </row>
    <row r="1218" spans="2:21" x14ac:dyDescent="0.25">
      <c r="B1218">
        <f t="shared" si="138"/>
        <v>329</v>
      </c>
      <c r="C1218">
        <f t="shared" si="132"/>
        <v>1213</v>
      </c>
      <c r="D1218">
        <v>791</v>
      </c>
      <c r="E1218">
        <f t="shared" si="131"/>
        <v>4.8290150000000001</v>
      </c>
      <c r="F1218">
        <v>9.5064700000000002</v>
      </c>
      <c r="G1218">
        <v>19.1645</v>
      </c>
      <c r="H1218">
        <v>1</v>
      </c>
      <c r="I1218" s="7">
        <v>14.3355</v>
      </c>
      <c r="J1218">
        <v>2.6282100000000002</v>
      </c>
      <c r="K1218">
        <f t="shared" si="134"/>
        <v>1</v>
      </c>
      <c r="M1218" s="7">
        <v>10.904199475065615</v>
      </c>
      <c r="N1218">
        <v>4.6267735965453429</v>
      </c>
      <c r="R1218">
        <f t="shared" si="135"/>
        <v>1</v>
      </c>
      <c r="S1218">
        <f t="shared" si="136"/>
        <v>0</v>
      </c>
      <c r="T1218">
        <f t="shared" si="137"/>
        <v>11.2613</v>
      </c>
      <c r="U1218">
        <f t="shared" si="133"/>
        <v>1</v>
      </c>
    </row>
    <row r="1219" spans="2:21" x14ac:dyDescent="0.25">
      <c r="B1219">
        <f t="shared" si="138"/>
        <v>330</v>
      </c>
      <c r="C1219">
        <f t="shared" si="132"/>
        <v>1214</v>
      </c>
      <c r="D1219">
        <v>245</v>
      </c>
      <c r="E1219">
        <f t="shared" si="131"/>
        <v>4.9071000000000007</v>
      </c>
      <c r="F1219">
        <v>12.6196</v>
      </c>
      <c r="G1219">
        <v>22.433800000000002</v>
      </c>
      <c r="H1219">
        <v>1</v>
      </c>
      <c r="I1219" s="7">
        <v>17.526700000000002</v>
      </c>
      <c r="J1219">
        <v>2.6707000000000001</v>
      </c>
      <c r="K1219">
        <f t="shared" si="134"/>
        <v>1</v>
      </c>
      <c r="M1219" s="7">
        <v>13.528871391076114</v>
      </c>
      <c r="N1219">
        <v>24.676125848241828</v>
      </c>
      <c r="R1219">
        <f t="shared" si="135"/>
        <v>1</v>
      </c>
      <c r="S1219">
        <f t="shared" si="136"/>
        <v>0</v>
      </c>
      <c r="T1219">
        <f t="shared" si="137"/>
        <v>12.029</v>
      </c>
      <c r="U1219">
        <f t="shared" si="133"/>
        <v>0</v>
      </c>
    </row>
    <row r="1220" spans="2:21" x14ac:dyDescent="0.25">
      <c r="B1220">
        <f t="shared" si="138"/>
        <v>331</v>
      </c>
      <c r="C1220">
        <f t="shared" si="132"/>
        <v>1215</v>
      </c>
      <c r="D1220">
        <v>1298</v>
      </c>
      <c r="E1220" t="str">
        <f t="shared" si="131"/>
        <v/>
      </c>
      <c r="F1220">
        <v>11</v>
      </c>
      <c r="G1220">
        <v>11</v>
      </c>
      <c r="H1220">
        <v>3</v>
      </c>
      <c r="I1220" s="7">
        <v>11</v>
      </c>
      <c r="J1220">
        <v>0</v>
      </c>
      <c r="K1220">
        <f t="shared" si="134"/>
        <v>0</v>
      </c>
      <c r="M1220" s="7">
        <v>22.715223097112862</v>
      </c>
      <c r="N1220">
        <v>21.591610117211598</v>
      </c>
      <c r="R1220">
        <f t="shared" si="135"/>
        <v>0</v>
      </c>
      <c r="S1220">
        <f t="shared" si="136"/>
        <v>0</v>
      </c>
      <c r="T1220">
        <f t="shared" si="137"/>
        <v>17.481100000000001</v>
      </c>
      <c r="U1220">
        <f t="shared" si="133"/>
        <v>0</v>
      </c>
    </row>
    <row r="1221" spans="2:21" x14ac:dyDescent="0.25">
      <c r="B1221">
        <f t="shared" si="138"/>
        <v>332</v>
      </c>
      <c r="C1221">
        <f t="shared" si="132"/>
        <v>1216</v>
      </c>
      <c r="D1221">
        <v>594</v>
      </c>
      <c r="E1221">
        <f t="shared" ref="E1221:E1284" si="139">IF(H1221=3,"",ABS((F1221-G1221)/2))</f>
        <v>5.9286999999999992</v>
      </c>
      <c r="F1221">
        <v>36.825099999999999</v>
      </c>
      <c r="G1221">
        <v>48.682499999999997</v>
      </c>
      <c r="H1221">
        <v>1</v>
      </c>
      <c r="I1221" s="7">
        <v>42.753799999999998</v>
      </c>
      <c r="J1221">
        <v>3.2267199999999998</v>
      </c>
      <c r="K1221">
        <f t="shared" si="134"/>
        <v>1</v>
      </c>
      <c r="M1221" s="7">
        <v>48.961942257217842</v>
      </c>
      <c r="N1221">
        <v>37.014188772362743</v>
      </c>
      <c r="R1221">
        <f t="shared" si="135"/>
        <v>0</v>
      </c>
      <c r="S1221">
        <f t="shared" si="136"/>
        <v>1</v>
      </c>
      <c r="T1221">
        <f t="shared" si="137"/>
        <v>53.698399999999999</v>
      </c>
      <c r="U1221">
        <f t="shared" si="133"/>
        <v>0</v>
      </c>
    </row>
    <row r="1222" spans="2:21" x14ac:dyDescent="0.25">
      <c r="B1222">
        <f t="shared" si="138"/>
        <v>333</v>
      </c>
      <c r="C1222">
        <f t="shared" si="132"/>
        <v>1217</v>
      </c>
      <c r="D1222">
        <v>1248</v>
      </c>
      <c r="E1222" t="str">
        <f t="shared" si="139"/>
        <v/>
      </c>
      <c r="F1222">
        <v>0</v>
      </c>
      <c r="G1222">
        <v>0</v>
      </c>
      <c r="H1222">
        <v>3</v>
      </c>
      <c r="I1222" s="7">
        <v>0</v>
      </c>
      <c r="J1222">
        <v>0</v>
      </c>
      <c r="K1222">
        <f t="shared" si="134"/>
        <v>0</v>
      </c>
      <c r="M1222" s="7">
        <v>6.9671916010498691</v>
      </c>
      <c r="N1222">
        <v>7.711289327575571</v>
      </c>
      <c r="R1222">
        <f t="shared" si="135"/>
        <v>0</v>
      </c>
      <c r="S1222">
        <f t="shared" si="136"/>
        <v>0</v>
      </c>
      <c r="T1222">
        <f t="shared" si="137"/>
        <v>-3.0933899999999999</v>
      </c>
      <c r="U1222">
        <f t="shared" si="133"/>
        <v>0</v>
      </c>
    </row>
    <row r="1223" spans="2:21" x14ac:dyDescent="0.25">
      <c r="B1223">
        <f t="shared" si="138"/>
        <v>334</v>
      </c>
      <c r="C1223">
        <f t="shared" ref="C1223:C1286" si="140">C1222+1</f>
        <v>1218</v>
      </c>
      <c r="D1223">
        <v>156</v>
      </c>
      <c r="E1223">
        <f t="shared" si="139"/>
        <v>3.5067000000000004</v>
      </c>
      <c r="F1223">
        <v>7.0472000000000001</v>
      </c>
      <c r="G1223">
        <v>14.060600000000001</v>
      </c>
      <c r="H1223">
        <v>1</v>
      </c>
      <c r="I1223" s="7">
        <v>10.553900000000001</v>
      </c>
      <c r="J1223">
        <v>1.9085099999999999</v>
      </c>
      <c r="K1223">
        <f t="shared" si="134"/>
        <v>1</v>
      </c>
      <c r="M1223" s="7">
        <v>6.9671916010498691</v>
      </c>
      <c r="N1223">
        <v>1.5422578655151142</v>
      </c>
      <c r="R1223">
        <f t="shared" si="135"/>
        <v>0</v>
      </c>
      <c r="S1223">
        <f t="shared" si="136"/>
        <v>0</v>
      </c>
      <c r="T1223">
        <f t="shared" si="137"/>
        <v>8.4851500000000009</v>
      </c>
      <c r="U1223">
        <f t="shared" si="133"/>
        <v>1</v>
      </c>
    </row>
    <row r="1224" spans="2:21" x14ac:dyDescent="0.25">
      <c r="B1224">
        <f t="shared" si="138"/>
        <v>335</v>
      </c>
      <c r="C1224">
        <f t="shared" si="140"/>
        <v>1219</v>
      </c>
      <c r="D1224">
        <v>1054</v>
      </c>
      <c r="E1224">
        <f t="shared" si="139"/>
        <v>15.0931</v>
      </c>
      <c r="F1224">
        <v>27.0212</v>
      </c>
      <c r="G1224">
        <v>57.2074</v>
      </c>
      <c r="H1224">
        <v>2</v>
      </c>
      <c r="I1224" s="7">
        <v>42.1143</v>
      </c>
      <c r="J1224">
        <v>8.2144200000000005</v>
      </c>
      <c r="K1224">
        <f t="shared" si="134"/>
        <v>1</v>
      </c>
      <c r="M1224" s="7">
        <v>59.460629921259837</v>
      </c>
      <c r="N1224">
        <v>64.77483035163479</v>
      </c>
      <c r="R1224">
        <f t="shared" si="135"/>
        <v>0</v>
      </c>
      <c r="S1224">
        <f t="shared" si="136"/>
        <v>0</v>
      </c>
      <c r="T1224">
        <f t="shared" si="137"/>
        <v>42.050899999999999</v>
      </c>
      <c r="U1224">
        <f t="shared" si="133"/>
        <v>1</v>
      </c>
    </row>
    <row r="1225" spans="2:21" x14ac:dyDescent="0.25">
      <c r="B1225">
        <f t="shared" si="138"/>
        <v>336</v>
      </c>
      <c r="C1225">
        <f t="shared" si="140"/>
        <v>1220</v>
      </c>
      <c r="D1225">
        <v>364</v>
      </c>
      <c r="E1225">
        <f t="shared" si="139"/>
        <v>12.11665</v>
      </c>
      <c r="F1225">
        <v>46.684899999999999</v>
      </c>
      <c r="G1225">
        <v>70.918199999999999</v>
      </c>
      <c r="H1225">
        <v>1</v>
      </c>
      <c r="I1225" s="7">
        <v>58.801600000000001</v>
      </c>
      <c r="J1225">
        <v>6.5945200000000002</v>
      </c>
      <c r="K1225">
        <f t="shared" si="134"/>
        <v>1</v>
      </c>
      <c r="M1225" s="7">
        <v>43.712598425196845</v>
      </c>
      <c r="N1225">
        <v>58.605798889574338</v>
      </c>
      <c r="R1225">
        <f t="shared" si="135"/>
        <v>0</v>
      </c>
      <c r="S1225">
        <f t="shared" si="136"/>
        <v>1</v>
      </c>
      <c r="T1225">
        <f t="shared" si="137"/>
        <v>62.022799999999997</v>
      </c>
      <c r="U1225">
        <f t="shared" si="133"/>
        <v>1</v>
      </c>
    </row>
    <row r="1226" spans="2:21" x14ac:dyDescent="0.25">
      <c r="B1226">
        <f t="shared" si="138"/>
        <v>337</v>
      </c>
      <c r="C1226">
        <f t="shared" si="140"/>
        <v>1221</v>
      </c>
      <c r="D1226">
        <v>519</v>
      </c>
      <c r="E1226">
        <f t="shared" si="139"/>
        <v>1.2571499999999993</v>
      </c>
      <c r="F1226">
        <v>16.589600000000001</v>
      </c>
      <c r="G1226">
        <v>19.103899999999999</v>
      </c>
      <c r="H1226">
        <v>1</v>
      </c>
      <c r="I1226" s="7">
        <v>17.846800000000002</v>
      </c>
      <c r="J1226">
        <v>0.68421100000000001</v>
      </c>
      <c r="K1226">
        <f t="shared" si="134"/>
        <v>1</v>
      </c>
      <c r="M1226" s="7">
        <v>10.904199475065615</v>
      </c>
      <c r="N1226">
        <v>9.2535471930906859</v>
      </c>
      <c r="R1226">
        <f t="shared" si="135"/>
        <v>0</v>
      </c>
      <c r="S1226">
        <f t="shared" si="136"/>
        <v>0</v>
      </c>
      <c r="T1226">
        <f t="shared" si="137"/>
        <v>14.575100000000001</v>
      </c>
      <c r="U1226">
        <f t="shared" si="133"/>
        <v>0</v>
      </c>
    </row>
    <row r="1227" spans="2:21" x14ac:dyDescent="0.25">
      <c r="B1227">
        <f t="shared" si="138"/>
        <v>338</v>
      </c>
      <c r="C1227">
        <f t="shared" si="140"/>
        <v>1222</v>
      </c>
      <c r="D1227">
        <v>521</v>
      </c>
      <c r="E1227">
        <f t="shared" si="139"/>
        <v>4.8127499999999994</v>
      </c>
      <c r="F1227">
        <v>19.210599999999999</v>
      </c>
      <c r="G1227">
        <v>28.836099999999998</v>
      </c>
      <c r="H1227">
        <v>1</v>
      </c>
      <c r="I1227" s="7">
        <v>24.023399999999999</v>
      </c>
      <c r="J1227">
        <v>2.6193300000000002</v>
      </c>
      <c r="K1227">
        <f t="shared" si="134"/>
        <v>1</v>
      </c>
      <c r="M1227" s="7">
        <v>18.77821522309711</v>
      </c>
      <c r="N1227">
        <v>16.964836520666257</v>
      </c>
      <c r="R1227">
        <f t="shared" si="135"/>
        <v>0</v>
      </c>
      <c r="S1227">
        <f t="shared" si="136"/>
        <v>0</v>
      </c>
      <c r="T1227">
        <f t="shared" si="137"/>
        <v>20.668099999999999</v>
      </c>
      <c r="U1227">
        <f t="shared" si="133"/>
        <v>1</v>
      </c>
    </row>
    <row r="1228" spans="2:21" x14ac:dyDescent="0.25">
      <c r="B1228">
        <f t="shared" si="138"/>
        <v>339</v>
      </c>
      <c r="C1228">
        <f t="shared" si="140"/>
        <v>1223</v>
      </c>
      <c r="D1228">
        <v>1006</v>
      </c>
      <c r="E1228">
        <f t="shared" si="139"/>
        <v>15.520350000000001</v>
      </c>
      <c r="F1228">
        <v>39.377499999999998</v>
      </c>
      <c r="G1228">
        <v>70.418199999999999</v>
      </c>
      <c r="H1228">
        <v>2</v>
      </c>
      <c r="I1228" s="7">
        <v>54.897799999999997</v>
      </c>
      <c r="J1228">
        <v>8.4469700000000003</v>
      </c>
      <c r="K1228">
        <f t="shared" si="134"/>
        <v>1</v>
      </c>
      <c r="M1228" s="7">
        <v>42.400262467191595</v>
      </c>
      <c r="N1228">
        <v>49.352251696483656</v>
      </c>
      <c r="R1228">
        <f t="shared" si="135"/>
        <v>1</v>
      </c>
      <c r="S1228">
        <f t="shared" si="136"/>
        <v>1</v>
      </c>
      <c r="T1228">
        <f t="shared" si="137"/>
        <v>61.167299999999997</v>
      </c>
      <c r="U1228">
        <f t="shared" si="133"/>
        <v>1</v>
      </c>
    </row>
    <row r="1229" spans="2:21" x14ac:dyDescent="0.25">
      <c r="B1229">
        <f t="shared" si="138"/>
        <v>340</v>
      </c>
      <c r="C1229">
        <f t="shared" si="140"/>
        <v>1224</v>
      </c>
      <c r="D1229">
        <v>1388</v>
      </c>
      <c r="E1229" t="str">
        <f t="shared" si="139"/>
        <v/>
      </c>
      <c r="F1229">
        <v>46</v>
      </c>
      <c r="G1229">
        <v>46</v>
      </c>
      <c r="H1229">
        <v>3</v>
      </c>
      <c r="I1229" s="7">
        <v>46</v>
      </c>
      <c r="J1229">
        <v>0</v>
      </c>
      <c r="K1229">
        <f t="shared" si="134"/>
        <v>0</v>
      </c>
      <c r="M1229" s="7">
        <v>13.528871391076114</v>
      </c>
      <c r="N1229">
        <v>27.760641579272054</v>
      </c>
      <c r="R1229">
        <f t="shared" si="135"/>
        <v>0</v>
      </c>
      <c r="S1229">
        <f t="shared" si="136"/>
        <v>0</v>
      </c>
      <c r="T1229">
        <f t="shared" si="137"/>
        <v>18.3005</v>
      </c>
      <c r="U1229">
        <f t="shared" si="133"/>
        <v>0</v>
      </c>
    </row>
    <row r="1230" spans="2:21" x14ac:dyDescent="0.25">
      <c r="B1230">
        <f t="shared" si="138"/>
        <v>341</v>
      </c>
      <c r="C1230">
        <f t="shared" si="140"/>
        <v>1225</v>
      </c>
      <c r="D1230">
        <v>1066</v>
      </c>
      <c r="E1230">
        <f t="shared" si="139"/>
        <v>10.766499999999999</v>
      </c>
      <c r="F1230">
        <v>25.7822</v>
      </c>
      <c r="G1230">
        <v>47.315199999999997</v>
      </c>
      <c r="H1230">
        <v>2</v>
      </c>
      <c r="I1230" s="7">
        <v>36.548699999999997</v>
      </c>
      <c r="J1230">
        <v>5.85968</v>
      </c>
      <c r="K1230">
        <f t="shared" si="134"/>
        <v>1</v>
      </c>
      <c r="M1230" s="7">
        <v>92.269028871391072</v>
      </c>
      <c r="N1230">
        <v>78.655151141270821</v>
      </c>
      <c r="R1230">
        <f t="shared" si="135"/>
        <v>0</v>
      </c>
      <c r="S1230">
        <f t="shared" si="136"/>
        <v>0</v>
      </c>
      <c r="T1230">
        <f t="shared" si="137"/>
        <v>34.847799999999999</v>
      </c>
      <c r="U1230">
        <f t="shared" si="133"/>
        <v>1</v>
      </c>
    </row>
    <row r="1231" spans="2:21" x14ac:dyDescent="0.25">
      <c r="B1231">
        <f t="shared" si="138"/>
        <v>342</v>
      </c>
      <c r="C1231">
        <f t="shared" si="140"/>
        <v>1226</v>
      </c>
      <c r="D1231">
        <v>925</v>
      </c>
      <c r="E1231">
        <f t="shared" si="139"/>
        <v>16.669899999999998</v>
      </c>
      <c r="F1231">
        <v>27.250900000000001</v>
      </c>
      <c r="G1231">
        <v>60.590699999999998</v>
      </c>
      <c r="H1231">
        <v>2</v>
      </c>
      <c r="I1231" s="7">
        <v>43.9208</v>
      </c>
      <c r="J1231">
        <v>9.0726300000000002</v>
      </c>
      <c r="K1231">
        <f t="shared" si="134"/>
        <v>1</v>
      </c>
      <c r="M1231" s="7">
        <v>33.213910761154857</v>
      </c>
      <c r="N1231">
        <v>57.063541024059226</v>
      </c>
      <c r="R1231">
        <f t="shared" si="135"/>
        <v>1</v>
      </c>
      <c r="S1231">
        <f t="shared" si="136"/>
        <v>1</v>
      </c>
      <c r="T1231">
        <f t="shared" si="137"/>
        <v>43.644399999999997</v>
      </c>
      <c r="U1231">
        <f t="shared" si="133"/>
        <v>1</v>
      </c>
    </row>
    <row r="1232" spans="2:21" x14ac:dyDescent="0.25">
      <c r="B1232">
        <f t="shared" si="138"/>
        <v>343</v>
      </c>
      <c r="C1232">
        <f t="shared" si="140"/>
        <v>1227</v>
      </c>
      <c r="D1232">
        <v>386</v>
      </c>
      <c r="E1232">
        <f t="shared" si="139"/>
        <v>2.9558499999999999</v>
      </c>
      <c r="F1232">
        <v>16.8413</v>
      </c>
      <c r="G1232">
        <v>22.753</v>
      </c>
      <c r="H1232">
        <v>1</v>
      </c>
      <c r="I1232" s="7">
        <v>19.7971</v>
      </c>
      <c r="J1232">
        <v>1.60873</v>
      </c>
      <c r="K1232">
        <f t="shared" si="134"/>
        <v>1</v>
      </c>
      <c r="M1232" s="7">
        <v>14.841207349081364</v>
      </c>
      <c r="N1232">
        <v>15.422578655151142</v>
      </c>
      <c r="R1232">
        <f t="shared" si="135"/>
        <v>0</v>
      </c>
      <c r="S1232">
        <f t="shared" si="136"/>
        <v>0</v>
      </c>
      <c r="T1232">
        <f t="shared" si="137"/>
        <v>17.8751</v>
      </c>
      <c r="U1232">
        <f t="shared" si="133"/>
        <v>1</v>
      </c>
    </row>
    <row r="1233" spans="2:21" x14ac:dyDescent="0.25">
      <c r="B1233">
        <f t="shared" si="138"/>
        <v>344</v>
      </c>
      <c r="C1233">
        <f t="shared" si="140"/>
        <v>1228</v>
      </c>
      <c r="D1233">
        <v>554</v>
      </c>
      <c r="E1233">
        <f t="shared" si="139"/>
        <v>7.0014500000000019</v>
      </c>
      <c r="F1233">
        <v>22.855699999999999</v>
      </c>
      <c r="G1233">
        <v>36.858600000000003</v>
      </c>
      <c r="H1233">
        <v>1</v>
      </c>
      <c r="I1233" s="7">
        <v>29.857199999999999</v>
      </c>
      <c r="J1233">
        <v>3.8105600000000002</v>
      </c>
      <c r="K1233">
        <f t="shared" si="134"/>
        <v>1</v>
      </c>
      <c r="M1233" s="7">
        <v>17.465879265091861</v>
      </c>
      <c r="N1233">
        <v>29.302899444787169</v>
      </c>
      <c r="R1233">
        <f t="shared" si="135"/>
        <v>0</v>
      </c>
      <c r="S1233">
        <f t="shared" si="136"/>
        <v>1</v>
      </c>
      <c r="T1233">
        <f t="shared" si="137"/>
        <v>25.386099999999999</v>
      </c>
      <c r="U1233">
        <f t="shared" si="133"/>
        <v>1</v>
      </c>
    </row>
    <row r="1234" spans="2:21" x14ac:dyDescent="0.25">
      <c r="B1234">
        <f t="shared" si="138"/>
        <v>345</v>
      </c>
      <c r="C1234">
        <f t="shared" si="140"/>
        <v>1229</v>
      </c>
      <c r="D1234">
        <v>1068</v>
      </c>
      <c r="E1234">
        <f t="shared" si="139"/>
        <v>21.44285</v>
      </c>
      <c r="F1234">
        <v>20.358899999999998</v>
      </c>
      <c r="G1234">
        <v>63.244599999999998</v>
      </c>
      <c r="H1234">
        <v>2</v>
      </c>
      <c r="I1234" s="7">
        <v>41.801699999999997</v>
      </c>
      <c r="J1234">
        <v>11.670299999999999</v>
      </c>
      <c r="K1234">
        <f t="shared" si="134"/>
        <v>1</v>
      </c>
      <c r="M1234" s="7">
        <v>43.712598425196845</v>
      </c>
      <c r="N1234">
        <v>43.183220234423196</v>
      </c>
      <c r="R1234">
        <f t="shared" si="135"/>
        <v>1</v>
      </c>
      <c r="S1234">
        <f t="shared" si="136"/>
        <v>1</v>
      </c>
      <c r="T1234">
        <f t="shared" si="137"/>
        <v>44.540199999999999</v>
      </c>
      <c r="U1234">
        <f t="shared" si="133"/>
        <v>1</v>
      </c>
    </row>
    <row r="1235" spans="2:21" x14ac:dyDescent="0.25">
      <c r="B1235">
        <f t="shared" si="138"/>
        <v>346</v>
      </c>
      <c r="C1235">
        <f t="shared" si="140"/>
        <v>1230</v>
      </c>
      <c r="D1235">
        <v>1135</v>
      </c>
      <c r="E1235">
        <f t="shared" si="139"/>
        <v>21.306049999999999</v>
      </c>
      <c r="F1235">
        <v>14.1953</v>
      </c>
      <c r="G1235">
        <v>56.807400000000001</v>
      </c>
      <c r="H1235">
        <v>2</v>
      </c>
      <c r="I1235" s="7">
        <v>35.501300000000001</v>
      </c>
      <c r="J1235">
        <v>11.5959</v>
      </c>
      <c r="K1235">
        <f t="shared" si="134"/>
        <v>1</v>
      </c>
      <c r="M1235" s="7">
        <v>63.397637795275585</v>
      </c>
      <c r="N1235">
        <v>38.556446637877855</v>
      </c>
      <c r="R1235">
        <f t="shared" si="135"/>
        <v>0</v>
      </c>
      <c r="S1235">
        <f t="shared" si="136"/>
        <v>1</v>
      </c>
      <c r="T1235">
        <f t="shared" si="137"/>
        <v>38.241700000000002</v>
      </c>
      <c r="U1235">
        <f t="shared" si="133"/>
        <v>1</v>
      </c>
    </row>
    <row r="1236" spans="2:21" x14ac:dyDescent="0.25">
      <c r="B1236">
        <f t="shared" si="138"/>
        <v>347</v>
      </c>
      <c r="C1236">
        <f t="shared" si="140"/>
        <v>1231</v>
      </c>
      <c r="D1236">
        <v>38</v>
      </c>
      <c r="E1236">
        <f t="shared" si="139"/>
        <v>8.6339500000000022</v>
      </c>
      <c r="F1236">
        <v>33.403599999999997</v>
      </c>
      <c r="G1236">
        <v>50.671500000000002</v>
      </c>
      <c r="H1236">
        <v>1</v>
      </c>
      <c r="I1236" s="7">
        <v>42.037599999999998</v>
      </c>
      <c r="J1236">
        <v>4.6990400000000001</v>
      </c>
      <c r="K1236">
        <f t="shared" si="134"/>
        <v>1</v>
      </c>
      <c r="M1236" s="7">
        <v>37.150918635170605</v>
      </c>
      <c r="N1236">
        <v>63.232572486119679</v>
      </c>
      <c r="R1236">
        <f t="shared" si="135"/>
        <v>1</v>
      </c>
      <c r="S1236">
        <f t="shared" si="136"/>
        <v>0</v>
      </c>
      <c r="T1236">
        <f t="shared" si="137"/>
        <v>43.262799999999999</v>
      </c>
      <c r="U1236">
        <f t="shared" si="133"/>
        <v>1</v>
      </c>
    </row>
    <row r="1237" spans="2:21" x14ac:dyDescent="0.25">
      <c r="B1237">
        <f t="shared" si="138"/>
        <v>348</v>
      </c>
      <c r="C1237">
        <f t="shared" si="140"/>
        <v>1232</v>
      </c>
      <c r="D1237">
        <v>263</v>
      </c>
      <c r="E1237">
        <f t="shared" si="139"/>
        <v>3.7055999999999969</v>
      </c>
      <c r="F1237">
        <v>65.5762</v>
      </c>
      <c r="G1237">
        <v>72.987399999999994</v>
      </c>
      <c r="H1237">
        <v>1</v>
      </c>
      <c r="I1237" s="7">
        <v>69.281800000000004</v>
      </c>
      <c r="J1237">
        <v>2.0167999999999999</v>
      </c>
      <c r="K1237">
        <f t="shared" si="134"/>
        <v>1</v>
      </c>
      <c r="M1237" s="7">
        <v>69.959317585301832</v>
      </c>
      <c r="N1237">
        <v>70.94386181369525</v>
      </c>
      <c r="R1237">
        <f t="shared" si="135"/>
        <v>1</v>
      </c>
      <c r="S1237">
        <f t="shared" si="136"/>
        <v>1</v>
      </c>
      <c r="T1237">
        <f t="shared" si="137"/>
        <v>66.942899999999995</v>
      </c>
      <c r="U1237">
        <f t="shared" si="133"/>
        <v>1</v>
      </c>
    </row>
    <row r="1238" spans="2:21" x14ac:dyDescent="0.25">
      <c r="B1238">
        <f t="shared" si="138"/>
        <v>349</v>
      </c>
      <c r="C1238">
        <f t="shared" si="140"/>
        <v>1233</v>
      </c>
      <c r="D1238">
        <v>831</v>
      </c>
      <c r="E1238">
        <f t="shared" si="139"/>
        <v>14.158304999999999</v>
      </c>
      <c r="F1238">
        <v>3.98509</v>
      </c>
      <c r="G1238">
        <v>32.301699999999997</v>
      </c>
      <c r="H1238">
        <v>2</v>
      </c>
      <c r="I1238" s="7">
        <v>18.1434</v>
      </c>
      <c r="J1238">
        <v>7.7056800000000001</v>
      </c>
      <c r="K1238">
        <f t="shared" si="134"/>
        <v>1</v>
      </c>
      <c r="M1238" s="7">
        <v>30.589238845144358</v>
      </c>
      <c r="N1238">
        <v>21.591610117211598</v>
      </c>
      <c r="R1238">
        <f t="shared" si="135"/>
        <v>1</v>
      </c>
      <c r="S1238">
        <f t="shared" si="136"/>
        <v>1</v>
      </c>
      <c r="T1238">
        <f t="shared" si="137"/>
        <v>18.6294</v>
      </c>
      <c r="U1238">
        <f t="shared" si="133"/>
        <v>1</v>
      </c>
    </row>
    <row r="1239" spans="2:21" x14ac:dyDescent="0.25">
      <c r="B1239">
        <f t="shared" si="138"/>
        <v>350</v>
      </c>
      <c r="C1239">
        <f t="shared" si="140"/>
        <v>1234</v>
      </c>
      <c r="D1239">
        <v>1121</v>
      </c>
      <c r="E1239">
        <f t="shared" si="139"/>
        <v>17.605449999999998</v>
      </c>
      <c r="F1239">
        <v>16.350100000000001</v>
      </c>
      <c r="G1239">
        <v>51.561</v>
      </c>
      <c r="H1239">
        <v>2</v>
      </c>
      <c r="I1239" s="7">
        <v>33.955599999999997</v>
      </c>
      <c r="J1239">
        <v>9.5817899999999998</v>
      </c>
      <c r="K1239">
        <f t="shared" si="134"/>
        <v>1</v>
      </c>
      <c r="M1239" s="7">
        <v>59.460629921259837</v>
      </c>
      <c r="N1239">
        <v>57.063541024059226</v>
      </c>
      <c r="R1239">
        <f t="shared" si="135"/>
        <v>0</v>
      </c>
      <c r="S1239">
        <f t="shared" si="136"/>
        <v>0</v>
      </c>
      <c r="T1239">
        <f t="shared" si="137"/>
        <v>22.0748</v>
      </c>
      <c r="U1239">
        <f t="shared" si="133"/>
        <v>1</v>
      </c>
    </row>
    <row r="1240" spans="2:21" x14ac:dyDescent="0.25">
      <c r="B1240">
        <f t="shared" si="138"/>
        <v>351</v>
      </c>
      <c r="C1240">
        <f t="shared" si="140"/>
        <v>1235</v>
      </c>
      <c r="D1240">
        <v>257</v>
      </c>
      <c r="E1240">
        <f t="shared" si="139"/>
        <v>2.5277499999999975</v>
      </c>
      <c r="F1240">
        <v>60.426000000000002</v>
      </c>
      <c r="G1240">
        <v>65.481499999999997</v>
      </c>
      <c r="H1240">
        <v>1</v>
      </c>
      <c r="I1240" s="7">
        <v>62.953699999999998</v>
      </c>
      <c r="J1240">
        <v>1.3757299999999999</v>
      </c>
      <c r="K1240">
        <f t="shared" si="134"/>
        <v>1</v>
      </c>
      <c r="M1240" s="7">
        <v>64.709973753280835</v>
      </c>
      <c r="N1240">
        <v>60.148056755089456</v>
      </c>
      <c r="R1240">
        <f t="shared" si="135"/>
        <v>1</v>
      </c>
      <c r="S1240">
        <f t="shared" si="136"/>
        <v>0</v>
      </c>
      <c r="T1240">
        <f t="shared" si="137"/>
        <v>58.286299999999997</v>
      </c>
      <c r="U1240">
        <f t="shared" si="133"/>
        <v>0</v>
      </c>
    </row>
    <row r="1241" spans="2:21" x14ac:dyDescent="0.25">
      <c r="B1241">
        <f t="shared" si="138"/>
        <v>352</v>
      </c>
      <c r="C1241">
        <f t="shared" si="140"/>
        <v>1236</v>
      </c>
      <c r="D1241">
        <v>1450</v>
      </c>
      <c r="E1241" t="str">
        <f t="shared" si="139"/>
        <v/>
      </c>
      <c r="F1241">
        <v>31</v>
      </c>
      <c r="G1241">
        <v>31</v>
      </c>
      <c r="H1241">
        <v>3</v>
      </c>
      <c r="I1241" s="7">
        <v>31</v>
      </c>
      <c r="J1241">
        <v>0</v>
      </c>
      <c r="K1241">
        <f t="shared" si="134"/>
        <v>0</v>
      </c>
      <c r="M1241" s="7">
        <v>35.838582677165356</v>
      </c>
      <c r="N1241">
        <v>38.556446637877855</v>
      </c>
      <c r="R1241">
        <f t="shared" si="135"/>
        <v>0</v>
      </c>
      <c r="S1241">
        <f t="shared" si="136"/>
        <v>0</v>
      </c>
      <c r="T1241">
        <f t="shared" si="137"/>
        <v>34.545099999999998</v>
      </c>
      <c r="U1241">
        <f t="shared" si="133"/>
        <v>0</v>
      </c>
    </row>
    <row r="1242" spans="2:21" x14ac:dyDescent="0.25">
      <c r="B1242">
        <f t="shared" si="138"/>
        <v>353</v>
      </c>
      <c r="C1242">
        <f t="shared" si="140"/>
        <v>1237</v>
      </c>
      <c r="D1242">
        <v>207</v>
      </c>
      <c r="E1242">
        <f t="shared" si="139"/>
        <v>2.6073200000000001</v>
      </c>
      <c r="F1242">
        <v>1.5854299999999999</v>
      </c>
      <c r="G1242">
        <v>6.8000699999999998</v>
      </c>
      <c r="H1242">
        <v>1</v>
      </c>
      <c r="I1242" s="7">
        <v>4.1927500000000002</v>
      </c>
      <c r="J1242">
        <v>1.4190400000000001</v>
      </c>
      <c r="K1242">
        <f t="shared" si="134"/>
        <v>1</v>
      </c>
      <c r="M1242" s="7">
        <v>0.40551181102362194</v>
      </c>
      <c r="N1242">
        <v>-15.422578655151142</v>
      </c>
      <c r="R1242">
        <f t="shared" si="135"/>
        <v>0</v>
      </c>
      <c r="S1242">
        <f t="shared" si="136"/>
        <v>0</v>
      </c>
      <c r="T1242">
        <f t="shared" si="137"/>
        <v>2.22594</v>
      </c>
      <c r="U1242">
        <f t="shared" si="133"/>
        <v>1</v>
      </c>
    </row>
    <row r="1243" spans="2:21" x14ac:dyDescent="0.25">
      <c r="B1243">
        <f t="shared" si="138"/>
        <v>354</v>
      </c>
      <c r="C1243">
        <f t="shared" si="140"/>
        <v>1238</v>
      </c>
      <c r="D1243">
        <v>728</v>
      </c>
      <c r="E1243">
        <f t="shared" si="139"/>
        <v>7.7365499999999976</v>
      </c>
      <c r="F1243">
        <v>51.447099999999999</v>
      </c>
      <c r="G1243">
        <v>66.920199999999994</v>
      </c>
      <c r="H1243">
        <v>1</v>
      </c>
      <c r="I1243" s="7">
        <v>59.183700000000002</v>
      </c>
      <c r="J1243">
        <v>4.2106300000000001</v>
      </c>
      <c r="K1243">
        <f t="shared" si="134"/>
        <v>1</v>
      </c>
      <c r="M1243" s="7">
        <v>51.586614173228341</v>
      </c>
      <c r="N1243">
        <v>38.556446637877855</v>
      </c>
      <c r="R1243">
        <f t="shared" si="135"/>
        <v>1</v>
      </c>
      <c r="S1243">
        <f t="shared" si="136"/>
        <v>0</v>
      </c>
      <c r="T1243">
        <f t="shared" si="137"/>
        <v>60.765300000000003</v>
      </c>
      <c r="U1243">
        <f t="shared" si="133"/>
        <v>1</v>
      </c>
    </row>
    <row r="1244" spans="2:21" x14ac:dyDescent="0.25">
      <c r="B1244">
        <f t="shared" si="138"/>
        <v>355</v>
      </c>
      <c r="C1244">
        <f t="shared" si="140"/>
        <v>1239</v>
      </c>
      <c r="D1244">
        <v>33</v>
      </c>
      <c r="E1244">
        <f t="shared" si="139"/>
        <v>18.950885</v>
      </c>
      <c r="F1244">
        <v>-1.89737</v>
      </c>
      <c r="G1244">
        <v>36.004399999999997</v>
      </c>
      <c r="H1244">
        <v>1</v>
      </c>
      <c r="I1244" s="7">
        <v>17.0535</v>
      </c>
      <c r="J1244">
        <v>10.3141</v>
      </c>
      <c r="K1244">
        <f t="shared" si="134"/>
        <v>1</v>
      </c>
      <c r="M1244" s="7">
        <v>10.904199475065615</v>
      </c>
      <c r="N1244">
        <v>27.760641579272054</v>
      </c>
      <c r="R1244">
        <f t="shared" si="135"/>
        <v>1</v>
      </c>
      <c r="S1244">
        <f t="shared" si="136"/>
        <v>1</v>
      </c>
      <c r="T1244">
        <f t="shared" si="137"/>
        <v>18.1372</v>
      </c>
      <c r="U1244">
        <f t="shared" si="133"/>
        <v>1</v>
      </c>
    </row>
    <row r="1245" spans="2:21" x14ac:dyDescent="0.25">
      <c r="B1245">
        <f t="shared" si="138"/>
        <v>356</v>
      </c>
      <c r="C1245">
        <f t="shared" si="140"/>
        <v>1240</v>
      </c>
      <c r="D1245">
        <v>647</v>
      </c>
      <c r="E1245">
        <f t="shared" si="139"/>
        <v>7.5400499999999973</v>
      </c>
      <c r="F1245">
        <v>53.428400000000003</v>
      </c>
      <c r="G1245">
        <v>68.508499999999998</v>
      </c>
      <c r="H1245">
        <v>1</v>
      </c>
      <c r="I1245" s="7">
        <v>60.968499999999999</v>
      </c>
      <c r="J1245">
        <v>4.1036799999999998</v>
      </c>
      <c r="K1245">
        <f t="shared" si="134"/>
        <v>1</v>
      </c>
      <c r="M1245" s="7">
        <v>56.835958005249338</v>
      </c>
      <c r="N1245">
        <v>60.148056755089456</v>
      </c>
      <c r="R1245">
        <f t="shared" si="135"/>
        <v>1</v>
      </c>
      <c r="S1245">
        <f t="shared" si="136"/>
        <v>1</v>
      </c>
      <c r="T1245">
        <f t="shared" si="137"/>
        <v>61.228000000000002</v>
      </c>
      <c r="U1245">
        <f t="shared" si="133"/>
        <v>1</v>
      </c>
    </row>
    <row r="1246" spans="2:21" x14ac:dyDescent="0.25">
      <c r="B1246">
        <f t="shared" si="138"/>
        <v>357</v>
      </c>
      <c r="C1246">
        <f t="shared" si="140"/>
        <v>1241</v>
      </c>
      <c r="D1246">
        <v>401</v>
      </c>
      <c r="E1246">
        <f t="shared" si="139"/>
        <v>1.3347999999999995</v>
      </c>
      <c r="F1246">
        <v>22.259399999999999</v>
      </c>
      <c r="G1246">
        <v>24.928999999999998</v>
      </c>
      <c r="H1246">
        <v>1</v>
      </c>
      <c r="I1246" s="7">
        <v>23.594200000000001</v>
      </c>
      <c r="J1246">
        <v>0.72645700000000002</v>
      </c>
      <c r="K1246">
        <f t="shared" si="134"/>
        <v>1</v>
      </c>
      <c r="M1246" s="7">
        <v>22.715223097112862</v>
      </c>
      <c r="N1246">
        <v>21.591610117211598</v>
      </c>
      <c r="R1246">
        <f t="shared" si="135"/>
        <v>1</v>
      </c>
      <c r="S1246">
        <f t="shared" si="136"/>
        <v>0</v>
      </c>
      <c r="T1246">
        <f t="shared" si="137"/>
        <v>25.2699</v>
      </c>
      <c r="U1246">
        <f t="shared" si="133"/>
        <v>0</v>
      </c>
    </row>
    <row r="1247" spans="2:21" x14ac:dyDescent="0.25">
      <c r="B1247">
        <f t="shared" si="138"/>
        <v>358</v>
      </c>
      <c r="C1247">
        <f t="shared" si="140"/>
        <v>1242</v>
      </c>
      <c r="D1247">
        <v>71</v>
      </c>
      <c r="E1247">
        <f t="shared" si="139"/>
        <v>17.026650000000004</v>
      </c>
      <c r="F1247">
        <v>31.837599999999998</v>
      </c>
      <c r="G1247">
        <v>65.890900000000002</v>
      </c>
      <c r="H1247">
        <v>1</v>
      </c>
      <c r="I1247" s="7">
        <v>48.8643</v>
      </c>
      <c r="J1247">
        <v>9.2667699999999993</v>
      </c>
      <c r="K1247">
        <f t="shared" si="134"/>
        <v>1</v>
      </c>
      <c r="M1247" s="7">
        <v>62.085301837270336</v>
      </c>
      <c r="N1247">
        <v>63.232572486119679</v>
      </c>
      <c r="R1247">
        <f t="shared" si="135"/>
        <v>1</v>
      </c>
      <c r="S1247">
        <f t="shared" si="136"/>
        <v>1</v>
      </c>
      <c r="T1247">
        <f t="shared" si="137"/>
        <v>54.628399999999999</v>
      </c>
      <c r="U1247">
        <f t="shared" si="133"/>
        <v>1</v>
      </c>
    </row>
    <row r="1248" spans="2:21" x14ac:dyDescent="0.25">
      <c r="B1248">
        <f t="shared" si="138"/>
        <v>359</v>
      </c>
      <c r="C1248">
        <f t="shared" si="140"/>
        <v>1243</v>
      </c>
      <c r="D1248">
        <v>758</v>
      </c>
      <c r="E1248">
        <f t="shared" si="139"/>
        <v>2.5501000000000005</v>
      </c>
      <c r="F1248">
        <v>21.767099999999999</v>
      </c>
      <c r="G1248">
        <v>26.8673</v>
      </c>
      <c r="H1248">
        <v>1</v>
      </c>
      <c r="I1248" s="7">
        <v>24.3172</v>
      </c>
      <c r="J1248">
        <v>1.38791</v>
      </c>
      <c r="K1248">
        <f t="shared" si="134"/>
        <v>1</v>
      </c>
      <c r="M1248" s="7">
        <v>13.528871391076114</v>
      </c>
      <c r="N1248">
        <v>9.2535471930906859</v>
      </c>
      <c r="R1248">
        <f t="shared" si="135"/>
        <v>0</v>
      </c>
      <c r="S1248">
        <f t="shared" si="136"/>
        <v>0</v>
      </c>
      <c r="T1248">
        <f t="shared" si="137"/>
        <v>20.135300000000001</v>
      </c>
      <c r="U1248">
        <f t="shared" ref="U1248:U1311" si="141">IF(AND(T1248&gt;F1248,T1248&lt;G1248),1,0)</f>
        <v>0</v>
      </c>
    </row>
    <row r="1249" spans="2:21" x14ac:dyDescent="0.25">
      <c r="B1249">
        <f t="shared" si="138"/>
        <v>360</v>
      </c>
      <c r="C1249">
        <f t="shared" si="140"/>
        <v>1244</v>
      </c>
      <c r="D1249">
        <v>1218</v>
      </c>
      <c r="E1249" t="str">
        <f t="shared" si="139"/>
        <v/>
      </c>
      <c r="F1249">
        <v>43</v>
      </c>
      <c r="G1249">
        <v>43</v>
      </c>
      <c r="H1249">
        <v>3</v>
      </c>
      <c r="I1249" s="7">
        <v>43</v>
      </c>
      <c r="J1249">
        <v>0</v>
      </c>
      <c r="K1249">
        <f t="shared" ref="K1249:K1312" si="142">IF(H1249=3,0,1)</f>
        <v>0</v>
      </c>
      <c r="M1249" s="7">
        <v>48.961942257217842</v>
      </c>
      <c r="N1249">
        <v>46.267735965453426</v>
      </c>
      <c r="R1249">
        <f t="shared" ref="R1249:R1312" si="143">IF(AND(M1249&gt;F1249,M1249&lt;G1249),1,0)</f>
        <v>0</v>
      </c>
      <c r="S1249">
        <f t="shared" ref="S1249:S1312" si="144">IF(AND(N1249&gt;F1249,N1249&lt;G1249),1,0)</f>
        <v>0</v>
      </c>
      <c r="T1249">
        <f t="shared" ref="T1249:T1312" si="145">AB73</f>
        <v>41.533799999999999</v>
      </c>
      <c r="U1249">
        <f t="shared" si="141"/>
        <v>0</v>
      </c>
    </row>
    <row r="1250" spans="2:21" x14ac:dyDescent="0.25">
      <c r="B1250">
        <f t="shared" si="138"/>
        <v>361</v>
      </c>
      <c r="C1250">
        <f t="shared" si="140"/>
        <v>1245</v>
      </c>
      <c r="D1250">
        <v>1334</v>
      </c>
      <c r="E1250" t="str">
        <f t="shared" si="139"/>
        <v/>
      </c>
      <c r="F1250">
        <v>76</v>
      </c>
      <c r="G1250">
        <v>76</v>
      </c>
      <c r="H1250">
        <v>3</v>
      </c>
      <c r="I1250" s="7">
        <v>76</v>
      </c>
      <c r="J1250">
        <v>0</v>
      </c>
      <c r="K1250">
        <f t="shared" si="142"/>
        <v>0</v>
      </c>
      <c r="M1250" s="7">
        <v>69.959317585301832</v>
      </c>
      <c r="N1250">
        <v>44.725478099938314</v>
      </c>
      <c r="R1250">
        <f t="shared" si="143"/>
        <v>0</v>
      </c>
      <c r="S1250">
        <f t="shared" si="144"/>
        <v>0</v>
      </c>
      <c r="T1250">
        <f t="shared" si="145"/>
        <v>58.388300000000001</v>
      </c>
      <c r="U1250">
        <f t="shared" si="141"/>
        <v>0</v>
      </c>
    </row>
    <row r="1251" spans="2:21" x14ac:dyDescent="0.25">
      <c r="B1251">
        <f t="shared" si="138"/>
        <v>362</v>
      </c>
      <c r="C1251">
        <f t="shared" si="140"/>
        <v>1246</v>
      </c>
      <c r="D1251">
        <v>588</v>
      </c>
      <c r="E1251">
        <f t="shared" si="139"/>
        <v>5.5364000000000004</v>
      </c>
      <c r="F1251">
        <v>52.119599999999998</v>
      </c>
      <c r="G1251">
        <v>63.192399999999999</v>
      </c>
      <c r="H1251">
        <v>1</v>
      </c>
      <c r="I1251" s="7">
        <v>57.655999999999999</v>
      </c>
      <c r="J1251">
        <v>3.0131999999999999</v>
      </c>
      <c r="K1251">
        <f t="shared" si="142"/>
        <v>1</v>
      </c>
      <c r="M1251" s="7">
        <v>50.274278215223092</v>
      </c>
      <c r="N1251">
        <v>52.436767427513885</v>
      </c>
      <c r="R1251">
        <f t="shared" si="143"/>
        <v>0</v>
      </c>
      <c r="S1251">
        <f t="shared" si="144"/>
        <v>1</v>
      </c>
      <c r="T1251">
        <f t="shared" si="145"/>
        <v>56.467799999999997</v>
      </c>
      <c r="U1251">
        <f t="shared" si="141"/>
        <v>1</v>
      </c>
    </row>
    <row r="1252" spans="2:21" x14ac:dyDescent="0.25">
      <c r="B1252">
        <f t="shared" si="138"/>
        <v>363</v>
      </c>
      <c r="C1252">
        <f t="shared" si="140"/>
        <v>1247</v>
      </c>
      <c r="D1252">
        <v>353</v>
      </c>
      <c r="E1252">
        <f t="shared" si="139"/>
        <v>10.696450000000002</v>
      </c>
      <c r="F1252">
        <v>44.313899999999997</v>
      </c>
      <c r="G1252">
        <v>65.706800000000001</v>
      </c>
      <c r="H1252">
        <v>1</v>
      </c>
      <c r="I1252" s="7">
        <v>55.010399999999997</v>
      </c>
      <c r="J1252">
        <v>5.8215500000000002</v>
      </c>
      <c r="K1252">
        <f t="shared" si="142"/>
        <v>1</v>
      </c>
      <c r="M1252" s="7">
        <v>50.274278215223092</v>
      </c>
      <c r="N1252">
        <v>53.979025293028997</v>
      </c>
      <c r="R1252">
        <f t="shared" si="143"/>
        <v>1</v>
      </c>
      <c r="S1252">
        <f t="shared" si="144"/>
        <v>1</v>
      </c>
      <c r="T1252">
        <f t="shared" si="145"/>
        <v>55.176499999999997</v>
      </c>
      <c r="U1252">
        <f t="shared" si="141"/>
        <v>1</v>
      </c>
    </row>
    <row r="1253" spans="2:21" x14ac:dyDescent="0.25">
      <c r="B1253">
        <f t="shared" si="138"/>
        <v>364</v>
      </c>
      <c r="C1253">
        <f t="shared" si="140"/>
        <v>1248</v>
      </c>
      <c r="D1253">
        <v>1431</v>
      </c>
      <c r="E1253" t="str">
        <f t="shared" si="139"/>
        <v/>
      </c>
      <c r="F1253">
        <v>34</v>
      </c>
      <c r="G1253">
        <v>34</v>
      </c>
      <c r="H1253">
        <v>3</v>
      </c>
      <c r="I1253" s="7">
        <v>34</v>
      </c>
      <c r="J1253">
        <v>0</v>
      </c>
      <c r="K1253">
        <f t="shared" si="142"/>
        <v>0</v>
      </c>
      <c r="M1253" s="7">
        <v>64.709973753280835</v>
      </c>
      <c r="N1253">
        <v>52.436767427513885</v>
      </c>
      <c r="R1253">
        <f t="shared" si="143"/>
        <v>0</v>
      </c>
      <c r="S1253">
        <f t="shared" si="144"/>
        <v>0</v>
      </c>
      <c r="T1253">
        <f t="shared" si="145"/>
        <v>41.523899999999998</v>
      </c>
      <c r="U1253">
        <f t="shared" si="141"/>
        <v>0</v>
      </c>
    </row>
    <row r="1254" spans="2:21" x14ac:dyDescent="0.25">
      <c r="B1254">
        <f t="shared" si="138"/>
        <v>365</v>
      </c>
      <c r="C1254">
        <f t="shared" si="140"/>
        <v>1249</v>
      </c>
      <c r="D1254">
        <v>1396</v>
      </c>
      <c r="E1254" t="str">
        <f t="shared" si="139"/>
        <v/>
      </c>
      <c r="F1254">
        <v>38</v>
      </c>
      <c r="G1254">
        <v>38</v>
      </c>
      <c r="H1254">
        <v>3</v>
      </c>
      <c r="I1254" s="7">
        <v>38</v>
      </c>
      <c r="J1254">
        <v>0</v>
      </c>
      <c r="K1254">
        <f t="shared" si="142"/>
        <v>0</v>
      </c>
      <c r="M1254" s="7">
        <v>62.085301837270336</v>
      </c>
      <c r="N1254">
        <v>44.725478099938314</v>
      </c>
      <c r="R1254">
        <f t="shared" si="143"/>
        <v>0</v>
      </c>
      <c r="S1254">
        <f t="shared" si="144"/>
        <v>0</v>
      </c>
      <c r="T1254">
        <f t="shared" si="145"/>
        <v>49.325099999999999</v>
      </c>
      <c r="U1254">
        <f t="shared" si="141"/>
        <v>0</v>
      </c>
    </row>
    <row r="1255" spans="2:21" x14ac:dyDescent="0.25">
      <c r="B1255">
        <f t="shared" si="138"/>
        <v>366</v>
      </c>
      <c r="C1255">
        <f t="shared" si="140"/>
        <v>1250</v>
      </c>
      <c r="D1255">
        <v>1397</v>
      </c>
      <c r="E1255" t="str">
        <f t="shared" si="139"/>
        <v/>
      </c>
      <c r="F1255">
        <v>28</v>
      </c>
      <c r="G1255">
        <v>28</v>
      </c>
      <c r="H1255">
        <v>3</v>
      </c>
      <c r="I1255" s="7">
        <v>28</v>
      </c>
      <c r="J1255">
        <v>0</v>
      </c>
      <c r="K1255">
        <f t="shared" si="142"/>
        <v>0</v>
      </c>
      <c r="M1255" s="7">
        <v>45.024934383202094</v>
      </c>
      <c r="N1255">
        <v>24.676125848241828</v>
      </c>
      <c r="R1255">
        <f t="shared" si="143"/>
        <v>0</v>
      </c>
      <c r="S1255">
        <f t="shared" si="144"/>
        <v>0</v>
      </c>
      <c r="T1255">
        <f t="shared" si="145"/>
        <v>35.5413</v>
      </c>
      <c r="U1255">
        <f t="shared" si="141"/>
        <v>0</v>
      </c>
    </row>
    <row r="1256" spans="2:21" x14ac:dyDescent="0.25">
      <c r="B1256">
        <f t="shared" si="138"/>
        <v>367</v>
      </c>
      <c r="C1256">
        <f t="shared" si="140"/>
        <v>1251</v>
      </c>
      <c r="D1256">
        <v>779</v>
      </c>
      <c r="E1256">
        <f t="shared" si="139"/>
        <v>4.9762000000000022</v>
      </c>
      <c r="F1256">
        <v>54.596899999999998</v>
      </c>
      <c r="G1256">
        <v>64.549300000000002</v>
      </c>
      <c r="H1256">
        <v>1</v>
      </c>
      <c r="I1256" s="7">
        <v>59.573099999999997</v>
      </c>
      <c r="J1256">
        <v>2.70831</v>
      </c>
      <c r="K1256">
        <f t="shared" si="142"/>
        <v>1</v>
      </c>
      <c r="M1256" s="7">
        <v>64.709973753280835</v>
      </c>
      <c r="N1256">
        <v>69.401603948180139</v>
      </c>
      <c r="R1256">
        <f t="shared" si="143"/>
        <v>0</v>
      </c>
      <c r="S1256">
        <f t="shared" si="144"/>
        <v>0</v>
      </c>
      <c r="T1256">
        <f t="shared" si="145"/>
        <v>61.569899999999997</v>
      </c>
      <c r="U1256">
        <f t="shared" si="141"/>
        <v>1</v>
      </c>
    </row>
    <row r="1257" spans="2:21" x14ac:dyDescent="0.25">
      <c r="B1257">
        <f t="shared" si="138"/>
        <v>368</v>
      </c>
      <c r="C1257">
        <f t="shared" si="140"/>
        <v>1252</v>
      </c>
      <c r="D1257">
        <v>153</v>
      </c>
      <c r="E1257">
        <f t="shared" si="139"/>
        <v>7.9794999999999998</v>
      </c>
      <c r="F1257">
        <v>13.3477</v>
      </c>
      <c r="G1257">
        <v>29.306699999999999</v>
      </c>
      <c r="H1257">
        <v>1</v>
      </c>
      <c r="I1257" s="7">
        <v>21.327200000000001</v>
      </c>
      <c r="J1257">
        <v>4.3428599999999999</v>
      </c>
      <c r="K1257">
        <f t="shared" si="142"/>
        <v>1</v>
      </c>
      <c r="M1257" s="7">
        <v>9.5918635170603679</v>
      </c>
      <c r="N1257">
        <v>9.2535471930906859</v>
      </c>
      <c r="R1257">
        <f t="shared" si="143"/>
        <v>0</v>
      </c>
      <c r="S1257">
        <f t="shared" si="144"/>
        <v>0</v>
      </c>
      <c r="T1257">
        <f t="shared" si="145"/>
        <v>20.1845</v>
      </c>
      <c r="U1257">
        <f t="shared" si="141"/>
        <v>1</v>
      </c>
    </row>
    <row r="1258" spans="2:21" x14ac:dyDescent="0.25">
      <c r="B1258">
        <f t="shared" si="138"/>
        <v>369</v>
      </c>
      <c r="C1258">
        <f t="shared" si="140"/>
        <v>1253</v>
      </c>
      <c r="D1258">
        <v>1240</v>
      </c>
      <c r="E1258" t="str">
        <f t="shared" si="139"/>
        <v/>
      </c>
      <c r="F1258">
        <v>23</v>
      </c>
      <c r="G1258">
        <v>23</v>
      </c>
      <c r="H1258">
        <v>3</v>
      </c>
      <c r="I1258" s="7">
        <v>23</v>
      </c>
      <c r="J1258">
        <v>0</v>
      </c>
      <c r="K1258">
        <f t="shared" si="142"/>
        <v>0</v>
      </c>
      <c r="M1258" s="7">
        <v>41.087926509186353</v>
      </c>
      <c r="N1258">
        <v>37.014188772362743</v>
      </c>
      <c r="R1258">
        <f t="shared" si="143"/>
        <v>0</v>
      </c>
      <c r="S1258">
        <f t="shared" si="144"/>
        <v>0</v>
      </c>
      <c r="T1258">
        <f t="shared" si="145"/>
        <v>27.526499999999999</v>
      </c>
      <c r="U1258">
        <f t="shared" si="141"/>
        <v>0</v>
      </c>
    </row>
    <row r="1259" spans="2:21" x14ac:dyDescent="0.25">
      <c r="B1259">
        <f t="shared" si="138"/>
        <v>370</v>
      </c>
      <c r="C1259">
        <f t="shared" si="140"/>
        <v>1254</v>
      </c>
      <c r="D1259">
        <v>157</v>
      </c>
      <c r="E1259">
        <f t="shared" si="139"/>
        <v>6.0569999999999995</v>
      </c>
      <c r="F1259">
        <v>14.3056</v>
      </c>
      <c r="G1259">
        <v>26.419599999999999</v>
      </c>
      <c r="H1259">
        <v>1</v>
      </c>
      <c r="I1259" s="7">
        <v>20.3626</v>
      </c>
      <c r="J1259">
        <v>3.2965499999999999</v>
      </c>
      <c r="K1259">
        <f t="shared" si="142"/>
        <v>1</v>
      </c>
      <c r="M1259" s="7">
        <v>8.2795275590551185</v>
      </c>
      <c r="N1259">
        <v>3.0845157310302285</v>
      </c>
      <c r="R1259">
        <f t="shared" si="143"/>
        <v>0</v>
      </c>
      <c r="S1259">
        <f t="shared" si="144"/>
        <v>0</v>
      </c>
      <c r="T1259">
        <f t="shared" si="145"/>
        <v>16.6294</v>
      </c>
      <c r="U1259">
        <f t="shared" si="141"/>
        <v>1</v>
      </c>
    </row>
    <row r="1260" spans="2:21" x14ac:dyDescent="0.25">
      <c r="B1260">
        <f t="shared" si="138"/>
        <v>371</v>
      </c>
      <c r="C1260">
        <f t="shared" si="140"/>
        <v>1255</v>
      </c>
      <c r="D1260">
        <v>504</v>
      </c>
      <c r="E1260">
        <f t="shared" si="139"/>
        <v>5.0536999999999992</v>
      </c>
      <c r="F1260">
        <v>76.215699999999998</v>
      </c>
      <c r="G1260">
        <v>86.323099999999997</v>
      </c>
      <c r="H1260">
        <v>1</v>
      </c>
      <c r="I1260" s="7">
        <v>81.269400000000005</v>
      </c>
      <c r="J1260">
        <v>2.75048</v>
      </c>
      <c r="K1260">
        <f t="shared" si="142"/>
        <v>1</v>
      </c>
      <c r="M1260" s="7">
        <v>85.707349081364825</v>
      </c>
      <c r="N1260">
        <v>84.82418260333128</v>
      </c>
      <c r="R1260">
        <f t="shared" si="143"/>
        <v>1</v>
      </c>
      <c r="S1260">
        <f t="shared" si="144"/>
        <v>1</v>
      </c>
      <c r="T1260">
        <f t="shared" si="145"/>
        <v>85.254999999999995</v>
      </c>
      <c r="U1260">
        <f t="shared" si="141"/>
        <v>1</v>
      </c>
    </row>
    <row r="1261" spans="2:21" x14ac:dyDescent="0.25">
      <c r="B1261">
        <f t="shared" si="138"/>
        <v>372</v>
      </c>
      <c r="C1261">
        <f t="shared" si="140"/>
        <v>1256</v>
      </c>
      <c r="D1261">
        <v>282</v>
      </c>
      <c r="E1261">
        <f t="shared" si="139"/>
        <v>5.553966</v>
      </c>
      <c r="F1261">
        <v>-0.84673200000000004</v>
      </c>
      <c r="G1261">
        <v>10.261200000000001</v>
      </c>
      <c r="H1261">
        <v>1</v>
      </c>
      <c r="I1261" s="7">
        <v>4.70723</v>
      </c>
      <c r="J1261">
        <v>3.0227499999999998</v>
      </c>
      <c r="K1261">
        <f t="shared" si="142"/>
        <v>1</v>
      </c>
      <c r="M1261" s="7">
        <v>6.9671916010498691</v>
      </c>
      <c r="N1261">
        <v>13.880320789636027</v>
      </c>
      <c r="R1261">
        <f t="shared" si="143"/>
        <v>1</v>
      </c>
      <c r="S1261">
        <f t="shared" si="144"/>
        <v>0</v>
      </c>
      <c r="T1261">
        <f t="shared" si="145"/>
        <v>3.0602</v>
      </c>
      <c r="U1261">
        <f t="shared" si="141"/>
        <v>1</v>
      </c>
    </row>
    <row r="1262" spans="2:21" x14ac:dyDescent="0.25">
      <c r="B1262">
        <f t="shared" si="138"/>
        <v>373</v>
      </c>
      <c r="C1262">
        <f t="shared" si="140"/>
        <v>1257</v>
      </c>
      <c r="D1262">
        <v>209</v>
      </c>
      <c r="E1262">
        <f t="shared" si="139"/>
        <v>2.2759</v>
      </c>
      <c r="F1262">
        <v>42.767499999999998</v>
      </c>
      <c r="G1262">
        <v>47.319299999999998</v>
      </c>
      <c r="H1262">
        <v>1</v>
      </c>
      <c r="I1262" s="7">
        <v>45.043399999999998</v>
      </c>
      <c r="J1262">
        <v>1.2386699999999999</v>
      </c>
      <c r="K1262">
        <f t="shared" si="142"/>
        <v>1</v>
      </c>
      <c r="M1262" s="7">
        <v>41.087926509186353</v>
      </c>
      <c r="N1262">
        <v>49.352251696483656</v>
      </c>
      <c r="R1262">
        <f t="shared" si="143"/>
        <v>0</v>
      </c>
      <c r="S1262">
        <f t="shared" si="144"/>
        <v>0</v>
      </c>
      <c r="T1262">
        <f t="shared" si="145"/>
        <v>47.228900000000003</v>
      </c>
      <c r="U1262">
        <f t="shared" si="141"/>
        <v>1</v>
      </c>
    </row>
    <row r="1263" spans="2:21" x14ac:dyDescent="0.25">
      <c r="B1263">
        <f t="shared" si="138"/>
        <v>374</v>
      </c>
      <c r="C1263">
        <f t="shared" si="140"/>
        <v>1258</v>
      </c>
      <c r="D1263">
        <v>1058</v>
      </c>
      <c r="E1263">
        <f t="shared" si="139"/>
        <v>16.510699999999996</v>
      </c>
      <c r="F1263">
        <v>33.067900000000002</v>
      </c>
      <c r="G1263">
        <v>66.089299999999994</v>
      </c>
      <c r="H1263">
        <v>2</v>
      </c>
      <c r="I1263" s="7">
        <v>49.578600000000002</v>
      </c>
      <c r="J1263">
        <v>8.9859600000000004</v>
      </c>
      <c r="K1263">
        <f t="shared" si="142"/>
        <v>1</v>
      </c>
      <c r="M1263" s="7">
        <v>10.904199475065615</v>
      </c>
      <c r="N1263">
        <v>24.676125848241828</v>
      </c>
      <c r="R1263">
        <f t="shared" si="143"/>
        <v>0</v>
      </c>
      <c r="S1263">
        <f t="shared" si="144"/>
        <v>0</v>
      </c>
      <c r="T1263">
        <f t="shared" si="145"/>
        <v>51.191099999999999</v>
      </c>
      <c r="U1263">
        <f t="shared" si="141"/>
        <v>1</v>
      </c>
    </row>
    <row r="1264" spans="2:21" x14ac:dyDescent="0.25">
      <c r="B1264">
        <f t="shared" si="138"/>
        <v>375</v>
      </c>
      <c r="C1264">
        <f t="shared" si="140"/>
        <v>1259</v>
      </c>
      <c r="D1264">
        <v>14</v>
      </c>
      <c r="E1264">
        <f t="shared" si="139"/>
        <v>2.4414999999999996</v>
      </c>
      <c r="F1264">
        <v>26.4192</v>
      </c>
      <c r="G1264">
        <v>31.302199999999999</v>
      </c>
      <c r="H1264">
        <v>1</v>
      </c>
      <c r="I1264" s="7">
        <v>28.860700000000001</v>
      </c>
      <c r="J1264">
        <v>1.3287899999999999</v>
      </c>
      <c r="K1264">
        <f t="shared" si="142"/>
        <v>1</v>
      </c>
      <c r="M1264" s="7">
        <v>17.465879265091861</v>
      </c>
      <c r="N1264">
        <v>15.422578655151142</v>
      </c>
      <c r="R1264">
        <f t="shared" si="143"/>
        <v>0</v>
      </c>
      <c r="S1264">
        <f t="shared" si="144"/>
        <v>0</v>
      </c>
      <c r="T1264">
        <f t="shared" si="145"/>
        <v>28.784500000000001</v>
      </c>
      <c r="U1264">
        <f t="shared" si="141"/>
        <v>1</v>
      </c>
    </row>
    <row r="1265" spans="2:21" x14ac:dyDescent="0.25">
      <c r="B1265">
        <f t="shared" si="138"/>
        <v>376</v>
      </c>
      <c r="C1265">
        <f t="shared" si="140"/>
        <v>1260</v>
      </c>
      <c r="D1265">
        <v>1343</v>
      </c>
      <c r="E1265" t="str">
        <f t="shared" si="139"/>
        <v/>
      </c>
      <c r="F1265">
        <v>69</v>
      </c>
      <c r="G1265">
        <v>69</v>
      </c>
      <c r="H1265">
        <v>3</v>
      </c>
      <c r="I1265" s="7">
        <v>69</v>
      </c>
      <c r="J1265">
        <v>0</v>
      </c>
      <c r="K1265">
        <f t="shared" si="142"/>
        <v>0</v>
      </c>
      <c r="M1265" s="7">
        <v>67.334645669291334</v>
      </c>
      <c r="N1265">
        <v>46.267735965453426</v>
      </c>
      <c r="R1265">
        <f t="shared" si="143"/>
        <v>0</v>
      </c>
      <c r="S1265">
        <f t="shared" si="144"/>
        <v>0</v>
      </c>
      <c r="T1265">
        <f t="shared" si="145"/>
        <v>62.781999999999996</v>
      </c>
      <c r="U1265">
        <f t="shared" si="141"/>
        <v>0</v>
      </c>
    </row>
    <row r="1266" spans="2:21" x14ac:dyDescent="0.25">
      <c r="B1266">
        <f t="shared" si="138"/>
        <v>377</v>
      </c>
      <c r="C1266">
        <f t="shared" si="140"/>
        <v>1261</v>
      </c>
      <c r="D1266">
        <v>1301</v>
      </c>
      <c r="E1266" t="str">
        <f t="shared" si="139"/>
        <v/>
      </c>
      <c r="F1266">
        <v>26</v>
      </c>
      <c r="G1266">
        <v>26</v>
      </c>
      <c r="H1266">
        <v>3</v>
      </c>
      <c r="I1266" s="7">
        <v>26</v>
      </c>
      <c r="J1266">
        <v>0</v>
      </c>
      <c r="K1266">
        <f t="shared" si="142"/>
        <v>0</v>
      </c>
      <c r="M1266" s="7">
        <v>35.838582677165356</v>
      </c>
      <c r="N1266">
        <v>15.422578655151142</v>
      </c>
      <c r="R1266">
        <f t="shared" si="143"/>
        <v>0</v>
      </c>
      <c r="S1266">
        <f t="shared" si="144"/>
        <v>0</v>
      </c>
      <c r="T1266">
        <f t="shared" si="145"/>
        <v>42.523800000000001</v>
      </c>
      <c r="U1266">
        <f t="shared" si="141"/>
        <v>0</v>
      </c>
    </row>
    <row r="1267" spans="2:21" x14ac:dyDescent="0.25">
      <c r="B1267">
        <f t="shared" si="138"/>
        <v>378</v>
      </c>
      <c r="C1267">
        <f t="shared" si="140"/>
        <v>1262</v>
      </c>
      <c r="D1267">
        <v>1159</v>
      </c>
      <c r="E1267">
        <f t="shared" si="139"/>
        <v>26.577100000000002</v>
      </c>
      <c r="F1267">
        <v>20.882200000000001</v>
      </c>
      <c r="G1267">
        <v>74.0364</v>
      </c>
      <c r="H1267">
        <v>2</v>
      </c>
      <c r="I1267" s="7">
        <v>47.459299999999999</v>
      </c>
      <c r="J1267">
        <v>14.464600000000001</v>
      </c>
      <c r="K1267">
        <f t="shared" si="142"/>
        <v>1</v>
      </c>
      <c r="M1267" s="7">
        <v>38.463254593175854</v>
      </c>
      <c r="N1267">
        <v>38.556446637877855</v>
      </c>
      <c r="R1267">
        <f t="shared" si="143"/>
        <v>1</v>
      </c>
      <c r="S1267">
        <f t="shared" si="144"/>
        <v>1</v>
      </c>
      <c r="T1267">
        <f t="shared" si="145"/>
        <v>52.198700000000002</v>
      </c>
      <c r="U1267">
        <f t="shared" si="141"/>
        <v>1</v>
      </c>
    </row>
    <row r="1268" spans="2:21" x14ac:dyDescent="0.25">
      <c r="B1268">
        <f t="shared" si="138"/>
        <v>379</v>
      </c>
      <c r="C1268">
        <f t="shared" si="140"/>
        <v>1263</v>
      </c>
      <c r="D1268">
        <v>94</v>
      </c>
      <c r="E1268">
        <f t="shared" si="139"/>
        <v>5.21</v>
      </c>
      <c r="F1268">
        <v>14.2613</v>
      </c>
      <c r="G1268">
        <v>24.6813</v>
      </c>
      <c r="H1268">
        <v>1</v>
      </c>
      <c r="I1268" s="7">
        <v>19.471299999999999</v>
      </c>
      <c r="J1268">
        <v>2.8355399999999999</v>
      </c>
      <c r="K1268">
        <f t="shared" si="142"/>
        <v>1</v>
      </c>
      <c r="M1268" s="7">
        <v>10.904199475065615</v>
      </c>
      <c r="N1268">
        <v>21.591610117211598</v>
      </c>
      <c r="R1268">
        <f t="shared" si="143"/>
        <v>0</v>
      </c>
      <c r="S1268">
        <f t="shared" si="144"/>
        <v>1</v>
      </c>
      <c r="T1268">
        <f t="shared" si="145"/>
        <v>18.515799999999999</v>
      </c>
      <c r="U1268">
        <f t="shared" si="141"/>
        <v>1</v>
      </c>
    </row>
    <row r="1269" spans="2:21" x14ac:dyDescent="0.25">
      <c r="B1269">
        <f t="shared" si="138"/>
        <v>380</v>
      </c>
      <c r="C1269">
        <f t="shared" si="140"/>
        <v>1264</v>
      </c>
      <c r="D1269">
        <v>945</v>
      </c>
      <c r="E1269">
        <f t="shared" si="139"/>
        <v>13.25225</v>
      </c>
      <c r="F1269">
        <v>17.0304</v>
      </c>
      <c r="G1269">
        <v>43.5349</v>
      </c>
      <c r="H1269">
        <v>2</v>
      </c>
      <c r="I1269" s="7">
        <v>30.282599999999999</v>
      </c>
      <c r="J1269">
        <v>7.2125399999999997</v>
      </c>
      <c r="K1269">
        <f t="shared" si="142"/>
        <v>1</v>
      </c>
      <c r="M1269" s="7">
        <v>46.337270341207343</v>
      </c>
      <c r="N1269">
        <v>44.725478099938314</v>
      </c>
      <c r="R1269">
        <f t="shared" si="143"/>
        <v>0</v>
      </c>
      <c r="S1269">
        <f t="shared" si="144"/>
        <v>0</v>
      </c>
      <c r="T1269">
        <f t="shared" si="145"/>
        <v>24.920200000000001</v>
      </c>
      <c r="U1269">
        <f t="shared" si="141"/>
        <v>1</v>
      </c>
    </row>
    <row r="1270" spans="2:21" x14ac:dyDescent="0.25">
      <c r="B1270">
        <f t="shared" si="138"/>
        <v>381</v>
      </c>
      <c r="C1270">
        <f t="shared" si="140"/>
        <v>1265</v>
      </c>
      <c r="D1270">
        <v>736</v>
      </c>
      <c r="E1270">
        <f t="shared" si="139"/>
        <v>4.6144500000000015</v>
      </c>
      <c r="F1270">
        <v>26.3431</v>
      </c>
      <c r="G1270">
        <v>35.572000000000003</v>
      </c>
      <c r="H1270">
        <v>1</v>
      </c>
      <c r="I1270" s="7">
        <v>30.9575</v>
      </c>
      <c r="J1270">
        <v>2.5114299999999998</v>
      </c>
      <c r="K1270">
        <f t="shared" si="142"/>
        <v>1</v>
      </c>
      <c r="M1270" s="7">
        <v>24.027559055118111</v>
      </c>
      <c r="N1270">
        <v>20.049352251696483</v>
      </c>
      <c r="R1270">
        <f t="shared" si="143"/>
        <v>0</v>
      </c>
      <c r="S1270">
        <f t="shared" si="144"/>
        <v>0</v>
      </c>
      <c r="T1270">
        <f t="shared" si="145"/>
        <v>28.8841</v>
      </c>
      <c r="U1270">
        <f t="shared" si="141"/>
        <v>1</v>
      </c>
    </row>
    <row r="1271" spans="2:21" x14ac:dyDescent="0.25">
      <c r="B1271">
        <f t="shared" si="138"/>
        <v>382</v>
      </c>
      <c r="C1271">
        <f t="shared" si="140"/>
        <v>1266</v>
      </c>
      <c r="D1271">
        <v>801</v>
      </c>
      <c r="E1271">
        <f t="shared" si="139"/>
        <v>23.494</v>
      </c>
      <c r="F1271">
        <v>31.248200000000001</v>
      </c>
      <c r="G1271">
        <v>78.236199999999997</v>
      </c>
      <c r="H1271">
        <v>2</v>
      </c>
      <c r="I1271" s="7">
        <v>54.742199999999997</v>
      </c>
      <c r="J1271">
        <v>12.7867</v>
      </c>
      <c r="K1271">
        <f t="shared" si="142"/>
        <v>1</v>
      </c>
      <c r="M1271" s="7">
        <v>29.276902887139109</v>
      </c>
      <c r="N1271">
        <v>37.014188772362743</v>
      </c>
      <c r="R1271">
        <f t="shared" si="143"/>
        <v>0</v>
      </c>
      <c r="S1271">
        <f t="shared" si="144"/>
        <v>1</v>
      </c>
      <c r="T1271">
        <f t="shared" si="145"/>
        <v>37.2072</v>
      </c>
      <c r="U1271">
        <f t="shared" si="141"/>
        <v>1</v>
      </c>
    </row>
    <row r="1272" spans="2:21" x14ac:dyDescent="0.25">
      <c r="B1272">
        <f t="shared" si="138"/>
        <v>383</v>
      </c>
      <c r="C1272">
        <f t="shared" si="140"/>
        <v>1267</v>
      </c>
      <c r="D1272">
        <v>1385</v>
      </c>
      <c r="E1272" t="str">
        <f t="shared" si="139"/>
        <v/>
      </c>
      <c r="F1272">
        <v>51</v>
      </c>
      <c r="G1272">
        <v>51</v>
      </c>
      <c r="H1272">
        <v>3</v>
      </c>
      <c r="I1272" s="7">
        <v>51</v>
      </c>
      <c r="J1272">
        <v>0</v>
      </c>
      <c r="K1272">
        <f t="shared" si="142"/>
        <v>0</v>
      </c>
      <c r="M1272" s="7">
        <v>35.838582677165356</v>
      </c>
      <c r="N1272">
        <v>50.894509561998767</v>
      </c>
      <c r="R1272">
        <f t="shared" si="143"/>
        <v>0</v>
      </c>
      <c r="S1272">
        <f t="shared" si="144"/>
        <v>0</v>
      </c>
      <c r="T1272">
        <f t="shared" si="145"/>
        <v>35.278599999999997</v>
      </c>
      <c r="U1272">
        <f t="shared" si="141"/>
        <v>0</v>
      </c>
    </row>
    <row r="1273" spans="2:21" x14ac:dyDescent="0.25">
      <c r="B1273">
        <f t="shared" si="138"/>
        <v>384</v>
      </c>
      <c r="C1273">
        <f t="shared" si="140"/>
        <v>1268</v>
      </c>
      <c r="D1273">
        <v>1263</v>
      </c>
      <c r="E1273" t="str">
        <f t="shared" si="139"/>
        <v/>
      </c>
      <c r="F1273">
        <v>6</v>
      </c>
      <c r="G1273">
        <v>6</v>
      </c>
      <c r="H1273">
        <v>3</v>
      </c>
      <c r="I1273" s="7">
        <v>6</v>
      </c>
      <c r="J1273">
        <v>0</v>
      </c>
      <c r="K1273">
        <f t="shared" si="142"/>
        <v>0</v>
      </c>
      <c r="M1273" s="7">
        <v>21.402887139107612</v>
      </c>
      <c r="N1273">
        <v>24.676125848241828</v>
      </c>
      <c r="R1273">
        <f t="shared" si="143"/>
        <v>0</v>
      </c>
      <c r="S1273">
        <f t="shared" si="144"/>
        <v>0</v>
      </c>
      <c r="T1273">
        <f t="shared" si="145"/>
        <v>3.5678800000000002</v>
      </c>
      <c r="U1273">
        <f t="shared" si="141"/>
        <v>0</v>
      </c>
    </row>
    <row r="1274" spans="2:21" x14ac:dyDescent="0.25">
      <c r="B1274">
        <f t="shared" si="138"/>
        <v>385</v>
      </c>
      <c r="C1274">
        <f t="shared" si="140"/>
        <v>1269</v>
      </c>
      <c r="D1274">
        <v>1061</v>
      </c>
      <c r="E1274">
        <f t="shared" si="139"/>
        <v>16.428623999999999</v>
      </c>
      <c r="F1274">
        <v>0.27695199999999998</v>
      </c>
      <c r="G1274">
        <v>33.1342</v>
      </c>
      <c r="H1274">
        <v>2</v>
      </c>
      <c r="I1274" s="7">
        <v>16.7056</v>
      </c>
      <c r="J1274">
        <v>8.9412900000000004</v>
      </c>
      <c r="K1274">
        <f t="shared" si="142"/>
        <v>1</v>
      </c>
      <c r="M1274" s="7">
        <v>10.904199475065615</v>
      </c>
      <c r="N1274">
        <v>16.964836520666257</v>
      </c>
      <c r="R1274">
        <f t="shared" si="143"/>
        <v>1</v>
      </c>
      <c r="S1274">
        <f t="shared" si="144"/>
        <v>1</v>
      </c>
      <c r="T1274">
        <f t="shared" si="145"/>
        <v>12.8957</v>
      </c>
      <c r="U1274">
        <f t="shared" si="141"/>
        <v>1</v>
      </c>
    </row>
    <row r="1275" spans="2:21" x14ac:dyDescent="0.25">
      <c r="B1275">
        <f t="shared" ref="B1275:B1338" si="146">B1274+1</f>
        <v>386</v>
      </c>
      <c r="C1275">
        <f t="shared" si="140"/>
        <v>1270</v>
      </c>
      <c r="D1275">
        <v>1211</v>
      </c>
      <c r="E1275" t="str">
        <f t="shared" si="139"/>
        <v/>
      </c>
      <c r="F1275">
        <v>46</v>
      </c>
      <c r="G1275">
        <v>46</v>
      </c>
      <c r="H1275">
        <v>3</v>
      </c>
      <c r="I1275" s="7">
        <v>46</v>
      </c>
      <c r="J1275">
        <v>0</v>
      </c>
      <c r="K1275">
        <f t="shared" si="142"/>
        <v>0</v>
      </c>
      <c r="M1275" s="7">
        <v>54.21128608923884</v>
      </c>
      <c r="N1275">
        <v>55.521283158544108</v>
      </c>
      <c r="R1275">
        <f t="shared" si="143"/>
        <v>0</v>
      </c>
      <c r="S1275">
        <f t="shared" si="144"/>
        <v>0</v>
      </c>
      <c r="T1275">
        <f t="shared" si="145"/>
        <v>45.669600000000003</v>
      </c>
      <c r="U1275">
        <f t="shared" si="141"/>
        <v>0</v>
      </c>
    </row>
    <row r="1276" spans="2:21" x14ac:dyDescent="0.25">
      <c r="B1276">
        <f t="shared" si="146"/>
        <v>387</v>
      </c>
      <c r="C1276">
        <f t="shared" si="140"/>
        <v>1271</v>
      </c>
      <c r="D1276">
        <v>1223</v>
      </c>
      <c r="E1276" t="str">
        <f t="shared" si="139"/>
        <v/>
      </c>
      <c r="F1276">
        <v>57</v>
      </c>
      <c r="G1276">
        <v>57</v>
      </c>
      <c r="H1276">
        <v>3</v>
      </c>
      <c r="I1276" s="7">
        <v>57</v>
      </c>
      <c r="J1276">
        <v>0</v>
      </c>
      <c r="K1276">
        <f t="shared" si="142"/>
        <v>0</v>
      </c>
      <c r="M1276" s="7">
        <v>56.835958005249338</v>
      </c>
      <c r="N1276">
        <v>43.183220234423196</v>
      </c>
      <c r="R1276">
        <f t="shared" si="143"/>
        <v>0</v>
      </c>
      <c r="S1276">
        <f t="shared" si="144"/>
        <v>0</v>
      </c>
      <c r="T1276">
        <f t="shared" si="145"/>
        <v>53.806899999999999</v>
      </c>
      <c r="U1276">
        <f t="shared" si="141"/>
        <v>0</v>
      </c>
    </row>
    <row r="1277" spans="2:21" x14ac:dyDescent="0.25">
      <c r="B1277">
        <f t="shared" si="146"/>
        <v>388</v>
      </c>
      <c r="C1277">
        <f t="shared" si="140"/>
        <v>1272</v>
      </c>
      <c r="D1277">
        <v>1137</v>
      </c>
      <c r="E1277">
        <f t="shared" si="139"/>
        <v>11.430849999999998</v>
      </c>
      <c r="F1277">
        <v>24.982800000000001</v>
      </c>
      <c r="G1277">
        <v>47.844499999999996</v>
      </c>
      <c r="H1277">
        <v>2</v>
      </c>
      <c r="I1277" s="7">
        <v>36.413600000000002</v>
      </c>
      <c r="J1277">
        <v>6.22126</v>
      </c>
      <c r="K1277">
        <f t="shared" si="142"/>
        <v>1</v>
      </c>
      <c r="M1277" s="7">
        <v>20.090551181102359</v>
      </c>
      <c r="N1277">
        <v>9.2535471930906859</v>
      </c>
      <c r="R1277">
        <f t="shared" si="143"/>
        <v>0</v>
      </c>
      <c r="S1277">
        <f t="shared" si="144"/>
        <v>0</v>
      </c>
      <c r="T1277">
        <f t="shared" si="145"/>
        <v>41.395099999999999</v>
      </c>
      <c r="U1277">
        <f t="shared" si="141"/>
        <v>1</v>
      </c>
    </row>
    <row r="1278" spans="2:21" x14ac:dyDescent="0.25">
      <c r="B1278">
        <f t="shared" si="146"/>
        <v>389</v>
      </c>
      <c r="C1278">
        <f t="shared" si="140"/>
        <v>1273</v>
      </c>
      <c r="D1278">
        <v>871</v>
      </c>
      <c r="E1278">
        <f t="shared" si="139"/>
        <v>6.3399000000000001</v>
      </c>
      <c r="F1278">
        <v>17.833400000000001</v>
      </c>
      <c r="G1278">
        <v>30.513200000000001</v>
      </c>
      <c r="H1278">
        <v>2</v>
      </c>
      <c r="I1278" s="7">
        <v>24.173300000000001</v>
      </c>
      <c r="J1278">
        <v>3.45051</v>
      </c>
      <c r="K1278">
        <f t="shared" si="142"/>
        <v>1</v>
      </c>
      <c r="M1278" s="7">
        <v>63.397637795275585</v>
      </c>
      <c r="N1278">
        <v>66.317088217149916</v>
      </c>
      <c r="R1278">
        <f t="shared" si="143"/>
        <v>0</v>
      </c>
      <c r="S1278">
        <f t="shared" si="144"/>
        <v>0</v>
      </c>
      <c r="T1278">
        <f t="shared" si="145"/>
        <v>19.295100000000001</v>
      </c>
      <c r="U1278">
        <f t="shared" si="141"/>
        <v>1</v>
      </c>
    </row>
    <row r="1279" spans="2:21" x14ac:dyDescent="0.25">
      <c r="B1279">
        <f t="shared" si="146"/>
        <v>390</v>
      </c>
      <c r="C1279">
        <f t="shared" si="140"/>
        <v>1274</v>
      </c>
      <c r="D1279">
        <v>563</v>
      </c>
      <c r="E1279">
        <f t="shared" si="139"/>
        <v>2.8654000000000011</v>
      </c>
      <c r="F1279">
        <v>39.2776</v>
      </c>
      <c r="G1279">
        <v>45.008400000000002</v>
      </c>
      <c r="H1279">
        <v>1</v>
      </c>
      <c r="I1279" s="7">
        <v>42.143000000000001</v>
      </c>
      <c r="J1279">
        <v>1.5595000000000001</v>
      </c>
      <c r="K1279">
        <f t="shared" si="142"/>
        <v>1</v>
      </c>
      <c r="M1279" s="7">
        <v>35.838582677165356</v>
      </c>
      <c r="N1279">
        <v>38.556446637877855</v>
      </c>
      <c r="R1279">
        <f t="shared" si="143"/>
        <v>0</v>
      </c>
      <c r="S1279">
        <f t="shared" si="144"/>
        <v>0</v>
      </c>
      <c r="T1279">
        <f t="shared" si="145"/>
        <v>37.896700000000003</v>
      </c>
      <c r="U1279">
        <f t="shared" si="141"/>
        <v>0</v>
      </c>
    </row>
    <row r="1280" spans="2:21" x14ac:dyDescent="0.25">
      <c r="B1280">
        <f t="shared" si="146"/>
        <v>391</v>
      </c>
      <c r="C1280">
        <f t="shared" si="140"/>
        <v>1275</v>
      </c>
      <c r="D1280">
        <v>1285</v>
      </c>
      <c r="E1280" t="str">
        <f t="shared" si="139"/>
        <v/>
      </c>
      <c r="F1280">
        <v>67</v>
      </c>
      <c r="G1280">
        <v>67</v>
      </c>
      <c r="H1280">
        <v>3</v>
      </c>
      <c r="I1280" s="7">
        <v>67</v>
      </c>
      <c r="J1280">
        <v>0</v>
      </c>
      <c r="K1280">
        <f t="shared" si="142"/>
        <v>0</v>
      </c>
      <c r="M1280" s="7">
        <v>79.145669291338578</v>
      </c>
      <c r="N1280">
        <v>86.366440468846392</v>
      </c>
      <c r="R1280">
        <f t="shared" si="143"/>
        <v>0</v>
      </c>
      <c r="S1280">
        <f t="shared" si="144"/>
        <v>0</v>
      </c>
      <c r="T1280">
        <f t="shared" si="145"/>
        <v>68.072999999999993</v>
      </c>
      <c r="U1280">
        <f t="shared" si="141"/>
        <v>0</v>
      </c>
    </row>
    <row r="1281" spans="2:21" x14ac:dyDescent="0.25">
      <c r="B1281">
        <f t="shared" si="146"/>
        <v>392</v>
      </c>
      <c r="C1281">
        <f t="shared" si="140"/>
        <v>1276</v>
      </c>
      <c r="D1281">
        <v>387</v>
      </c>
      <c r="E1281">
        <f t="shared" si="139"/>
        <v>2.6915150000000003</v>
      </c>
      <c r="F1281">
        <v>5.2005699999999999</v>
      </c>
      <c r="G1281">
        <v>10.583600000000001</v>
      </c>
      <c r="H1281">
        <v>1</v>
      </c>
      <c r="I1281" s="7">
        <v>7.89208</v>
      </c>
      <c r="J1281">
        <v>1.4648600000000001</v>
      </c>
      <c r="K1281">
        <f t="shared" si="142"/>
        <v>1</v>
      </c>
      <c r="M1281" s="7">
        <v>9.5918635170603679</v>
      </c>
      <c r="N1281">
        <v>10.795805058605799</v>
      </c>
      <c r="R1281">
        <f t="shared" si="143"/>
        <v>1</v>
      </c>
      <c r="S1281">
        <f t="shared" si="144"/>
        <v>0</v>
      </c>
      <c r="T1281">
        <f t="shared" si="145"/>
        <v>4.4636800000000001</v>
      </c>
      <c r="U1281">
        <f t="shared" si="141"/>
        <v>0</v>
      </c>
    </row>
    <row r="1282" spans="2:21" x14ac:dyDescent="0.25">
      <c r="B1282">
        <f t="shared" si="146"/>
        <v>393</v>
      </c>
      <c r="C1282">
        <f t="shared" si="140"/>
        <v>1277</v>
      </c>
      <c r="D1282">
        <v>485</v>
      </c>
      <c r="E1282">
        <f t="shared" si="139"/>
        <v>4.168099999999999</v>
      </c>
      <c r="F1282">
        <v>48.225200000000001</v>
      </c>
      <c r="G1282">
        <v>56.561399999999999</v>
      </c>
      <c r="H1282">
        <v>1</v>
      </c>
      <c r="I1282" s="7">
        <v>52.393300000000004</v>
      </c>
      <c r="J1282">
        <v>2.2684799999999998</v>
      </c>
      <c r="K1282">
        <f t="shared" si="142"/>
        <v>1</v>
      </c>
      <c r="M1282" s="7">
        <v>35.838582677165356</v>
      </c>
      <c r="N1282">
        <v>32.387415175817395</v>
      </c>
      <c r="R1282">
        <f t="shared" si="143"/>
        <v>0</v>
      </c>
      <c r="S1282">
        <f t="shared" si="144"/>
        <v>0</v>
      </c>
      <c r="T1282">
        <f t="shared" si="145"/>
        <v>50.781700000000001</v>
      </c>
      <c r="U1282">
        <f t="shared" si="141"/>
        <v>1</v>
      </c>
    </row>
    <row r="1283" spans="2:21" x14ac:dyDescent="0.25">
      <c r="B1283">
        <f t="shared" si="146"/>
        <v>394</v>
      </c>
      <c r="C1283">
        <f t="shared" si="140"/>
        <v>1278</v>
      </c>
      <c r="D1283">
        <v>816</v>
      </c>
      <c r="E1283">
        <f t="shared" si="139"/>
        <v>46.993729999999999</v>
      </c>
      <c r="F1283">
        <v>3.61104</v>
      </c>
      <c r="G1283">
        <v>97.598500000000001</v>
      </c>
      <c r="H1283">
        <v>2</v>
      </c>
      <c r="I1283" s="7">
        <v>50.604799999999997</v>
      </c>
      <c r="J1283">
        <v>25.5764</v>
      </c>
      <c r="K1283">
        <f t="shared" si="142"/>
        <v>1</v>
      </c>
      <c r="M1283" s="7">
        <v>25.33989501312336</v>
      </c>
      <c r="N1283">
        <v>26.218383713756943</v>
      </c>
      <c r="R1283">
        <f t="shared" si="143"/>
        <v>1</v>
      </c>
      <c r="S1283">
        <f t="shared" si="144"/>
        <v>1</v>
      </c>
      <c r="T1283">
        <f t="shared" si="145"/>
        <v>55.1402</v>
      </c>
      <c r="U1283">
        <f t="shared" si="141"/>
        <v>1</v>
      </c>
    </row>
    <row r="1284" spans="2:21" x14ac:dyDescent="0.25">
      <c r="B1284">
        <f t="shared" si="146"/>
        <v>395</v>
      </c>
      <c r="C1284">
        <f t="shared" si="140"/>
        <v>1279</v>
      </c>
      <c r="D1284">
        <v>1359</v>
      </c>
      <c r="E1284" t="str">
        <f t="shared" si="139"/>
        <v/>
      </c>
      <c r="F1284">
        <v>9</v>
      </c>
      <c r="G1284">
        <v>9</v>
      </c>
      <c r="H1284">
        <v>3</v>
      </c>
      <c r="I1284" s="7">
        <v>9</v>
      </c>
      <c r="J1284">
        <v>0</v>
      </c>
      <c r="K1284">
        <f t="shared" si="142"/>
        <v>0</v>
      </c>
      <c r="M1284" s="7">
        <v>24.027559055118111</v>
      </c>
      <c r="N1284">
        <v>23.133867982726713</v>
      </c>
      <c r="R1284">
        <f t="shared" si="143"/>
        <v>0</v>
      </c>
      <c r="S1284">
        <f t="shared" si="144"/>
        <v>0</v>
      </c>
      <c r="T1284">
        <f t="shared" si="145"/>
        <v>6.4813299999999998</v>
      </c>
      <c r="U1284">
        <f t="shared" si="141"/>
        <v>0</v>
      </c>
    </row>
    <row r="1285" spans="2:21" x14ac:dyDescent="0.25">
      <c r="B1285">
        <f t="shared" si="146"/>
        <v>396</v>
      </c>
      <c r="C1285">
        <f t="shared" si="140"/>
        <v>1280</v>
      </c>
      <c r="D1285">
        <v>1330</v>
      </c>
      <c r="E1285" t="str">
        <f t="shared" ref="E1285:E1348" si="147">IF(H1285=3,"",ABS((F1285-G1285)/2))</f>
        <v/>
      </c>
      <c r="F1285">
        <v>36</v>
      </c>
      <c r="G1285">
        <v>36</v>
      </c>
      <c r="H1285">
        <v>3</v>
      </c>
      <c r="I1285" s="7">
        <v>36</v>
      </c>
      <c r="J1285">
        <v>0</v>
      </c>
      <c r="K1285">
        <f t="shared" si="142"/>
        <v>0</v>
      </c>
      <c r="M1285" s="7">
        <v>39.775590551181104</v>
      </c>
      <c r="N1285">
        <v>38.556446637877855</v>
      </c>
      <c r="R1285">
        <f t="shared" si="143"/>
        <v>0</v>
      </c>
      <c r="S1285">
        <f t="shared" si="144"/>
        <v>0</v>
      </c>
      <c r="T1285">
        <f t="shared" si="145"/>
        <v>37.624299999999998</v>
      </c>
      <c r="U1285">
        <f t="shared" si="141"/>
        <v>0</v>
      </c>
    </row>
    <row r="1286" spans="2:21" x14ac:dyDescent="0.25">
      <c r="B1286">
        <f t="shared" si="146"/>
        <v>397</v>
      </c>
      <c r="C1286">
        <f t="shared" si="140"/>
        <v>1281</v>
      </c>
      <c r="D1286">
        <v>1095</v>
      </c>
      <c r="E1286">
        <f t="shared" si="147"/>
        <v>26.1751</v>
      </c>
      <c r="F1286">
        <v>18.634699999999999</v>
      </c>
      <c r="G1286">
        <v>70.984899999999996</v>
      </c>
      <c r="H1286">
        <v>2</v>
      </c>
      <c r="I1286" s="7">
        <v>44.809800000000003</v>
      </c>
      <c r="J1286">
        <v>14.245799999999999</v>
      </c>
      <c r="K1286">
        <f t="shared" si="142"/>
        <v>1</v>
      </c>
      <c r="M1286" s="7">
        <v>46.337270341207343</v>
      </c>
      <c r="N1286">
        <v>40.098704503392966</v>
      </c>
      <c r="R1286">
        <f t="shared" si="143"/>
        <v>1</v>
      </c>
      <c r="S1286">
        <f t="shared" si="144"/>
        <v>1</v>
      </c>
      <c r="T1286">
        <f t="shared" si="145"/>
        <v>56.23</v>
      </c>
      <c r="U1286">
        <f t="shared" si="141"/>
        <v>1</v>
      </c>
    </row>
    <row r="1287" spans="2:21" x14ac:dyDescent="0.25">
      <c r="B1287">
        <f t="shared" si="146"/>
        <v>398</v>
      </c>
      <c r="C1287">
        <f t="shared" ref="C1287:C1350" si="148">C1286+1</f>
        <v>1282</v>
      </c>
      <c r="D1287">
        <v>277</v>
      </c>
      <c r="E1287">
        <f t="shared" si="147"/>
        <v>1.3422950000000002</v>
      </c>
      <c r="F1287">
        <v>3.5032299999999998</v>
      </c>
      <c r="G1287">
        <v>6.1878200000000003</v>
      </c>
      <c r="H1287">
        <v>1</v>
      </c>
      <c r="I1287" s="7">
        <v>4.8455300000000001</v>
      </c>
      <c r="J1287">
        <v>0.73054699999999995</v>
      </c>
      <c r="K1287">
        <f t="shared" si="142"/>
        <v>1</v>
      </c>
      <c r="M1287" s="7">
        <v>5.6548556430446197</v>
      </c>
      <c r="N1287">
        <v>3.0845157310302285</v>
      </c>
      <c r="R1287">
        <f t="shared" si="143"/>
        <v>1</v>
      </c>
      <c r="S1287">
        <f t="shared" si="144"/>
        <v>0</v>
      </c>
      <c r="T1287">
        <f t="shared" si="145"/>
        <v>2.8847</v>
      </c>
      <c r="U1287">
        <f t="shared" si="141"/>
        <v>0</v>
      </c>
    </row>
    <row r="1288" spans="2:21" x14ac:dyDescent="0.25">
      <c r="B1288">
        <f t="shared" si="146"/>
        <v>399</v>
      </c>
      <c r="C1288">
        <f t="shared" si="148"/>
        <v>1283</v>
      </c>
      <c r="D1288">
        <v>251</v>
      </c>
      <c r="E1288">
        <f t="shared" si="147"/>
        <v>4.5365000000000002</v>
      </c>
      <c r="F1288">
        <v>22.9221</v>
      </c>
      <c r="G1288">
        <v>31.995100000000001</v>
      </c>
      <c r="H1288">
        <v>1</v>
      </c>
      <c r="I1288" s="7">
        <v>27.458600000000001</v>
      </c>
      <c r="J1288">
        <v>2.4689999999999999</v>
      </c>
      <c r="K1288">
        <f t="shared" si="142"/>
        <v>1</v>
      </c>
      <c r="M1288" s="7">
        <v>17.465879265091861</v>
      </c>
      <c r="N1288">
        <v>13.880320789636027</v>
      </c>
      <c r="R1288">
        <f t="shared" si="143"/>
        <v>0</v>
      </c>
      <c r="S1288">
        <f t="shared" si="144"/>
        <v>0</v>
      </c>
      <c r="T1288">
        <f t="shared" si="145"/>
        <v>23.805</v>
      </c>
      <c r="U1288">
        <f t="shared" si="141"/>
        <v>1</v>
      </c>
    </row>
    <row r="1289" spans="2:21" x14ac:dyDescent="0.25">
      <c r="B1289">
        <f t="shared" si="146"/>
        <v>400</v>
      </c>
      <c r="C1289">
        <f t="shared" si="148"/>
        <v>1284</v>
      </c>
      <c r="D1289">
        <v>795</v>
      </c>
      <c r="E1289">
        <f t="shared" si="147"/>
        <v>4.4985499999999998</v>
      </c>
      <c r="F1289">
        <v>10.8383</v>
      </c>
      <c r="G1289">
        <v>19.8354</v>
      </c>
      <c r="H1289">
        <v>1</v>
      </c>
      <c r="I1289" s="7">
        <v>15.3369</v>
      </c>
      <c r="J1289">
        <v>2.4483299999999999</v>
      </c>
      <c r="K1289">
        <f t="shared" si="142"/>
        <v>1</v>
      </c>
      <c r="M1289" s="7">
        <v>9.5918635170603679</v>
      </c>
      <c r="N1289">
        <v>-9.2535471930906859</v>
      </c>
      <c r="R1289">
        <f t="shared" si="143"/>
        <v>0</v>
      </c>
      <c r="S1289">
        <f t="shared" si="144"/>
        <v>0</v>
      </c>
      <c r="T1289">
        <f t="shared" si="145"/>
        <v>18.6129</v>
      </c>
      <c r="U1289">
        <f t="shared" si="141"/>
        <v>1</v>
      </c>
    </row>
    <row r="1290" spans="2:21" x14ac:dyDescent="0.25">
      <c r="B1290">
        <f t="shared" si="146"/>
        <v>401</v>
      </c>
      <c r="C1290">
        <f t="shared" si="148"/>
        <v>1285</v>
      </c>
      <c r="D1290">
        <v>992</v>
      </c>
      <c r="E1290">
        <f t="shared" si="147"/>
        <v>17.138550000000002</v>
      </c>
      <c r="F1290">
        <v>39.035499999999999</v>
      </c>
      <c r="G1290">
        <v>73.312600000000003</v>
      </c>
      <c r="H1290">
        <v>2</v>
      </c>
      <c r="I1290" s="7">
        <v>56.173999999999999</v>
      </c>
      <c r="J1290">
        <v>9.3276800000000009</v>
      </c>
      <c r="K1290">
        <f t="shared" si="142"/>
        <v>1</v>
      </c>
      <c r="M1290" s="7">
        <v>60.772965879265087</v>
      </c>
      <c r="N1290">
        <v>64.77483035163479</v>
      </c>
      <c r="R1290">
        <f t="shared" si="143"/>
        <v>1</v>
      </c>
      <c r="S1290">
        <f t="shared" si="144"/>
        <v>1</v>
      </c>
      <c r="T1290">
        <f t="shared" si="145"/>
        <v>54.3324</v>
      </c>
      <c r="U1290">
        <f t="shared" si="141"/>
        <v>1</v>
      </c>
    </row>
    <row r="1291" spans="2:21" x14ac:dyDescent="0.25">
      <c r="B1291">
        <f t="shared" si="146"/>
        <v>402</v>
      </c>
      <c r="C1291">
        <f t="shared" si="148"/>
        <v>1286</v>
      </c>
      <c r="D1291">
        <v>252</v>
      </c>
      <c r="E1291">
        <f t="shared" si="147"/>
        <v>1.6573499999999992</v>
      </c>
      <c r="F1291">
        <v>20.382000000000001</v>
      </c>
      <c r="G1291">
        <v>23.6967</v>
      </c>
      <c r="H1291">
        <v>1</v>
      </c>
      <c r="I1291" s="7">
        <v>22.039400000000001</v>
      </c>
      <c r="J1291">
        <v>0.90202300000000002</v>
      </c>
      <c r="K1291">
        <f t="shared" si="142"/>
        <v>1</v>
      </c>
      <c r="M1291" s="7">
        <v>16.153543307086611</v>
      </c>
      <c r="N1291">
        <v>15.422578655151142</v>
      </c>
      <c r="R1291">
        <f t="shared" si="143"/>
        <v>0</v>
      </c>
      <c r="S1291">
        <f t="shared" si="144"/>
        <v>0</v>
      </c>
      <c r="T1291">
        <f t="shared" si="145"/>
        <v>18.876300000000001</v>
      </c>
      <c r="U1291">
        <f t="shared" si="141"/>
        <v>0</v>
      </c>
    </row>
    <row r="1292" spans="2:21" x14ac:dyDescent="0.25">
      <c r="B1292">
        <f t="shared" si="146"/>
        <v>403</v>
      </c>
      <c r="C1292">
        <f t="shared" si="148"/>
        <v>1287</v>
      </c>
      <c r="D1292">
        <v>829</v>
      </c>
      <c r="E1292">
        <f t="shared" si="147"/>
        <v>9.2532999999999994</v>
      </c>
      <c r="F1292">
        <v>12.0984</v>
      </c>
      <c r="G1292">
        <v>30.605</v>
      </c>
      <c r="H1292">
        <v>2</v>
      </c>
      <c r="I1292" s="7">
        <v>21.351700000000001</v>
      </c>
      <c r="J1292">
        <v>5.0361200000000004</v>
      </c>
      <c r="K1292">
        <f t="shared" si="142"/>
        <v>1</v>
      </c>
      <c r="M1292" s="7">
        <v>24.027559055118111</v>
      </c>
      <c r="N1292">
        <v>52.436767427513885</v>
      </c>
      <c r="R1292">
        <f t="shared" si="143"/>
        <v>1</v>
      </c>
      <c r="S1292">
        <f t="shared" si="144"/>
        <v>0</v>
      </c>
      <c r="T1292">
        <f t="shared" si="145"/>
        <v>20.812899999999999</v>
      </c>
      <c r="U1292">
        <f t="shared" si="141"/>
        <v>1</v>
      </c>
    </row>
    <row r="1293" spans="2:21" x14ac:dyDescent="0.25">
      <c r="B1293">
        <f t="shared" si="146"/>
        <v>404</v>
      </c>
      <c r="C1293">
        <f t="shared" si="148"/>
        <v>1288</v>
      </c>
      <c r="D1293">
        <v>444</v>
      </c>
      <c r="E1293">
        <f t="shared" si="147"/>
        <v>1.6492500000000003</v>
      </c>
      <c r="F1293">
        <v>28.408899999999999</v>
      </c>
      <c r="G1293">
        <v>31.7074</v>
      </c>
      <c r="H1293">
        <v>1</v>
      </c>
      <c r="I1293" s="7">
        <v>30.0581</v>
      </c>
      <c r="J1293">
        <v>0.897617</v>
      </c>
      <c r="K1293">
        <f t="shared" si="142"/>
        <v>1</v>
      </c>
      <c r="M1293" s="7">
        <v>30.589238845144358</v>
      </c>
      <c r="N1293">
        <v>26.218383713756943</v>
      </c>
      <c r="R1293">
        <f t="shared" si="143"/>
        <v>1</v>
      </c>
      <c r="S1293">
        <f t="shared" si="144"/>
        <v>0</v>
      </c>
      <c r="T1293">
        <f t="shared" si="145"/>
        <v>33.103099999999998</v>
      </c>
      <c r="U1293">
        <f t="shared" si="141"/>
        <v>0</v>
      </c>
    </row>
    <row r="1294" spans="2:21" x14ac:dyDescent="0.25">
      <c r="B1294">
        <f t="shared" si="146"/>
        <v>405</v>
      </c>
      <c r="C1294">
        <f t="shared" si="148"/>
        <v>1289</v>
      </c>
      <c r="D1294">
        <v>1352</v>
      </c>
      <c r="E1294" t="str">
        <f t="shared" si="147"/>
        <v/>
      </c>
      <c r="F1294">
        <v>47</v>
      </c>
      <c r="G1294">
        <v>47</v>
      </c>
      <c r="H1294">
        <v>3</v>
      </c>
      <c r="I1294" s="7">
        <v>47</v>
      </c>
      <c r="J1294">
        <v>0</v>
      </c>
      <c r="K1294">
        <f t="shared" si="142"/>
        <v>0</v>
      </c>
      <c r="M1294" s="7">
        <v>25.33989501312336</v>
      </c>
      <c r="N1294">
        <v>29.302899444787169</v>
      </c>
      <c r="R1294">
        <f t="shared" si="143"/>
        <v>0</v>
      </c>
      <c r="S1294">
        <f t="shared" si="144"/>
        <v>0</v>
      </c>
      <c r="T1294">
        <f t="shared" si="145"/>
        <v>35.779200000000003</v>
      </c>
      <c r="U1294">
        <f t="shared" si="141"/>
        <v>0</v>
      </c>
    </row>
    <row r="1295" spans="2:21" x14ac:dyDescent="0.25">
      <c r="B1295">
        <f t="shared" si="146"/>
        <v>406</v>
      </c>
      <c r="C1295">
        <f t="shared" si="148"/>
        <v>1290</v>
      </c>
      <c r="D1295">
        <v>570</v>
      </c>
      <c r="E1295">
        <f t="shared" si="147"/>
        <v>2.7956000000000003</v>
      </c>
      <c r="F1295">
        <v>31.445799999999998</v>
      </c>
      <c r="G1295">
        <v>37.036999999999999</v>
      </c>
      <c r="H1295">
        <v>1</v>
      </c>
      <c r="I1295" s="7">
        <v>34.241399999999999</v>
      </c>
      <c r="J1295">
        <v>1.5215099999999999</v>
      </c>
      <c r="K1295">
        <f t="shared" si="142"/>
        <v>1</v>
      </c>
      <c r="M1295" s="7">
        <v>33.213910761154857</v>
      </c>
      <c r="N1295">
        <v>35.471930906847625</v>
      </c>
      <c r="R1295">
        <f t="shared" si="143"/>
        <v>1</v>
      </c>
      <c r="S1295">
        <f t="shared" si="144"/>
        <v>1</v>
      </c>
      <c r="T1295">
        <f t="shared" si="145"/>
        <v>36.0732</v>
      </c>
      <c r="U1295">
        <f t="shared" si="141"/>
        <v>1</v>
      </c>
    </row>
    <row r="1296" spans="2:21" x14ac:dyDescent="0.25">
      <c r="B1296">
        <f t="shared" si="146"/>
        <v>407</v>
      </c>
      <c r="C1296">
        <f t="shared" si="148"/>
        <v>1291</v>
      </c>
      <c r="D1296">
        <v>1136</v>
      </c>
      <c r="E1296">
        <f t="shared" si="147"/>
        <v>15.414760000000001</v>
      </c>
      <c r="F1296">
        <v>7.8366800000000003</v>
      </c>
      <c r="G1296">
        <v>38.666200000000003</v>
      </c>
      <c r="H1296">
        <v>2</v>
      </c>
      <c r="I1296" s="7">
        <v>23.2514</v>
      </c>
      <c r="J1296">
        <v>8.3895</v>
      </c>
      <c r="K1296">
        <f t="shared" si="142"/>
        <v>1</v>
      </c>
      <c r="M1296" s="7">
        <v>31.901574803149607</v>
      </c>
      <c r="N1296">
        <v>7.711289327575571</v>
      </c>
      <c r="R1296">
        <f t="shared" si="143"/>
        <v>1</v>
      </c>
      <c r="S1296">
        <f t="shared" si="144"/>
        <v>0</v>
      </c>
      <c r="T1296">
        <f t="shared" si="145"/>
        <v>28.373699999999999</v>
      </c>
      <c r="U1296">
        <f t="shared" si="141"/>
        <v>1</v>
      </c>
    </row>
    <row r="1297" spans="2:21" x14ac:dyDescent="0.25">
      <c r="B1297">
        <f t="shared" si="146"/>
        <v>408</v>
      </c>
      <c r="C1297">
        <f t="shared" si="148"/>
        <v>1292</v>
      </c>
      <c r="D1297">
        <v>979</v>
      </c>
      <c r="E1297">
        <f t="shared" si="147"/>
        <v>26.419780000000003</v>
      </c>
      <c r="F1297">
        <v>9.5068400000000004</v>
      </c>
      <c r="G1297">
        <v>62.346400000000003</v>
      </c>
      <c r="H1297">
        <v>2</v>
      </c>
      <c r="I1297" s="7">
        <v>35.926600000000001</v>
      </c>
      <c r="J1297">
        <v>14.379</v>
      </c>
      <c r="K1297">
        <f t="shared" si="142"/>
        <v>1</v>
      </c>
      <c r="M1297" s="7">
        <v>35.838582677165356</v>
      </c>
      <c r="N1297">
        <v>38.556446637877855</v>
      </c>
      <c r="R1297">
        <f t="shared" si="143"/>
        <v>1</v>
      </c>
      <c r="S1297">
        <f t="shared" si="144"/>
        <v>1</v>
      </c>
      <c r="T1297">
        <f t="shared" si="145"/>
        <v>32.283299999999997</v>
      </c>
      <c r="U1297">
        <f t="shared" si="141"/>
        <v>1</v>
      </c>
    </row>
    <row r="1298" spans="2:21" x14ac:dyDescent="0.25">
      <c r="B1298">
        <f t="shared" si="146"/>
        <v>409</v>
      </c>
      <c r="C1298">
        <f t="shared" si="148"/>
        <v>1293</v>
      </c>
      <c r="D1298">
        <v>400</v>
      </c>
      <c r="E1298">
        <f t="shared" si="147"/>
        <v>4.7686999999999991</v>
      </c>
      <c r="F1298">
        <v>29.7136</v>
      </c>
      <c r="G1298">
        <v>39.250999999999998</v>
      </c>
      <c r="H1298">
        <v>1</v>
      </c>
      <c r="I1298" s="7">
        <v>34.482300000000002</v>
      </c>
      <c r="J1298">
        <v>2.5953900000000001</v>
      </c>
      <c r="K1298">
        <f t="shared" si="142"/>
        <v>1</v>
      </c>
      <c r="M1298" s="7">
        <v>21.402887139107612</v>
      </c>
      <c r="N1298">
        <v>41.640962368908085</v>
      </c>
      <c r="R1298">
        <f t="shared" si="143"/>
        <v>0</v>
      </c>
      <c r="S1298">
        <f t="shared" si="144"/>
        <v>0</v>
      </c>
      <c r="T1298">
        <f t="shared" si="145"/>
        <v>30.368200000000002</v>
      </c>
      <c r="U1298">
        <f t="shared" si="141"/>
        <v>1</v>
      </c>
    </row>
    <row r="1299" spans="2:21" x14ac:dyDescent="0.25">
      <c r="B1299">
        <f t="shared" si="146"/>
        <v>410</v>
      </c>
      <c r="C1299">
        <f t="shared" si="148"/>
        <v>1294</v>
      </c>
      <c r="D1299">
        <v>1029</v>
      </c>
      <c r="E1299">
        <f t="shared" si="147"/>
        <v>10.7812</v>
      </c>
      <c r="F1299">
        <v>29.487300000000001</v>
      </c>
      <c r="G1299">
        <v>51.049700000000001</v>
      </c>
      <c r="H1299">
        <v>2</v>
      </c>
      <c r="I1299" s="7">
        <v>40.268500000000003</v>
      </c>
      <c r="J1299">
        <v>5.8677000000000001</v>
      </c>
      <c r="K1299">
        <f t="shared" si="142"/>
        <v>1</v>
      </c>
      <c r="M1299" s="7">
        <v>59.460629921259837</v>
      </c>
      <c r="N1299">
        <v>69.401603948180139</v>
      </c>
      <c r="R1299">
        <f t="shared" si="143"/>
        <v>0</v>
      </c>
      <c r="S1299">
        <f t="shared" si="144"/>
        <v>0</v>
      </c>
      <c r="T1299">
        <f t="shared" si="145"/>
        <v>43.155999999999999</v>
      </c>
      <c r="U1299">
        <f t="shared" si="141"/>
        <v>1</v>
      </c>
    </row>
    <row r="1300" spans="2:21" x14ac:dyDescent="0.25">
      <c r="B1300">
        <f t="shared" si="146"/>
        <v>411</v>
      </c>
      <c r="C1300">
        <f t="shared" si="148"/>
        <v>1295</v>
      </c>
      <c r="D1300">
        <v>1149</v>
      </c>
      <c r="E1300">
        <f t="shared" si="147"/>
        <v>20.156649999999999</v>
      </c>
      <c r="F1300">
        <v>25.846599999999999</v>
      </c>
      <c r="G1300">
        <v>66.159899999999993</v>
      </c>
      <c r="H1300">
        <v>2</v>
      </c>
      <c r="I1300" s="7">
        <v>46.003300000000003</v>
      </c>
      <c r="J1300">
        <v>10.9703</v>
      </c>
      <c r="K1300">
        <f t="shared" si="142"/>
        <v>1</v>
      </c>
      <c r="M1300" s="7">
        <v>35.838582677165356</v>
      </c>
      <c r="N1300">
        <v>43.183220234423196</v>
      </c>
      <c r="R1300">
        <f t="shared" si="143"/>
        <v>1</v>
      </c>
      <c r="S1300">
        <f t="shared" si="144"/>
        <v>1</v>
      </c>
      <c r="T1300">
        <f t="shared" si="145"/>
        <v>49.846699999999998</v>
      </c>
      <c r="U1300">
        <f t="shared" si="141"/>
        <v>1</v>
      </c>
    </row>
    <row r="1301" spans="2:21" x14ac:dyDescent="0.25">
      <c r="B1301">
        <f t="shared" si="146"/>
        <v>412</v>
      </c>
      <c r="C1301">
        <f t="shared" si="148"/>
        <v>1296</v>
      </c>
      <c r="D1301">
        <v>1371</v>
      </c>
      <c r="E1301" t="str">
        <f t="shared" si="147"/>
        <v/>
      </c>
      <c r="F1301">
        <v>6</v>
      </c>
      <c r="G1301">
        <v>6</v>
      </c>
      <c r="H1301">
        <v>3</v>
      </c>
      <c r="I1301" s="7">
        <v>6</v>
      </c>
      <c r="J1301">
        <v>0</v>
      </c>
      <c r="K1301">
        <f t="shared" si="142"/>
        <v>0</v>
      </c>
      <c r="M1301" s="7">
        <v>1.7178477690288714</v>
      </c>
      <c r="N1301">
        <v>4.6267735965453429</v>
      </c>
      <c r="R1301">
        <f t="shared" si="143"/>
        <v>0</v>
      </c>
      <c r="S1301">
        <f t="shared" si="144"/>
        <v>0</v>
      </c>
      <c r="T1301">
        <f t="shared" si="145"/>
        <v>-0.99517299999999997</v>
      </c>
      <c r="U1301">
        <f t="shared" si="141"/>
        <v>0</v>
      </c>
    </row>
    <row r="1302" spans="2:21" x14ac:dyDescent="0.25">
      <c r="B1302">
        <f t="shared" si="146"/>
        <v>413</v>
      </c>
      <c r="C1302">
        <f t="shared" si="148"/>
        <v>1297</v>
      </c>
      <c r="D1302">
        <v>1035</v>
      </c>
      <c r="E1302">
        <f t="shared" si="147"/>
        <v>7.8806499999999993</v>
      </c>
      <c r="F1302">
        <v>29.268599999999999</v>
      </c>
      <c r="G1302">
        <v>45.029899999999998</v>
      </c>
      <c r="H1302">
        <v>2</v>
      </c>
      <c r="I1302" s="7">
        <v>37.1492</v>
      </c>
      <c r="J1302">
        <v>4.2890600000000001</v>
      </c>
      <c r="K1302">
        <f t="shared" si="142"/>
        <v>1</v>
      </c>
      <c r="M1302" s="7">
        <v>43.712598425196845</v>
      </c>
      <c r="N1302">
        <v>58.605798889574338</v>
      </c>
      <c r="R1302">
        <f t="shared" si="143"/>
        <v>1</v>
      </c>
      <c r="S1302">
        <f t="shared" si="144"/>
        <v>0</v>
      </c>
      <c r="T1302">
        <f t="shared" si="145"/>
        <v>38.0244</v>
      </c>
      <c r="U1302">
        <f t="shared" si="141"/>
        <v>1</v>
      </c>
    </row>
    <row r="1303" spans="2:21" x14ac:dyDescent="0.25">
      <c r="B1303">
        <f t="shared" si="146"/>
        <v>414</v>
      </c>
      <c r="C1303">
        <f t="shared" si="148"/>
        <v>1298</v>
      </c>
      <c r="D1303">
        <v>784</v>
      </c>
      <c r="E1303">
        <f t="shared" si="147"/>
        <v>4.2846499999999992</v>
      </c>
      <c r="F1303">
        <v>14.197800000000001</v>
      </c>
      <c r="G1303">
        <v>22.767099999999999</v>
      </c>
      <c r="H1303">
        <v>1</v>
      </c>
      <c r="I1303" s="7">
        <v>18.482500000000002</v>
      </c>
      <c r="J1303">
        <v>2.3319100000000001</v>
      </c>
      <c r="K1303">
        <f t="shared" si="142"/>
        <v>1</v>
      </c>
      <c r="M1303" s="7">
        <v>13.528871391076114</v>
      </c>
      <c r="N1303">
        <v>0</v>
      </c>
      <c r="R1303">
        <f t="shared" si="143"/>
        <v>0</v>
      </c>
      <c r="S1303">
        <f t="shared" si="144"/>
        <v>0</v>
      </c>
      <c r="T1303">
        <f t="shared" si="145"/>
        <v>14.505100000000001</v>
      </c>
      <c r="U1303">
        <f t="shared" si="141"/>
        <v>1</v>
      </c>
    </row>
    <row r="1304" spans="2:21" x14ac:dyDescent="0.25">
      <c r="B1304">
        <f t="shared" si="146"/>
        <v>415</v>
      </c>
      <c r="C1304">
        <f t="shared" si="148"/>
        <v>1299</v>
      </c>
      <c r="D1304">
        <v>56</v>
      </c>
      <c r="E1304">
        <f t="shared" si="147"/>
        <v>4.6617500000000014</v>
      </c>
      <c r="F1304">
        <v>16.750499999999999</v>
      </c>
      <c r="G1304">
        <v>26.074000000000002</v>
      </c>
      <c r="H1304">
        <v>1</v>
      </c>
      <c r="I1304" s="7">
        <v>21.412299999999998</v>
      </c>
      <c r="J1304">
        <v>2.5371600000000001</v>
      </c>
      <c r="K1304">
        <f t="shared" si="142"/>
        <v>1</v>
      </c>
      <c r="M1304" s="7">
        <v>20.090551181102359</v>
      </c>
      <c r="N1304">
        <v>21.591610117211598</v>
      </c>
      <c r="R1304">
        <f t="shared" si="143"/>
        <v>1</v>
      </c>
      <c r="S1304">
        <f t="shared" si="144"/>
        <v>1</v>
      </c>
      <c r="T1304">
        <f t="shared" si="145"/>
        <v>24.4099</v>
      </c>
      <c r="U1304">
        <f t="shared" si="141"/>
        <v>1</v>
      </c>
    </row>
    <row r="1305" spans="2:21" x14ac:dyDescent="0.25">
      <c r="B1305">
        <f t="shared" si="146"/>
        <v>416</v>
      </c>
      <c r="C1305">
        <f t="shared" si="148"/>
        <v>1300</v>
      </c>
      <c r="D1305">
        <v>942</v>
      </c>
      <c r="E1305">
        <f t="shared" si="147"/>
        <v>15.24935</v>
      </c>
      <c r="F1305">
        <v>38.249899999999997</v>
      </c>
      <c r="G1305">
        <v>68.748599999999996</v>
      </c>
      <c r="H1305">
        <v>2</v>
      </c>
      <c r="I1305" s="7">
        <v>53.499200000000002</v>
      </c>
      <c r="J1305">
        <v>8.2994900000000005</v>
      </c>
      <c r="K1305">
        <f t="shared" si="142"/>
        <v>1</v>
      </c>
      <c r="M1305" s="7">
        <v>56.835958005249338</v>
      </c>
      <c r="N1305">
        <v>60.148056755089456</v>
      </c>
      <c r="R1305">
        <f t="shared" si="143"/>
        <v>1</v>
      </c>
      <c r="S1305">
        <f t="shared" si="144"/>
        <v>1</v>
      </c>
      <c r="T1305">
        <f t="shared" si="145"/>
        <v>64.543400000000005</v>
      </c>
      <c r="U1305">
        <f t="shared" si="141"/>
        <v>1</v>
      </c>
    </row>
    <row r="1306" spans="2:21" x14ac:dyDescent="0.25">
      <c r="B1306">
        <f t="shared" si="146"/>
        <v>417</v>
      </c>
      <c r="C1306">
        <f t="shared" si="148"/>
        <v>1301</v>
      </c>
      <c r="D1306">
        <v>1241</v>
      </c>
      <c r="E1306" t="str">
        <f t="shared" si="147"/>
        <v/>
      </c>
      <c r="F1306">
        <v>16</v>
      </c>
      <c r="G1306">
        <v>16</v>
      </c>
      <c r="H1306">
        <v>3</v>
      </c>
      <c r="I1306" s="7">
        <v>16</v>
      </c>
      <c r="J1306">
        <v>0</v>
      </c>
      <c r="K1306">
        <f t="shared" si="142"/>
        <v>0</v>
      </c>
      <c r="M1306" s="7">
        <v>6.9671916010498691</v>
      </c>
      <c r="N1306">
        <v>1.5422578655151142</v>
      </c>
      <c r="R1306">
        <f t="shared" si="143"/>
        <v>0</v>
      </c>
      <c r="S1306">
        <f t="shared" si="144"/>
        <v>0</v>
      </c>
      <c r="T1306">
        <f t="shared" si="145"/>
        <v>16.7776</v>
      </c>
      <c r="U1306">
        <f t="shared" si="141"/>
        <v>0</v>
      </c>
    </row>
    <row r="1307" spans="2:21" x14ac:dyDescent="0.25">
      <c r="B1307">
        <f t="shared" si="146"/>
        <v>418</v>
      </c>
      <c r="C1307">
        <f t="shared" si="148"/>
        <v>1302</v>
      </c>
      <c r="D1307">
        <v>106</v>
      </c>
      <c r="E1307">
        <f t="shared" si="147"/>
        <v>7.3847000000000023</v>
      </c>
      <c r="F1307">
        <v>35.893799999999999</v>
      </c>
      <c r="G1307">
        <v>50.663200000000003</v>
      </c>
      <c r="H1307">
        <v>1</v>
      </c>
      <c r="I1307" s="7">
        <v>43.278500000000001</v>
      </c>
      <c r="J1307">
        <v>4.0191299999999996</v>
      </c>
      <c r="K1307">
        <f t="shared" si="142"/>
        <v>1</v>
      </c>
      <c r="M1307" s="7">
        <v>34.526246719160106</v>
      </c>
      <c r="N1307">
        <v>43.183220234423196</v>
      </c>
      <c r="R1307">
        <f t="shared" si="143"/>
        <v>0</v>
      </c>
      <c r="S1307">
        <f t="shared" si="144"/>
        <v>1</v>
      </c>
      <c r="T1307">
        <f t="shared" si="145"/>
        <v>40.262300000000003</v>
      </c>
      <c r="U1307">
        <f t="shared" si="141"/>
        <v>1</v>
      </c>
    </row>
    <row r="1308" spans="2:21" x14ac:dyDescent="0.25">
      <c r="B1308">
        <f t="shared" si="146"/>
        <v>419</v>
      </c>
      <c r="C1308">
        <f t="shared" si="148"/>
        <v>1303</v>
      </c>
      <c r="D1308">
        <v>553</v>
      </c>
      <c r="E1308">
        <f t="shared" si="147"/>
        <v>8.0629000000000008</v>
      </c>
      <c r="F1308">
        <v>20.827200000000001</v>
      </c>
      <c r="G1308">
        <v>36.953000000000003</v>
      </c>
      <c r="H1308">
        <v>1</v>
      </c>
      <c r="I1308" s="7">
        <v>28.8901</v>
      </c>
      <c r="J1308">
        <v>4.3882399999999997</v>
      </c>
      <c r="K1308">
        <f t="shared" si="142"/>
        <v>1</v>
      </c>
      <c r="M1308" s="7">
        <v>13.528871391076114</v>
      </c>
      <c r="N1308">
        <v>10.795805058605799</v>
      </c>
      <c r="R1308">
        <f t="shared" si="143"/>
        <v>0</v>
      </c>
      <c r="S1308">
        <f t="shared" si="144"/>
        <v>0</v>
      </c>
      <c r="T1308">
        <f t="shared" si="145"/>
        <v>26.857700000000001</v>
      </c>
      <c r="U1308">
        <f t="shared" si="141"/>
        <v>1</v>
      </c>
    </row>
    <row r="1309" spans="2:21" x14ac:dyDescent="0.25">
      <c r="B1309">
        <f t="shared" si="146"/>
        <v>420</v>
      </c>
      <c r="C1309">
        <f t="shared" si="148"/>
        <v>1304</v>
      </c>
      <c r="D1309">
        <v>524</v>
      </c>
      <c r="E1309">
        <f t="shared" si="147"/>
        <v>4.3907500000000024</v>
      </c>
      <c r="F1309">
        <v>25.627199999999998</v>
      </c>
      <c r="G1309">
        <v>34.408700000000003</v>
      </c>
      <c r="H1309">
        <v>1</v>
      </c>
      <c r="I1309" s="7">
        <v>30.018000000000001</v>
      </c>
      <c r="J1309">
        <v>2.3896600000000001</v>
      </c>
      <c r="K1309">
        <f t="shared" si="142"/>
        <v>1</v>
      </c>
      <c r="M1309" s="7">
        <v>13.528871391076114</v>
      </c>
      <c r="N1309">
        <v>20.049352251696483</v>
      </c>
      <c r="R1309">
        <f t="shared" si="143"/>
        <v>0</v>
      </c>
      <c r="S1309">
        <f t="shared" si="144"/>
        <v>0</v>
      </c>
      <c r="T1309">
        <f t="shared" si="145"/>
        <v>31.5459</v>
      </c>
      <c r="U1309">
        <f t="shared" si="141"/>
        <v>1</v>
      </c>
    </row>
    <row r="1310" spans="2:21" x14ac:dyDescent="0.25">
      <c r="B1310">
        <f t="shared" si="146"/>
        <v>421</v>
      </c>
      <c r="C1310">
        <f t="shared" si="148"/>
        <v>1305</v>
      </c>
      <c r="D1310">
        <v>1418</v>
      </c>
      <c r="E1310" t="str">
        <f t="shared" si="147"/>
        <v/>
      </c>
      <c r="F1310">
        <v>51</v>
      </c>
      <c r="G1310">
        <v>51</v>
      </c>
      <c r="H1310">
        <v>3</v>
      </c>
      <c r="I1310" s="7">
        <v>51</v>
      </c>
      <c r="J1310">
        <v>0</v>
      </c>
      <c r="K1310">
        <f t="shared" si="142"/>
        <v>0</v>
      </c>
      <c r="M1310" s="7">
        <v>83.082677165354326</v>
      </c>
      <c r="N1310">
        <v>69.401603948180139</v>
      </c>
      <c r="R1310">
        <f t="shared" si="143"/>
        <v>0</v>
      </c>
      <c r="S1310">
        <f t="shared" si="144"/>
        <v>0</v>
      </c>
      <c r="T1310">
        <f t="shared" si="145"/>
        <v>65.823599999999999</v>
      </c>
      <c r="U1310">
        <f t="shared" si="141"/>
        <v>0</v>
      </c>
    </row>
    <row r="1311" spans="2:21" x14ac:dyDescent="0.25">
      <c r="B1311">
        <f t="shared" si="146"/>
        <v>422</v>
      </c>
      <c r="C1311">
        <f t="shared" si="148"/>
        <v>1306</v>
      </c>
      <c r="D1311">
        <v>682</v>
      </c>
      <c r="E1311">
        <f t="shared" si="147"/>
        <v>4.0070600000000001</v>
      </c>
      <c r="F1311">
        <v>5.3281799999999997</v>
      </c>
      <c r="G1311">
        <v>13.3423</v>
      </c>
      <c r="H1311">
        <v>1</v>
      </c>
      <c r="I1311" s="7">
        <v>9.3352599999999999</v>
      </c>
      <c r="J1311">
        <v>2.18086</v>
      </c>
      <c r="K1311">
        <f t="shared" si="142"/>
        <v>1</v>
      </c>
      <c r="M1311" s="7">
        <v>3.030183727034121</v>
      </c>
      <c r="N1311">
        <v>15.422578655151142</v>
      </c>
      <c r="R1311">
        <f t="shared" si="143"/>
        <v>0</v>
      </c>
      <c r="S1311">
        <f t="shared" si="144"/>
        <v>0</v>
      </c>
      <c r="T1311">
        <f t="shared" si="145"/>
        <v>7.3793100000000003</v>
      </c>
      <c r="U1311">
        <f t="shared" si="141"/>
        <v>1</v>
      </c>
    </row>
    <row r="1312" spans="2:21" x14ac:dyDescent="0.25">
      <c r="B1312">
        <f t="shared" si="146"/>
        <v>423</v>
      </c>
      <c r="C1312">
        <f t="shared" si="148"/>
        <v>1307</v>
      </c>
      <c r="D1312">
        <v>1138</v>
      </c>
      <c r="E1312">
        <f t="shared" si="147"/>
        <v>36.657633499999996</v>
      </c>
      <c r="F1312">
        <v>0.534833</v>
      </c>
      <c r="G1312">
        <v>73.850099999999998</v>
      </c>
      <c r="H1312">
        <v>2</v>
      </c>
      <c r="I1312" s="7">
        <v>37.192500000000003</v>
      </c>
      <c r="J1312">
        <v>19.951000000000001</v>
      </c>
      <c r="K1312">
        <f t="shared" si="142"/>
        <v>1</v>
      </c>
      <c r="M1312" s="7">
        <v>22.715223097112862</v>
      </c>
      <c r="N1312">
        <v>0</v>
      </c>
      <c r="R1312">
        <f t="shared" si="143"/>
        <v>1</v>
      </c>
      <c r="S1312">
        <f t="shared" si="144"/>
        <v>0</v>
      </c>
      <c r="T1312">
        <f t="shared" si="145"/>
        <v>51.413499999999999</v>
      </c>
      <c r="U1312">
        <f t="shared" ref="U1312:U1375" si="149">IF(AND(T1312&gt;F1312,T1312&lt;G1312),1,0)</f>
        <v>1</v>
      </c>
    </row>
    <row r="1313" spans="2:21" x14ac:dyDescent="0.25">
      <c r="B1313">
        <f t="shared" si="146"/>
        <v>424</v>
      </c>
      <c r="C1313">
        <f t="shared" si="148"/>
        <v>1308</v>
      </c>
      <c r="D1313">
        <v>581</v>
      </c>
      <c r="E1313">
        <f t="shared" si="147"/>
        <v>10.409950000000002</v>
      </c>
      <c r="F1313">
        <v>55.128</v>
      </c>
      <c r="G1313">
        <v>75.947900000000004</v>
      </c>
      <c r="H1313">
        <v>1</v>
      </c>
      <c r="I1313" s="7">
        <v>65.537899999999993</v>
      </c>
      <c r="J1313">
        <v>5.6656199999999997</v>
      </c>
      <c r="K1313">
        <f t="shared" ref="K1313:K1376" si="150">IF(H1313=3,0,1)</f>
        <v>1</v>
      </c>
      <c r="M1313" s="7">
        <v>48.961942257217842</v>
      </c>
      <c r="N1313">
        <v>40.098704503392966</v>
      </c>
      <c r="R1313">
        <f t="shared" ref="R1313:R1376" si="151">IF(AND(M1313&gt;F1313,M1313&lt;G1313),1,0)</f>
        <v>0</v>
      </c>
      <c r="S1313">
        <f t="shared" ref="S1313:S1376" si="152">IF(AND(N1313&gt;F1313,N1313&lt;G1313),1,0)</f>
        <v>0</v>
      </c>
      <c r="T1313">
        <f t="shared" ref="T1313:T1376" si="153">AB137</f>
        <v>65.357399999999998</v>
      </c>
      <c r="U1313">
        <f t="shared" si="149"/>
        <v>1</v>
      </c>
    </row>
    <row r="1314" spans="2:21" x14ac:dyDescent="0.25">
      <c r="B1314">
        <f t="shared" si="146"/>
        <v>425</v>
      </c>
      <c r="C1314">
        <f t="shared" si="148"/>
        <v>1309</v>
      </c>
      <c r="D1314">
        <v>1473</v>
      </c>
      <c r="E1314" t="str">
        <f t="shared" si="147"/>
        <v/>
      </c>
      <c r="F1314">
        <v>46</v>
      </c>
      <c r="G1314">
        <v>46</v>
      </c>
      <c r="H1314">
        <v>3</v>
      </c>
      <c r="I1314" s="7">
        <v>46</v>
      </c>
      <c r="J1314">
        <v>0</v>
      </c>
      <c r="K1314">
        <f t="shared" si="150"/>
        <v>0</v>
      </c>
      <c r="M1314" s="7">
        <v>60.772965879265087</v>
      </c>
      <c r="N1314">
        <v>52.436767427513885</v>
      </c>
      <c r="R1314">
        <f t="shared" si="151"/>
        <v>0</v>
      </c>
      <c r="S1314">
        <f t="shared" si="152"/>
        <v>0</v>
      </c>
      <c r="T1314">
        <f t="shared" si="153"/>
        <v>49.148699999999998</v>
      </c>
      <c r="U1314">
        <f t="shared" si="149"/>
        <v>0</v>
      </c>
    </row>
    <row r="1315" spans="2:21" x14ac:dyDescent="0.25">
      <c r="B1315">
        <f t="shared" si="146"/>
        <v>426</v>
      </c>
      <c r="C1315">
        <f t="shared" si="148"/>
        <v>1310</v>
      </c>
      <c r="D1315">
        <v>1122</v>
      </c>
      <c r="E1315">
        <f t="shared" si="147"/>
        <v>18.975900000000003</v>
      </c>
      <c r="F1315">
        <v>30.6066</v>
      </c>
      <c r="G1315">
        <v>68.558400000000006</v>
      </c>
      <c r="H1315">
        <v>2</v>
      </c>
      <c r="I1315" s="7">
        <v>49.582500000000003</v>
      </c>
      <c r="J1315">
        <v>10.3277</v>
      </c>
      <c r="K1315">
        <f t="shared" si="150"/>
        <v>1</v>
      </c>
      <c r="M1315" s="7">
        <v>56.835958005249338</v>
      </c>
      <c r="N1315">
        <v>47.809993830968537</v>
      </c>
      <c r="R1315">
        <f t="shared" si="151"/>
        <v>1</v>
      </c>
      <c r="S1315">
        <f t="shared" si="152"/>
        <v>1</v>
      </c>
      <c r="T1315">
        <f t="shared" si="153"/>
        <v>44.831499999999998</v>
      </c>
      <c r="U1315">
        <f t="shared" si="149"/>
        <v>1</v>
      </c>
    </row>
    <row r="1316" spans="2:21" x14ac:dyDescent="0.25">
      <c r="B1316">
        <f t="shared" si="146"/>
        <v>427</v>
      </c>
      <c r="C1316">
        <f t="shared" si="148"/>
        <v>1311</v>
      </c>
      <c r="D1316">
        <v>446</v>
      </c>
      <c r="E1316">
        <f t="shared" si="147"/>
        <v>4.4564000000000021</v>
      </c>
      <c r="F1316">
        <v>59.660899999999998</v>
      </c>
      <c r="G1316">
        <v>68.573700000000002</v>
      </c>
      <c r="H1316">
        <v>1</v>
      </c>
      <c r="I1316" s="7">
        <v>64.1173</v>
      </c>
      <c r="J1316">
        <v>2.4253999999999998</v>
      </c>
      <c r="K1316">
        <f t="shared" si="150"/>
        <v>1</v>
      </c>
      <c r="M1316" s="7">
        <v>72.583989501312331</v>
      </c>
      <c r="N1316">
        <v>55.521283158544108</v>
      </c>
      <c r="R1316">
        <f t="shared" si="151"/>
        <v>0</v>
      </c>
      <c r="S1316">
        <f t="shared" si="152"/>
        <v>0</v>
      </c>
      <c r="T1316">
        <f t="shared" si="153"/>
        <v>65.471100000000007</v>
      </c>
      <c r="U1316">
        <f t="shared" si="149"/>
        <v>1</v>
      </c>
    </row>
    <row r="1317" spans="2:21" x14ac:dyDescent="0.25">
      <c r="B1317">
        <f t="shared" si="146"/>
        <v>428</v>
      </c>
      <c r="C1317">
        <f t="shared" si="148"/>
        <v>1312</v>
      </c>
      <c r="D1317">
        <v>1294</v>
      </c>
      <c r="E1317" t="str">
        <f t="shared" si="147"/>
        <v/>
      </c>
      <c r="F1317">
        <v>3</v>
      </c>
      <c r="G1317">
        <v>3</v>
      </c>
      <c r="H1317">
        <v>3</v>
      </c>
      <c r="I1317" s="7">
        <v>3</v>
      </c>
      <c r="J1317">
        <v>0</v>
      </c>
      <c r="K1317">
        <f t="shared" si="150"/>
        <v>0</v>
      </c>
      <c r="M1317" s="7">
        <v>10.904199475065615</v>
      </c>
      <c r="N1317">
        <v>10.795805058605799</v>
      </c>
      <c r="R1317">
        <f t="shared" si="151"/>
        <v>0</v>
      </c>
      <c r="S1317">
        <f t="shared" si="152"/>
        <v>0</v>
      </c>
      <c r="T1317">
        <f t="shared" si="153"/>
        <v>5.5453000000000001</v>
      </c>
      <c r="U1317">
        <f t="shared" si="149"/>
        <v>0</v>
      </c>
    </row>
    <row r="1318" spans="2:21" x14ac:dyDescent="0.25">
      <c r="B1318">
        <f t="shared" si="146"/>
        <v>429</v>
      </c>
      <c r="C1318">
        <f t="shared" si="148"/>
        <v>1313</v>
      </c>
      <c r="D1318">
        <v>1383</v>
      </c>
      <c r="E1318" t="str">
        <f t="shared" si="147"/>
        <v/>
      </c>
      <c r="F1318">
        <v>42</v>
      </c>
      <c r="G1318">
        <v>42</v>
      </c>
      <c r="H1318">
        <v>3</v>
      </c>
      <c r="I1318" s="7">
        <v>42</v>
      </c>
      <c r="J1318">
        <v>0</v>
      </c>
      <c r="K1318">
        <f t="shared" si="150"/>
        <v>0</v>
      </c>
      <c r="M1318" s="7">
        <v>25.33989501312336</v>
      </c>
      <c r="N1318">
        <v>47.809993830968537</v>
      </c>
      <c r="R1318">
        <f t="shared" si="151"/>
        <v>0</v>
      </c>
      <c r="S1318">
        <f t="shared" si="152"/>
        <v>0</v>
      </c>
      <c r="T1318">
        <f t="shared" si="153"/>
        <v>6.1089200000000003</v>
      </c>
      <c r="U1318">
        <f t="shared" si="149"/>
        <v>0</v>
      </c>
    </row>
    <row r="1319" spans="2:21" x14ac:dyDescent="0.25">
      <c r="B1319">
        <f t="shared" si="146"/>
        <v>430</v>
      </c>
      <c r="C1319">
        <f t="shared" si="148"/>
        <v>1314</v>
      </c>
      <c r="D1319">
        <v>1340</v>
      </c>
      <c r="E1319" t="str">
        <f t="shared" si="147"/>
        <v/>
      </c>
      <c r="F1319">
        <v>93</v>
      </c>
      <c r="G1319">
        <v>93</v>
      </c>
      <c r="H1319">
        <v>3</v>
      </c>
      <c r="I1319" s="7">
        <v>93</v>
      </c>
      <c r="J1319">
        <v>0</v>
      </c>
      <c r="K1319">
        <f t="shared" si="150"/>
        <v>0</v>
      </c>
      <c r="M1319" s="7">
        <v>59.460629921259837</v>
      </c>
      <c r="N1319">
        <v>55.521283158544108</v>
      </c>
      <c r="R1319">
        <f t="shared" si="151"/>
        <v>0</v>
      </c>
      <c r="S1319">
        <f t="shared" si="152"/>
        <v>0</v>
      </c>
      <c r="T1319">
        <f t="shared" si="153"/>
        <v>77.625399999999999</v>
      </c>
      <c r="U1319">
        <f t="shared" si="149"/>
        <v>0</v>
      </c>
    </row>
    <row r="1320" spans="2:21" x14ac:dyDescent="0.25">
      <c r="B1320">
        <f t="shared" si="146"/>
        <v>431</v>
      </c>
      <c r="C1320">
        <f t="shared" si="148"/>
        <v>1315</v>
      </c>
      <c r="D1320">
        <v>132</v>
      </c>
      <c r="E1320">
        <f t="shared" si="147"/>
        <v>14.589149999999997</v>
      </c>
      <c r="F1320">
        <v>36.183300000000003</v>
      </c>
      <c r="G1320">
        <v>65.361599999999996</v>
      </c>
      <c r="H1320">
        <v>1</v>
      </c>
      <c r="I1320" s="7">
        <v>50.772399999999998</v>
      </c>
      <c r="J1320">
        <v>7.9401700000000002</v>
      </c>
      <c r="K1320">
        <f t="shared" si="150"/>
        <v>1</v>
      </c>
      <c r="M1320" s="7">
        <v>45.024934383202094</v>
      </c>
      <c r="N1320">
        <v>47.809993830968537</v>
      </c>
      <c r="R1320">
        <f t="shared" si="151"/>
        <v>1</v>
      </c>
      <c r="S1320">
        <f t="shared" si="152"/>
        <v>1</v>
      </c>
      <c r="T1320">
        <f t="shared" si="153"/>
        <v>47.1006</v>
      </c>
      <c r="U1320">
        <f t="shared" si="149"/>
        <v>1</v>
      </c>
    </row>
    <row r="1321" spans="2:21" x14ac:dyDescent="0.25">
      <c r="B1321">
        <f t="shared" si="146"/>
        <v>432</v>
      </c>
      <c r="C1321">
        <f t="shared" si="148"/>
        <v>1316</v>
      </c>
      <c r="D1321">
        <v>1170</v>
      </c>
      <c r="E1321">
        <f t="shared" si="147"/>
        <v>33.127914999999994</v>
      </c>
      <c r="F1321">
        <v>-1.3955299999999999</v>
      </c>
      <c r="G1321">
        <v>64.860299999999995</v>
      </c>
      <c r="H1321">
        <v>2</v>
      </c>
      <c r="I1321" s="7">
        <v>31.732399999999998</v>
      </c>
      <c r="J1321">
        <v>18.029900000000001</v>
      </c>
      <c r="K1321">
        <f t="shared" si="150"/>
        <v>1</v>
      </c>
      <c r="M1321" s="7">
        <v>31.901574803149607</v>
      </c>
      <c r="N1321">
        <v>21.591610117211598</v>
      </c>
      <c r="R1321">
        <f t="shared" si="151"/>
        <v>1</v>
      </c>
      <c r="S1321">
        <f t="shared" si="152"/>
        <v>1</v>
      </c>
      <c r="T1321">
        <f t="shared" si="153"/>
        <v>28.876000000000001</v>
      </c>
      <c r="U1321">
        <f t="shared" si="149"/>
        <v>1</v>
      </c>
    </row>
    <row r="1322" spans="2:21" x14ac:dyDescent="0.25">
      <c r="B1322">
        <f t="shared" si="146"/>
        <v>433</v>
      </c>
      <c r="C1322">
        <f t="shared" si="148"/>
        <v>1317</v>
      </c>
      <c r="D1322">
        <v>1443</v>
      </c>
      <c r="E1322" t="str">
        <f t="shared" si="147"/>
        <v/>
      </c>
      <c r="F1322">
        <v>62</v>
      </c>
      <c r="G1322">
        <v>62</v>
      </c>
      <c r="H1322">
        <v>3</v>
      </c>
      <c r="I1322" s="7">
        <v>62</v>
      </c>
      <c r="J1322">
        <v>0</v>
      </c>
      <c r="K1322">
        <f t="shared" si="150"/>
        <v>0</v>
      </c>
      <c r="M1322" s="7">
        <v>73.89632545931758</v>
      </c>
      <c r="N1322">
        <v>81.739666872301058</v>
      </c>
      <c r="R1322">
        <f t="shared" si="151"/>
        <v>0</v>
      </c>
      <c r="S1322">
        <f t="shared" si="152"/>
        <v>0</v>
      </c>
      <c r="T1322">
        <f t="shared" si="153"/>
        <v>67.172899999999998</v>
      </c>
      <c r="U1322">
        <f t="shared" si="149"/>
        <v>0</v>
      </c>
    </row>
    <row r="1323" spans="2:21" x14ac:dyDescent="0.25">
      <c r="B1323">
        <f t="shared" si="146"/>
        <v>434</v>
      </c>
      <c r="C1323">
        <f t="shared" si="148"/>
        <v>1318</v>
      </c>
      <c r="D1323">
        <v>522</v>
      </c>
      <c r="E1323">
        <f t="shared" si="147"/>
        <v>5.2448499999999978</v>
      </c>
      <c r="F1323">
        <v>21.560500000000001</v>
      </c>
      <c r="G1323">
        <v>32.050199999999997</v>
      </c>
      <c r="H1323">
        <v>1</v>
      </c>
      <c r="I1323" s="7">
        <v>26.805399999999999</v>
      </c>
      <c r="J1323">
        <v>2.8545400000000001</v>
      </c>
      <c r="K1323">
        <f t="shared" si="150"/>
        <v>1</v>
      </c>
      <c r="M1323" s="7">
        <v>12.216535433070865</v>
      </c>
      <c r="N1323">
        <v>15.422578655151142</v>
      </c>
      <c r="R1323">
        <f t="shared" si="151"/>
        <v>0</v>
      </c>
      <c r="S1323">
        <f t="shared" si="152"/>
        <v>0</v>
      </c>
      <c r="T1323">
        <f t="shared" si="153"/>
        <v>26.095099999999999</v>
      </c>
      <c r="U1323">
        <f t="shared" si="149"/>
        <v>1</v>
      </c>
    </row>
    <row r="1324" spans="2:21" x14ac:dyDescent="0.25">
      <c r="B1324">
        <f t="shared" si="146"/>
        <v>435</v>
      </c>
      <c r="C1324">
        <f t="shared" si="148"/>
        <v>1319</v>
      </c>
      <c r="D1324">
        <v>66</v>
      </c>
      <c r="E1324">
        <f t="shared" si="147"/>
        <v>13.231949999999998</v>
      </c>
      <c r="F1324">
        <v>45.744100000000003</v>
      </c>
      <c r="G1324">
        <v>72.207999999999998</v>
      </c>
      <c r="H1324">
        <v>1</v>
      </c>
      <c r="I1324" s="7">
        <v>58.975999999999999</v>
      </c>
      <c r="J1324">
        <v>7.2015200000000004</v>
      </c>
      <c r="K1324">
        <f t="shared" si="150"/>
        <v>1</v>
      </c>
      <c r="M1324" s="7">
        <v>73.89632545931758</v>
      </c>
      <c r="N1324">
        <v>69.401603948180139</v>
      </c>
      <c r="R1324">
        <f t="shared" si="151"/>
        <v>0</v>
      </c>
      <c r="S1324">
        <f t="shared" si="152"/>
        <v>1</v>
      </c>
      <c r="T1324">
        <f t="shared" si="153"/>
        <v>65.050299999999993</v>
      </c>
      <c r="U1324">
        <f t="shared" si="149"/>
        <v>1</v>
      </c>
    </row>
    <row r="1325" spans="2:21" x14ac:dyDescent="0.25">
      <c r="B1325">
        <f t="shared" si="146"/>
        <v>436</v>
      </c>
      <c r="C1325">
        <f t="shared" si="148"/>
        <v>1320</v>
      </c>
      <c r="D1325">
        <v>934</v>
      </c>
      <c r="E1325">
        <f t="shared" si="147"/>
        <v>17.648685</v>
      </c>
      <c r="F1325">
        <v>8.9660299999999999</v>
      </c>
      <c r="G1325">
        <v>44.263399999999997</v>
      </c>
      <c r="H1325">
        <v>2</v>
      </c>
      <c r="I1325" s="7">
        <v>26.614699999999999</v>
      </c>
      <c r="J1325">
        <v>9.6053300000000004</v>
      </c>
      <c r="K1325">
        <f t="shared" si="150"/>
        <v>1</v>
      </c>
      <c r="M1325" s="7">
        <v>37.150918635170605</v>
      </c>
      <c r="N1325">
        <v>35.471930906847625</v>
      </c>
      <c r="R1325">
        <f t="shared" si="151"/>
        <v>1</v>
      </c>
      <c r="S1325">
        <f t="shared" si="152"/>
        <v>1</v>
      </c>
      <c r="T1325">
        <f t="shared" si="153"/>
        <v>35.822299999999998</v>
      </c>
      <c r="U1325">
        <f t="shared" si="149"/>
        <v>1</v>
      </c>
    </row>
    <row r="1326" spans="2:21" x14ac:dyDescent="0.25">
      <c r="B1326">
        <f t="shared" si="146"/>
        <v>437</v>
      </c>
      <c r="C1326">
        <f t="shared" si="148"/>
        <v>1321</v>
      </c>
      <c r="D1326">
        <v>196</v>
      </c>
      <c r="E1326">
        <f t="shared" si="147"/>
        <v>8.5112500000000022</v>
      </c>
      <c r="F1326">
        <v>16.884899999999998</v>
      </c>
      <c r="G1326">
        <v>33.907400000000003</v>
      </c>
      <c r="H1326">
        <v>1</v>
      </c>
      <c r="I1326" s="7">
        <v>25.396100000000001</v>
      </c>
      <c r="J1326">
        <v>4.6322599999999996</v>
      </c>
      <c r="K1326">
        <f t="shared" si="150"/>
        <v>1</v>
      </c>
      <c r="M1326" s="7">
        <v>16.153543307086611</v>
      </c>
      <c r="N1326">
        <v>13.880320789636027</v>
      </c>
      <c r="R1326">
        <f t="shared" si="151"/>
        <v>0</v>
      </c>
      <c r="S1326">
        <f t="shared" si="152"/>
        <v>0</v>
      </c>
      <c r="T1326">
        <f t="shared" si="153"/>
        <v>24.9894</v>
      </c>
      <c r="U1326">
        <f t="shared" si="149"/>
        <v>1</v>
      </c>
    </row>
    <row r="1327" spans="2:21" x14ac:dyDescent="0.25">
      <c r="B1327">
        <f t="shared" si="146"/>
        <v>438</v>
      </c>
      <c r="C1327">
        <f t="shared" si="148"/>
        <v>1322</v>
      </c>
      <c r="D1327">
        <v>854</v>
      </c>
      <c r="E1327">
        <f t="shared" si="147"/>
        <v>14.1921</v>
      </c>
      <c r="F1327">
        <v>28.306899999999999</v>
      </c>
      <c r="G1327">
        <v>56.691099999999999</v>
      </c>
      <c r="H1327">
        <v>2</v>
      </c>
      <c r="I1327" s="7">
        <v>42.499000000000002</v>
      </c>
      <c r="J1327">
        <v>7.7240700000000002</v>
      </c>
      <c r="K1327">
        <f t="shared" si="150"/>
        <v>1</v>
      </c>
      <c r="M1327" s="7">
        <v>48.961942257217842</v>
      </c>
      <c r="N1327">
        <v>46.267735965453426</v>
      </c>
      <c r="R1327">
        <f t="shared" si="151"/>
        <v>1</v>
      </c>
      <c r="S1327">
        <f t="shared" si="152"/>
        <v>1</v>
      </c>
      <c r="T1327">
        <f t="shared" si="153"/>
        <v>49.8551</v>
      </c>
      <c r="U1327">
        <f t="shared" si="149"/>
        <v>1</v>
      </c>
    </row>
    <row r="1328" spans="2:21" x14ac:dyDescent="0.25">
      <c r="B1328">
        <f t="shared" si="146"/>
        <v>439</v>
      </c>
      <c r="C1328">
        <f t="shared" si="148"/>
        <v>1323</v>
      </c>
      <c r="D1328">
        <v>418</v>
      </c>
      <c r="E1328">
        <f t="shared" si="147"/>
        <v>1.1369999999999969</v>
      </c>
      <c r="F1328">
        <v>62.8919</v>
      </c>
      <c r="G1328">
        <v>65.165899999999993</v>
      </c>
      <c r="H1328">
        <v>1</v>
      </c>
      <c r="I1328" s="7">
        <v>64.028899999999993</v>
      </c>
      <c r="J1328">
        <v>0.61879899999999999</v>
      </c>
      <c r="K1328">
        <f t="shared" si="150"/>
        <v>1</v>
      </c>
      <c r="M1328" s="7">
        <v>67.334645669291334</v>
      </c>
      <c r="N1328">
        <v>58.605798889574338</v>
      </c>
      <c r="R1328">
        <f t="shared" si="151"/>
        <v>0</v>
      </c>
      <c r="S1328">
        <f t="shared" si="152"/>
        <v>0</v>
      </c>
      <c r="T1328">
        <f t="shared" si="153"/>
        <v>63.714500000000001</v>
      </c>
      <c r="U1328">
        <f t="shared" si="149"/>
        <v>1</v>
      </c>
    </row>
    <row r="1329" spans="2:21" x14ac:dyDescent="0.25">
      <c r="B1329">
        <f t="shared" si="146"/>
        <v>440</v>
      </c>
      <c r="C1329">
        <f t="shared" si="148"/>
        <v>1324</v>
      </c>
      <c r="D1329">
        <v>461</v>
      </c>
      <c r="E1329">
        <f t="shared" si="147"/>
        <v>5.4508499999999991</v>
      </c>
      <c r="F1329">
        <v>16.388400000000001</v>
      </c>
      <c r="G1329">
        <v>27.290099999999999</v>
      </c>
      <c r="H1329">
        <v>1</v>
      </c>
      <c r="I1329" s="7">
        <v>21.839200000000002</v>
      </c>
      <c r="J1329">
        <v>2.9666299999999999</v>
      </c>
      <c r="K1329">
        <f t="shared" si="150"/>
        <v>1</v>
      </c>
      <c r="M1329" s="7">
        <v>16.153543307086611</v>
      </c>
      <c r="N1329">
        <v>0</v>
      </c>
      <c r="R1329">
        <f t="shared" si="151"/>
        <v>0</v>
      </c>
      <c r="S1329">
        <f t="shared" si="152"/>
        <v>0</v>
      </c>
      <c r="T1329">
        <f t="shared" si="153"/>
        <v>21.640699999999999</v>
      </c>
      <c r="U1329">
        <f t="shared" si="149"/>
        <v>1</v>
      </c>
    </row>
    <row r="1330" spans="2:21" x14ac:dyDescent="0.25">
      <c r="B1330">
        <f t="shared" si="146"/>
        <v>441</v>
      </c>
      <c r="C1330">
        <f t="shared" si="148"/>
        <v>1325</v>
      </c>
      <c r="D1330">
        <v>478</v>
      </c>
      <c r="E1330">
        <f t="shared" si="147"/>
        <v>6.3640000000000008</v>
      </c>
      <c r="F1330">
        <v>37.340800000000002</v>
      </c>
      <c r="G1330">
        <v>50.068800000000003</v>
      </c>
      <c r="H1330">
        <v>1</v>
      </c>
      <c r="I1330" s="7">
        <v>43.704799999999999</v>
      </c>
      <c r="J1330">
        <v>3.4636300000000002</v>
      </c>
      <c r="K1330">
        <f t="shared" si="150"/>
        <v>1</v>
      </c>
      <c r="M1330" s="7">
        <v>39.775590551181104</v>
      </c>
      <c r="N1330">
        <v>49.352251696483656</v>
      </c>
      <c r="R1330">
        <f t="shared" si="151"/>
        <v>1</v>
      </c>
      <c r="S1330">
        <f t="shared" si="152"/>
        <v>1</v>
      </c>
      <c r="T1330">
        <f t="shared" si="153"/>
        <v>41.427999999999997</v>
      </c>
      <c r="U1330">
        <f t="shared" si="149"/>
        <v>1</v>
      </c>
    </row>
    <row r="1331" spans="2:21" x14ac:dyDescent="0.25">
      <c r="B1331">
        <f t="shared" si="146"/>
        <v>442</v>
      </c>
      <c r="C1331">
        <f t="shared" si="148"/>
        <v>1326</v>
      </c>
      <c r="D1331">
        <v>215</v>
      </c>
      <c r="E1331">
        <f t="shared" si="147"/>
        <v>11.928750000000001</v>
      </c>
      <c r="F1331">
        <v>46.688800000000001</v>
      </c>
      <c r="G1331">
        <v>70.546300000000002</v>
      </c>
      <c r="H1331">
        <v>1</v>
      </c>
      <c r="I1331" s="7">
        <v>58.6175</v>
      </c>
      <c r="J1331">
        <v>6.4922399999999998</v>
      </c>
      <c r="K1331">
        <f t="shared" si="150"/>
        <v>1</v>
      </c>
      <c r="M1331" s="7">
        <v>59.460629921259837</v>
      </c>
      <c r="N1331">
        <v>61.690314620604568</v>
      </c>
      <c r="R1331">
        <f t="shared" si="151"/>
        <v>1</v>
      </c>
      <c r="S1331">
        <f t="shared" si="152"/>
        <v>1</v>
      </c>
      <c r="T1331">
        <f t="shared" si="153"/>
        <v>60.305</v>
      </c>
      <c r="U1331">
        <f t="shared" si="149"/>
        <v>1</v>
      </c>
    </row>
    <row r="1332" spans="2:21" x14ac:dyDescent="0.25">
      <c r="B1332">
        <f t="shared" si="146"/>
        <v>443</v>
      </c>
      <c r="C1332">
        <f t="shared" si="148"/>
        <v>1327</v>
      </c>
      <c r="D1332">
        <v>306</v>
      </c>
      <c r="E1332">
        <f t="shared" si="147"/>
        <v>4.3045999999999989</v>
      </c>
      <c r="F1332">
        <v>12.126200000000001</v>
      </c>
      <c r="G1332">
        <v>20.735399999999998</v>
      </c>
      <c r="H1332">
        <v>1</v>
      </c>
      <c r="I1332" s="7">
        <v>16.430800000000001</v>
      </c>
      <c r="J1332">
        <v>2.3427799999999999</v>
      </c>
      <c r="K1332">
        <f t="shared" si="150"/>
        <v>1</v>
      </c>
      <c r="M1332" s="7">
        <v>22.715223097112862</v>
      </c>
      <c r="N1332">
        <v>10.795805058605799</v>
      </c>
      <c r="R1332">
        <f t="shared" si="151"/>
        <v>0</v>
      </c>
      <c r="S1332">
        <f t="shared" si="152"/>
        <v>0</v>
      </c>
      <c r="T1332">
        <f t="shared" si="153"/>
        <v>16.217199999999998</v>
      </c>
      <c r="U1332">
        <f t="shared" si="149"/>
        <v>1</v>
      </c>
    </row>
    <row r="1333" spans="2:21" x14ac:dyDescent="0.25">
      <c r="B1333">
        <f t="shared" si="146"/>
        <v>444</v>
      </c>
      <c r="C1333">
        <f t="shared" si="148"/>
        <v>1328</v>
      </c>
      <c r="D1333">
        <v>655</v>
      </c>
      <c r="E1333">
        <f t="shared" si="147"/>
        <v>11.204550000000001</v>
      </c>
      <c r="F1333">
        <v>59.552799999999998</v>
      </c>
      <c r="G1333">
        <v>81.9619</v>
      </c>
      <c r="H1333">
        <v>1</v>
      </c>
      <c r="I1333" s="7">
        <v>70.757300000000001</v>
      </c>
      <c r="J1333">
        <v>6.09809</v>
      </c>
      <c r="K1333">
        <f t="shared" si="150"/>
        <v>1</v>
      </c>
      <c r="M1333" s="7">
        <v>73.89632545931758</v>
      </c>
      <c r="N1333">
        <v>83.281924737816169</v>
      </c>
      <c r="R1333">
        <f t="shared" si="151"/>
        <v>1</v>
      </c>
      <c r="S1333">
        <f t="shared" si="152"/>
        <v>0</v>
      </c>
      <c r="T1333">
        <f t="shared" si="153"/>
        <v>71.600300000000004</v>
      </c>
      <c r="U1333">
        <f t="shared" si="149"/>
        <v>1</v>
      </c>
    </row>
    <row r="1334" spans="2:21" x14ac:dyDescent="0.25">
      <c r="B1334">
        <f t="shared" si="146"/>
        <v>445</v>
      </c>
      <c r="C1334">
        <f t="shared" si="148"/>
        <v>1329</v>
      </c>
      <c r="D1334">
        <v>661</v>
      </c>
      <c r="E1334">
        <f t="shared" si="147"/>
        <v>3.9871050000000001</v>
      </c>
      <c r="F1334">
        <v>5.7269899999999998</v>
      </c>
      <c r="G1334">
        <v>13.7012</v>
      </c>
      <c r="H1334">
        <v>1</v>
      </c>
      <c r="I1334" s="7">
        <v>9.7141000000000002</v>
      </c>
      <c r="J1334">
        <v>2.1699899999999999</v>
      </c>
      <c r="K1334">
        <f t="shared" si="150"/>
        <v>1</v>
      </c>
      <c r="M1334" s="7">
        <v>4.3425196850393704</v>
      </c>
      <c r="N1334">
        <v>0</v>
      </c>
      <c r="R1334">
        <f t="shared" si="151"/>
        <v>0</v>
      </c>
      <c r="S1334">
        <f t="shared" si="152"/>
        <v>0</v>
      </c>
      <c r="T1334">
        <f t="shared" si="153"/>
        <v>13.576000000000001</v>
      </c>
      <c r="U1334">
        <f t="shared" si="149"/>
        <v>1</v>
      </c>
    </row>
    <row r="1335" spans="2:21" x14ac:dyDescent="0.25">
      <c r="B1335">
        <f t="shared" si="146"/>
        <v>446</v>
      </c>
      <c r="C1335">
        <f t="shared" si="148"/>
        <v>1330</v>
      </c>
      <c r="D1335">
        <v>12</v>
      </c>
      <c r="E1335">
        <f t="shared" si="147"/>
        <v>5.0333500000000004</v>
      </c>
      <c r="F1335">
        <v>25.183499999999999</v>
      </c>
      <c r="G1335">
        <v>35.2502</v>
      </c>
      <c r="H1335">
        <v>1</v>
      </c>
      <c r="I1335" s="7">
        <v>30.216899999999999</v>
      </c>
      <c r="J1335">
        <v>2.7393999999999998</v>
      </c>
      <c r="K1335">
        <f t="shared" si="150"/>
        <v>1</v>
      </c>
      <c r="M1335" s="7">
        <v>41.087926509186353</v>
      </c>
      <c r="N1335">
        <v>47.809993830968537</v>
      </c>
      <c r="R1335">
        <f t="shared" si="151"/>
        <v>0</v>
      </c>
      <c r="S1335">
        <f t="shared" si="152"/>
        <v>0</v>
      </c>
      <c r="T1335">
        <f t="shared" si="153"/>
        <v>35.44</v>
      </c>
      <c r="U1335">
        <f t="shared" si="149"/>
        <v>0</v>
      </c>
    </row>
    <row r="1336" spans="2:21" x14ac:dyDescent="0.25">
      <c r="B1336">
        <f t="shared" si="146"/>
        <v>447</v>
      </c>
      <c r="C1336">
        <f t="shared" si="148"/>
        <v>1331</v>
      </c>
      <c r="D1336">
        <v>165</v>
      </c>
      <c r="E1336">
        <f t="shared" si="147"/>
        <v>4.6151</v>
      </c>
      <c r="F1336">
        <v>11.927199999999999</v>
      </c>
      <c r="G1336">
        <v>21.157399999999999</v>
      </c>
      <c r="H1336">
        <v>1</v>
      </c>
      <c r="I1336" s="7">
        <v>16.542300000000001</v>
      </c>
      <c r="J1336">
        <v>2.5117600000000002</v>
      </c>
      <c r="K1336">
        <f t="shared" si="150"/>
        <v>1</v>
      </c>
      <c r="M1336" s="7">
        <v>6.9671916010498691</v>
      </c>
      <c r="N1336">
        <v>-3.0845157310302285</v>
      </c>
      <c r="R1336">
        <f t="shared" si="151"/>
        <v>0</v>
      </c>
      <c r="S1336">
        <f t="shared" si="152"/>
        <v>0</v>
      </c>
      <c r="T1336">
        <f t="shared" si="153"/>
        <v>11.8104</v>
      </c>
      <c r="U1336">
        <f t="shared" si="149"/>
        <v>0</v>
      </c>
    </row>
    <row r="1337" spans="2:21" x14ac:dyDescent="0.25">
      <c r="B1337">
        <f t="shared" si="146"/>
        <v>448</v>
      </c>
      <c r="C1337">
        <f t="shared" si="148"/>
        <v>1332</v>
      </c>
      <c r="D1337">
        <v>1357</v>
      </c>
      <c r="E1337" t="str">
        <f t="shared" si="147"/>
        <v/>
      </c>
      <c r="F1337">
        <v>5</v>
      </c>
      <c r="G1337">
        <v>5</v>
      </c>
      <c r="H1337">
        <v>3</v>
      </c>
      <c r="I1337" s="7">
        <v>5</v>
      </c>
      <c r="J1337">
        <v>0</v>
      </c>
      <c r="K1337">
        <f t="shared" si="150"/>
        <v>0</v>
      </c>
      <c r="M1337" s="7">
        <v>5.6548556430446197</v>
      </c>
      <c r="N1337">
        <v>16.964836520666257</v>
      </c>
      <c r="R1337">
        <f t="shared" si="151"/>
        <v>0</v>
      </c>
      <c r="S1337">
        <f t="shared" si="152"/>
        <v>0</v>
      </c>
      <c r="T1337">
        <f t="shared" si="153"/>
        <v>3.0945</v>
      </c>
      <c r="U1337">
        <f t="shared" si="149"/>
        <v>0</v>
      </c>
    </row>
    <row r="1338" spans="2:21" x14ac:dyDescent="0.25">
      <c r="B1338">
        <f t="shared" si="146"/>
        <v>449</v>
      </c>
      <c r="C1338">
        <f t="shared" si="148"/>
        <v>1333</v>
      </c>
      <c r="D1338">
        <v>568</v>
      </c>
      <c r="E1338">
        <f t="shared" si="147"/>
        <v>8.2304499999999976</v>
      </c>
      <c r="F1338">
        <v>45.600700000000003</v>
      </c>
      <c r="G1338">
        <v>62.061599999999999</v>
      </c>
      <c r="H1338">
        <v>1</v>
      </c>
      <c r="I1338" s="7">
        <v>53.831099999999999</v>
      </c>
      <c r="J1338">
        <v>4.4794400000000003</v>
      </c>
      <c r="K1338">
        <f t="shared" si="150"/>
        <v>1</v>
      </c>
      <c r="M1338" s="7">
        <v>46.337270341207343</v>
      </c>
      <c r="N1338">
        <v>47.809993830968537</v>
      </c>
      <c r="R1338">
        <f t="shared" si="151"/>
        <v>1</v>
      </c>
      <c r="S1338">
        <f t="shared" si="152"/>
        <v>1</v>
      </c>
      <c r="T1338">
        <f t="shared" si="153"/>
        <v>54.308</v>
      </c>
      <c r="U1338">
        <f t="shared" si="149"/>
        <v>1</v>
      </c>
    </row>
    <row r="1339" spans="2:21" x14ac:dyDescent="0.25">
      <c r="B1339">
        <f t="shared" ref="B1339:B1402" si="154">B1338+1</f>
        <v>450</v>
      </c>
      <c r="C1339">
        <f t="shared" si="148"/>
        <v>1334</v>
      </c>
      <c r="D1339">
        <v>923</v>
      </c>
      <c r="E1339">
        <f t="shared" si="147"/>
        <v>10.169</v>
      </c>
      <c r="F1339">
        <v>44.089199999999998</v>
      </c>
      <c r="G1339">
        <v>64.427199999999999</v>
      </c>
      <c r="H1339">
        <v>2</v>
      </c>
      <c r="I1339" s="7">
        <v>54.258200000000002</v>
      </c>
      <c r="J1339">
        <v>5.5344699999999998</v>
      </c>
      <c r="K1339">
        <f t="shared" si="150"/>
        <v>1</v>
      </c>
      <c r="M1339" s="7">
        <v>17.465879265091861</v>
      </c>
      <c r="N1339">
        <v>29.302899444787169</v>
      </c>
      <c r="R1339">
        <f t="shared" si="151"/>
        <v>0</v>
      </c>
      <c r="S1339">
        <f t="shared" si="152"/>
        <v>0</v>
      </c>
      <c r="T1339">
        <f t="shared" si="153"/>
        <v>54.796999999999997</v>
      </c>
      <c r="U1339">
        <f t="shared" si="149"/>
        <v>1</v>
      </c>
    </row>
    <row r="1340" spans="2:21" x14ac:dyDescent="0.25">
      <c r="B1340">
        <f t="shared" si="154"/>
        <v>451</v>
      </c>
      <c r="C1340">
        <f t="shared" si="148"/>
        <v>1335</v>
      </c>
      <c r="D1340">
        <v>1238</v>
      </c>
      <c r="E1340" t="str">
        <f t="shared" si="147"/>
        <v/>
      </c>
      <c r="F1340">
        <v>4</v>
      </c>
      <c r="G1340">
        <v>4</v>
      </c>
      <c r="H1340">
        <v>3</v>
      </c>
      <c r="I1340" s="7">
        <v>4</v>
      </c>
      <c r="J1340">
        <v>0</v>
      </c>
      <c r="K1340">
        <f t="shared" si="150"/>
        <v>0</v>
      </c>
      <c r="M1340" s="7">
        <v>9.5918635170603679</v>
      </c>
      <c r="N1340">
        <v>3.0845157310302285</v>
      </c>
      <c r="R1340">
        <f t="shared" si="151"/>
        <v>0</v>
      </c>
      <c r="S1340">
        <f t="shared" si="152"/>
        <v>0</v>
      </c>
      <c r="T1340">
        <f t="shared" si="153"/>
        <v>1.93712</v>
      </c>
      <c r="U1340">
        <f t="shared" si="149"/>
        <v>0</v>
      </c>
    </row>
    <row r="1341" spans="2:21" x14ac:dyDescent="0.25">
      <c r="B1341">
        <f t="shared" si="154"/>
        <v>452</v>
      </c>
      <c r="C1341">
        <f t="shared" si="148"/>
        <v>1336</v>
      </c>
      <c r="D1341">
        <v>44</v>
      </c>
      <c r="E1341">
        <f t="shared" si="147"/>
        <v>10.24605</v>
      </c>
      <c r="F1341">
        <v>33.5655</v>
      </c>
      <c r="G1341">
        <v>54.057600000000001</v>
      </c>
      <c r="H1341">
        <v>1</v>
      </c>
      <c r="I1341" s="7">
        <v>43.811500000000002</v>
      </c>
      <c r="J1341">
        <v>5.5764399999999998</v>
      </c>
      <c r="K1341">
        <f t="shared" si="150"/>
        <v>1</v>
      </c>
      <c r="M1341" s="7">
        <v>37.150918635170605</v>
      </c>
      <c r="N1341">
        <v>40.098704503392966</v>
      </c>
      <c r="R1341">
        <f t="shared" si="151"/>
        <v>1</v>
      </c>
      <c r="S1341">
        <f t="shared" si="152"/>
        <v>1</v>
      </c>
      <c r="T1341">
        <f t="shared" si="153"/>
        <v>39.275799999999997</v>
      </c>
      <c r="U1341">
        <f t="shared" si="149"/>
        <v>1</v>
      </c>
    </row>
    <row r="1342" spans="2:21" x14ac:dyDescent="0.25">
      <c r="B1342">
        <f t="shared" si="154"/>
        <v>453</v>
      </c>
      <c r="C1342">
        <f t="shared" si="148"/>
        <v>1337</v>
      </c>
      <c r="D1342">
        <v>860</v>
      </c>
      <c r="E1342">
        <f t="shared" si="147"/>
        <v>9.4120999999999988</v>
      </c>
      <c r="F1342">
        <v>37.633800000000001</v>
      </c>
      <c r="G1342">
        <v>56.457999999999998</v>
      </c>
      <c r="H1342">
        <v>2</v>
      </c>
      <c r="I1342" s="7">
        <v>47.045900000000003</v>
      </c>
      <c r="J1342">
        <v>5.1225500000000004</v>
      </c>
      <c r="K1342">
        <f t="shared" si="150"/>
        <v>1</v>
      </c>
      <c r="M1342" s="7">
        <v>13.528871391076114</v>
      </c>
      <c r="N1342">
        <v>20.049352251696483</v>
      </c>
      <c r="R1342">
        <f t="shared" si="151"/>
        <v>0</v>
      </c>
      <c r="S1342">
        <f t="shared" si="152"/>
        <v>0</v>
      </c>
      <c r="T1342">
        <f t="shared" si="153"/>
        <v>44.893300000000004</v>
      </c>
      <c r="U1342">
        <f t="shared" si="149"/>
        <v>1</v>
      </c>
    </row>
    <row r="1343" spans="2:21" x14ac:dyDescent="0.25">
      <c r="B1343">
        <f t="shared" si="154"/>
        <v>454</v>
      </c>
      <c r="C1343">
        <f t="shared" si="148"/>
        <v>1338</v>
      </c>
      <c r="D1343">
        <v>1041</v>
      </c>
      <c r="E1343">
        <f t="shared" si="147"/>
        <v>10.55771</v>
      </c>
      <c r="F1343">
        <v>8.1567799999999995</v>
      </c>
      <c r="G1343">
        <v>29.272200000000002</v>
      </c>
      <c r="H1343">
        <v>2</v>
      </c>
      <c r="I1343" s="7">
        <v>18.714500000000001</v>
      </c>
      <c r="J1343">
        <v>5.7460399999999998</v>
      </c>
      <c r="K1343">
        <f t="shared" si="150"/>
        <v>1</v>
      </c>
      <c r="M1343" s="7">
        <v>-2.2191601049868765</v>
      </c>
      <c r="N1343">
        <v>100.24676125848242</v>
      </c>
      <c r="R1343">
        <f t="shared" si="151"/>
        <v>0</v>
      </c>
      <c r="S1343">
        <f t="shared" si="152"/>
        <v>0</v>
      </c>
      <c r="T1343">
        <f t="shared" si="153"/>
        <v>11.278499999999999</v>
      </c>
      <c r="U1343">
        <f t="shared" si="149"/>
        <v>1</v>
      </c>
    </row>
    <row r="1344" spans="2:21" x14ac:dyDescent="0.25">
      <c r="B1344">
        <f t="shared" si="154"/>
        <v>455</v>
      </c>
      <c r="C1344">
        <f t="shared" si="148"/>
        <v>1339</v>
      </c>
      <c r="D1344">
        <v>681</v>
      </c>
      <c r="E1344">
        <f t="shared" si="147"/>
        <v>3.1168499999999995</v>
      </c>
      <c r="F1344">
        <v>13.4956</v>
      </c>
      <c r="G1344">
        <v>19.729299999999999</v>
      </c>
      <c r="H1344">
        <v>1</v>
      </c>
      <c r="I1344" s="7">
        <v>16.612500000000001</v>
      </c>
      <c r="J1344">
        <v>1.6963600000000001</v>
      </c>
      <c r="K1344">
        <f t="shared" si="150"/>
        <v>1</v>
      </c>
      <c r="M1344" s="7">
        <v>8.2795275590551185</v>
      </c>
      <c r="N1344">
        <v>0</v>
      </c>
      <c r="R1344">
        <f t="shared" si="151"/>
        <v>0</v>
      </c>
      <c r="S1344">
        <f t="shared" si="152"/>
        <v>0</v>
      </c>
      <c r="T1344">
        <f t="shared" si="153"/>
        <v>15.522</v>
      </c>
      <c r="U1344">
        <f t="shared" si="149"/>
        <v>1</v>
      </c>
    </row>
    <row r="1345" spans="2:21" x14ac:dyDescent="0.25">
      <c r="B1345">
        <f t="shared" si="154"/>
        <v>456</v>
      </c>
      <c r="C1345">
        <f t="shared" si="148"/>
        <v>1340</v>
      </c>
      <c r="D1345">
        <v>664</v>
      </c>
      <c r="E1345">
        <f t="shared" si="147"/>
        <v>3.4094350000000002</v>
      </c>
      <c r="F1345">
        <v>7.1376299999999997</v>
      </c>
      <c r="G1345">
        <v>13.9565</v>
      </c>
      <c r="H1345">
        <v>1</v>
      </c>
      <c r="I1345" s="7">
        <v>10.547000000000001</v>
      </c>
      <c r="J1345">
        <v>1.85558</v>
      </c>
      <c r="K1345">
        <f t="shared" si="150"/>
        <v>1</v>
      </c>
      <c r="M1345" s="7">
        <v>6.9671916010498691</v>
      </c>
      <c r="N1345">
        <v>3.0845157310302285</v>
      </c>
      <c r="R1345">
        <f t="shared" si="151"/>
        <v>0</v>
      </c>
      <c r="S1345">
        <f t="shared" si="152"/>
        <v>0</v>
      </c>
      <c r="T1345">
        <f t="shared" si="153"/>
        <v>9.9256499999999992</v>
      </c>
      <c r="U1345">
        <f t="shared" si="149"/>
        <v>1</v>
      </c>
    </row>
    <row r="1346" spans="2:21" x14ac:dyDescent="0.25">
      <c r="B1346">
        <f t="shared" si="154"/>
        <v>457</v>
      </c>
      <c r="C1346">
        <f t="shared" si="148"/>
        <v>1341</v>
      </c>
      <c r="D1346">
        <v>391</v>
      </c>
      <c r="E1346">
        <f t="shared" si="147"/>
        <v>5.4857499999999995</v>
      </c>
      <c r="F1346">
        <v>24.039200000000001</v>
      </c>
      <c r="G1346">
        <v>35.0107</v>
      </c>
      <c r="H1346">
        <v>1</v>
      </c>
      <c r="I1346" s="7">
        <v>29.524899999999999</v>
      </c>
      <c r="J1346">
        <v>2.9856099999999999</v>
      </c>
      <c r="K1346">
        <f t="shared" si="150"/>
        <v>1</v>
      </c>
      <c r="M1346" s="7">
        <v>10.904199475065615</v>
      </c>
      <c r="N1346">
        <v>27.760641579272054</v>
      </c>
      <c r="R1346">
        <f t="shared" si="151"/>
        <v>0</v>
      </c>
      <c r="S1346">
        <f t="shared" si="152"/>
        <v>1</v>
      </c>
      <c r="T1346">
        <f t="shared" si="153"/>
        <v>21.866199999999999</v>
      </c>
      <c r="U1346">
        <f t="shared" si="149"/>
        <v>0</v>
      </c>
    </row>
    <row r="1347" spans="2:21" x14ac:dyDescent="0.25">
      <c r="B1347">
        <f t="shared" si="154"/>
        <v>458</v>
      </c>
      <c r="C1347">
        <f t="shared" si="148"/>
        <v>1342</v>
      </c>
      <c r="D1347">
        <v>1295</v>
      </c>
      <c r="E1347" t="str">
        <f t="shared" si="147"/>
        <v/>
      </c>
      <c r="F1347">
        <v>15</v>
      </c>
      <c r="G1347">
        <v>15</v>
      </c>
      <c r="H1347">
        <v>3</v>
      </c>
      <c r="I1347" s="7">
        <v>15</v>
      </c>
      <c r="J1347">
        <v>0</v>
      </c>
      <c r="K1347">
        <f t="shared" si="150"/>
        <v>0</v>
      </c>
      <c r="M1347" s="7">
        <v>24.027559055118111</v>
      </c>
      <c r="N1347">
        <v>38.556446637877855</v>
      </c>
      <c r="R1347">
        <f t="shared" si="151"/>
        <v>0</v>
      </c>
      <c r="S1347">
        <f t="shared" si="152"/>
        <v>0</v>
      </c>
      <c r="T1347">
        <f t="shared" si="153"/>
        <v>25.247599999999998</v>
      </c>
      <c r="U1347">
        <f t="shared" si="149"/>
        <v>0</v>
      </c>
    </row>
    <row r="1348" spans="2:21" x14ac:dyDescent="0.25">
      <c r="B1348">
        <f t="shared" si="154"/>
        <v>459</v>
      </c>
      <c r="C1348">
        <f t="shared" si="148"/>
        <v>1343</v>
      </c>
      <c r="D1348">
        <v>280</v>
      </c>
      <c r="E1348">
        <f t="shared" si="147"/>
        <v>2.2711710000000003</v>
      </c>
      <c r="F1348">
        <v>0.74349799999999999</v>
      </c>
      <c r="G1348">
        <v>5.2858400000000003</v>
      </c>
      <c r="H1348">
        <v>1</v>
      </c>
      <c r="I1348" s="7">
        <v>3.0146700000000002</v>
      </c>
      <c r="J1348">
        <v>1.2360899999999999</v>
      </c>
      <c r="K1348">
        <f t="shared" si="150"/>
        <v>1</v>
      </c>
      <c r="M1348" s="7">
        <v>6.9671916010498691</v>
      </c>
      <c r="N1348">
        <v>6.1690314620604569</v>
      </c>
      <c r="R1348">
        <f t="shared" si="151"/>
        <v>0</v>
      </c>
      <c r="S1348">
        <f t="shared" si="152"/>
        <v>0</v>
      </c>
      <c r="T1348">
        <f t="shared" si="153"/>
        <v>-1.7574399999999999</v>
      </c>
      <c r="U1348">
        <f t="shared" si="149"/>
        <v>0</v>
      </c>
    </row>
    <row r="1349" spans="2:21" x14ac:dyDescent="0.25">
      <c r="B1349">
        <f t="shared" si="154"/>
        <v>460</v>
      </c>
      <c r="C1349">
        <f t="shared" si="148"/>
        <v>1344</v>
      </c>
      <c r="D1349">
        <v>1406</v>
      </c>
      <c r="E1349" t="str">
        <f t="shared" ref="E1349:E1412" si="155">IF(H1349=3,"",ABS((F1349-G1349)/2))</f>
        <v/>
      </c>
      <c r="F1349">
        <v>29</v>
      </c>
      <c r="G1349">
        <v>29</v>
      </c>
      <c r="H1349">
        <v>3</v>
      </c>
      <c r="I1349" s="7">
        <v>29</v>
      </c>
      <c r="J1349">
        <v>0</v>
      </c>
      <c r="K1349">
        <f t="shared" si="150"/>
        <v>0</v>
      </c>
      <c r="M1349" s="7">
        <v>30.589238845144358</v>
      </c>
      <c r="N1349">
        <v>30.845157310302284</v>
      </c>
      <c r="R1349">
        <f t="shared" si="151"/>
        <v>0</v>
      </c>
      <c r="S1349">
        <f t="shared" si="152"/>
        <v>0</v>
      </c>
      <c r="T1349">
        <f t="shared" si="153"/>
        <v>34.455399999999997</v>
      </c>
      <c r="U1349">
        <f t="shared" si="149"/>
        <v>0</v>
      </c>
    </row>
    <row r="1350" spans="2:21" x14ac:dyDescent="0.25">
      <c r="B1350">
        <f t="shared" si="154"/>
        <v>461</v>
      </c>
      <c r="C1350">
        <f t="shared" si="148"/>
        <v>1345</v>
      </c>
      <c r="D1350">
        <v>99</v>
      </c>
      <c r="E1350">
        <f t="shared" si="155"/>
        <v>6.4361499999999978</v>
      </c>
      <c r="F1350">
        <v>38.097700000000003</v>
      </c>
      <c r="G1350">
        <v>50.97</v>
      </c>
      <c r="H1350">
        <v>1</v>
      </c>
      <c r="I1350" s="7">
        <v>44.533799999999999</v>
      </c>
      <c r="J1350">
        <v>3.5028800000000002</v>
      </c>
      <c r="K1350">
        <f t="shared" si="150"/>
        <v>1</v>
      </c>
      <c r="M1350" s="7">
        <v>38.463254593175854</v>
      </c>
      <c r="N1350">
        <v>44.725478099938314</v>
      </c>
      <c r="R1350">
        <f t="shared" si="151"/>
        <v>1</v>
      </c>
      <c r="S1350">
        <f t="shared" si="152"/>
        <v>1</v>
      </c>
      <c r="T1350">
        <f t="shared" si="153"/>
        <v>43.253999999999998</v>
      </c>
      <c r="U1350">
        <f t="shared" si="149"/>
        <v>1</v>
      </c>
    </row>
    <row r="1351" spans="2:21" x14ac:dyDescent="0.25">
      <c r="B1351">
        <f t="shared" si="154"/>
        <v>462</v>
      </c>
      <c r="C1351">
        <f t="shared" ref="C1351:C1414" si="156">C1350+1</f>
        <v>1346</v>
      </c>
      <c r="D1351">
        <v>743</v>
      </c>
      <c r="E1351">
        <f t="shared" si="155"/>
        <v>5.5852000000000004</v>
      </c>
      <c r="F1351">
        <v>48.506599999999999</v>
      </c>
      <c r="G1351">
        <v>59.677</v>
      </c>
      <c r="H1351">
        <v>1</v>
      </c>
      <c r="I1351" s="7">
        <v>54.091799999999999</v>
      </c>
      <c r="J1351">
        <v>3.0397400000000001</v>
      </c>
      <c r="K1351">
        <f t="shared" si="150"/>
        <v>1</v>
      </c>
      <c r="M1351" s="7">
        <v>51.586614173228341</v>
      </c>
      <c r="N1351">
        <v>40.098704503392966</v>
      </c>
      <c r="R1351">
        <f t="shared" si="151"/>
        <v>1</v>
      </c>
      <c r="S1351">
        <f t="shared" si="152"/>
        <v>0</v>
      </c>
      <c r="T1351">
        <f t="shared" si="153"/>
        <v>51.819200000000002</v>
      </c>
      <c r="U1351">
        <f t="shared" si="149"/>
        <v>1</v>
      </c>
    </row>
    <row r="1352" spans="2:21" x14ac:dyDescent="0.25">
      <c r="B1352">
        <f t="shared" si="154"/>
        <v>463</v>
      </c>
      <c r="C1352">
        <f t="shared" si="156"/>
        <v>1347</v>
      </c>
      <c r="D1352">
        <v>7</v>
      </c>
      <c r="E1352">
        <f t="shared" si="155"/>
        <v>8.5115999999999996</v>
      </c>
      <c r="F1352">
        <v>21.851800000000001</v>
      </c>
      <c r="G1352">
        <v>38.875</v>
      </c>
      <c r="H1352">
        <v>1</v>
      </c>
      <c r="I1352" s="7">
        <v>30.363399999999999</v>
      </c>
      <c r="J1352">
        <v>4.6324399999999999</v>
      </c>
      <c r="K1352">
        <f t="shared" si="150"/>
        <v>1</v>
      </c>
      <c r="M1352" s="7">
        <v>31.901574803149607</v>
      </c>
      <c r="N1352">
        <v>33.929673041332514</v>
      </c>
      <c r="R1352">
        <f t="shared" si="151"/>
        <v>1</v>
      </c>
      <c r="S1352">
        <f t="shared" si="152"/>
        <v>1</v>
      </c>
      <c r="T1352">
        <f t="shared" si="153"/>
        <v>31.372900000000001</v>
      </c>
      <c r="U1352">
        <f t="shared" si="149"/>
        <v>1</v>
      </c>
    </row>
    <row r="1353" spans="2:21" x14ac:dyDescent="0.25">
      <c r="B1353">
        <f t="shared" si="154"/>
        <v>464</v>
      </c>
      <c r="C1353">
        <f t="shared" si="156"/>
        <v>1348</v>
      </c>
      <c r="D1353">
        <v>309</v>
      </c>
      <c r="E1353">
        <f t="shared" si="155"/>
        <v>4.2331499999999984</v>
      </c>
      <c r="F1353">
        <v>26.865600000000001</v>
      </c>
      <c r="G1353">
        <v>35.331899999999997</v>
      </c>
      <c r="H1353">
        <v>1</v>
      </c>
      <c r="I1353" s="7">
        <v>31.098800000000001</v>
      </c>
      <c r="J1353">
        <v>2.30389</v>
      </c>
      <c r="K1353">
        <f t="shared" si="150"/>
        <v>1</v>
      </c>
      <c r="M1353" s="7">
        <v>26.65223097112861</v>
      </c>
      <c r="N1353">
        <v>20.049352251696483</v>
      </c>
      <c r="R1353">
        <f t="shared" si="151"/>
        <v>0</v>
      </c>
      <c r="S1353">
        <f t="shared" si="152"/>
        <v>0</v>
      </c>
      <c r="T1353">
        <f t="shared" si="153"/>
        <v>31.0519</v>
      </c>
      <c r="U1353">
        <f t="shared" si="149"/>
        <v>1</v>
      </c>
    </row>
    <row r="1354" spans="2:21" x14ac:dyDescent="0.25">
      <c r="B1354">
        <f t="shared" si="154"/>
        <v>465</v>
      </c>
      <c r="C1354">
        <f t="shared" si="156"/>
        <v>1349</v>
      </c>
      <c r="D1354">
        <v>954</v>
      </c>
      <c r="E1354">
        <f t="shared" si="155"/>
        <v>5.471350000000001</v>
      </c>
      <c r="F1354">
        <v>40.241999999999997</v>
      </c>
      <c r="G1354">
        <v>51.184699999999999</v>
      </c>
      <c r="H1354">
        <v>2</v>
      </c>
      <c r="I1354" s="7">
        <v>45.713299999999997</v>
      </c>
      <c r="J1354">
        <v>2.9777900000000002</v>
      </c>
      <c r="K1354">
        <f t="shared" si="150"/>
        <v>1</v>
      </c>
      <c r="M1354" s="7">
        <v>21.402887139107612</v>
      </c>
      <c r="N1354">
        <v>20.049352251696483</v>
      </c>
      <c r="R1354">
        <f t="shared" si="151"/>
        <v>0</v>
      </c>
      <c r="S1354">
        <f t="shared" si="152"/>
        <v>0</v>
      </c>
      <c r="T1354">
        <f t="shared" si="153"/>
        <v>44.997399999999999</v>
      </c>
      <c r="U1354">
        <f t="shared" si="149"/>
        <v>1</v>
      </c>
    </row>
    <row r="1355" spans="2:21" x14ac:dyDescent="0.25">
      <c r="B1355">
        <f t="shared" si="154"/>
        <v>466</v>
      </c>
      <c r="C1355">
        <f t="shared" si="156"/>
        <v>1350</v>
      </c>
      <c r="D1355">
        <v>5</v>
      </c>
      <c r="E1355">
        <f t="shared" si="155"/>
        <v>7.9613499999999995</v>
      </c>
      <c r="F1355">
        <v>26.009</v>
      </c>
      <c r="G1355">
        <v>41.931699999999999</v>
      </c>
      <c r="H1355">
        <v>1</v>
      </c>
      <c r="I1355" s="7">
        <v>33.970399999999998</v>
      </c>
      <c r="J1355">
        <v>4.3329700000000004</v>
      </c>
      <c r="K1355">
        <f t="shared" si="150"/>
        <v>1</v>
      </c>
      <c r="M1355" s="7">
        <v>24.027559055118111</v>
      </c>
      <c r="N1355">
        <v>26.218383713756943</v>
      </c>
      <c r="R1355">
        <f t="shared" si="151"/>
        <v>0</v>
      </c>
      <c r="S1355">
        <f t="shared" si="152"/>
        <v>1</v>
      </c>
      <c r="T1355">
        <f t="shared" si="153"/>
        <v>32.438299999999998</v>
      </c>
      <c r="U1355">
        <f t="shared" si="149"/>
        <v>1</v>
      </c>
    </row>
    <row r="1356" spans="2:21" x14ac:dyDescent="0.25">
      <c r="B1356">
        <f t="shared" si="154"/>
        <v>467</v>
      </c>
      <c r="C1356">
        <f t="shared" si="156"/>
        <v>1351</v>
      </c>
      <c r="D1356">
        <v>1455</v>
      </c>
      <c r="E1356" t="str">
        <f t="shared" si="155"/>
        <v/>
      </c>
      <c r="F1356">
        <v>28</v>
      </c>
      <c r="G1356">
        <v>28</v>
      </c>
      <c r="H1356">
        <v>3</v>
      </c>
      <c r="I1356" s="7">
        <v>28</v>
      </c>
      <c r="J1356">
        <v>0</v>
      </c>
      <c r="K1356">
        <f t="shared" si="150"/>
        <v>0</v>
      </c>
      <c r="M1356" s="7">
        <v>41.087926509186353</v>
      </c>
      <c r="N1356">
        <v>32.387415175817395</v>
      </c>
      <c r="R1356">
        <f t="shared" si="151"/>
        <v>0</v>
      </c>
      <c r="S1356">
        <f t="shared" si="152"/>
        <v>0</v>
      </c>
      <c r="T1356">
        <f t="shared" si="153"/>
        <v>30.2729</v>
      </c>
      <c r="U1356">
        <f t="shared" si="149"/>
        <v>0</v>
      </c>
    </row>
    <row r="1357" spans="2:21" x14ac:dyDescent="0.25">
      <c r="B1357">
        <f t="shared" si="154"/>
        <v>468</v>
      </c>
      <c r="C1357">
        <f t="shared" si="156"/>
        <v>1352</v>
      </c>
      <c r="D1357">
        <v>883</v>
      </c>
      <c r="E1357">
        <f t="shared" si="155"/>
        <v>2.5194450000000002</v>
      </c>
      <c r="F1357">
        <v>9.0992099999999994</v>
      </c>
      <c r="G1357">
        <v>14.1381</v>
      </c>
      <c r="H1357">
        <v>2</v>
      </c>
      <c r="I1357" s="7">
        <v>11.618600000000001</v>
      </c>
      <c r="J1357">
        <v>1.3712</v>
      </c>
      <c r="K1357">
        <f t="shared" si="150"/>
        <v>1</v>
      </c>
      <c r="M1357" s="7">
        <v>38.463254593175854</v>
      </c>
      <c r="N1357">
        <v>27.760641579272054</v>
      </c>
      <c r="R1357">
        <f t="shared" si="151"/>
        <v>0</v>
      </c>
      <c r="S1357">
        <f t="shared" si="152"/>
        <v>0</v>
      </c>
      <c r="T1357">
        <f t="shared" si="153"/>
        <v>8.8919300000000003</v>
      </c>
      <c r="U1357">
        <f t="shared" si="149"/>
        <v>0</v>
      </c>
    </row>
    <row r="1358" spans="2:21" x14ac:dyDescent="0.25">
      <c r="B1358">
        <f t="shared" si="154"/>
        <v>469</v>
      </c>
      <c r="C1358">
        <f t="shared" si="156"/>
        <v>1353</v>
      </c>
      <c r="D1358">
        <v>348</v>
      </c>
      <c r="E1358">
        <f t="shared" si="155"/>
        <v>2.4147499999999997</v>
      </c>
      <c r="F1358">
        <v>20.944600000000001</v>
      </c>
      <c r="G1358">
        <v>25.774100000000001</v>
      </c>
      <c r="H1358">
        <v>1</v>
      </c>
      <c r="I1358" s="7">
        <v>23.359300000000001</v>
      </c>
      <c r="J1358">
        <v>1.3142499999999999</v>
      </c>
      <c r="K1358">
        <f t="shared" si="150"/>
        <v>1</v>
      </c>
      <c r="M1358" s="7">
        <v>8.2795275590551185</v>
      </c>
      <c r="N1358">
        <v>10.795805058605799</v>
      </c>
      <c r="R1358">
        <f t="shared" si="151"/>
        <v>0</v>
      </c>
      <c r="S1358">
        <f t="shared" si="152"/>
        <v>0</v>
      </c>
      <c r="T1358">
        <f t="shared" si="153"/>
        <v>18.907499999999999</v>
      </c>
      <c r="U1358">
        <f t="shared" si="149"/>
        <v>0</v>
      </c>
    </row>
    <row r="1359" spans="2:21" x14ac:dyDescent="0.25">
      <c r="B1359">
        <f t="shared" si="154"/>
        <v>470</v>
      </c>
      <c r="C1359">
        <f t="shared" si="156"/>
        <v>1354</v>
      </c>
      <c r="D1359">
        <v>1284</v>
      </c>
      <c r="E1359" t="str">
        <f t="shared" si="155"/>
        <v/>
      </c>
      <c r="F1359">
        <v>32</v>
      </c>
      <c r="G1359">
        <v>32</v>
      </c>
      <c r="H1359">
        <v>3</v>
      </c>
      <c r="I1359" s="7">
        <v>32</v>
      </c>
      <c r="J1359">
        <v>0</v>
      </c>
      <c r="K1359">
        <f t="shared" si="150"/>
        <v>0</v>
      </c>
      <c r="M1359" s="7">
        <v>41.087926509186353</v>
      </c>
      <c r="N1359">
        <v>57.063541024059226</v>
      </c>
      <c r="R1359">
        <f t="shared" si="151"/>
        <v>0</v>
      </c>
      <c r="S1359">
        <f t="shared" si="152"/>
        <v>0</v>
      </c>
      <c r="T1359">
        <f t="shared" si="153"/>
        <v>35.537100000000002</v>
      </c>
      <c r="U1359">
        <f t="shared" si="149"/>
        <v>0</v>
      </c>
    </row>
    <row r="1360" spans="2:21" x14ac:dyDescent="0.25">
      <c r="B1360">
        <f t="shared" si="154"/>
        <v>471</v>
      </c>
      <c r="C1360">
        <f t="shared" si="156"/>
        <v>1355</v>
      </c>
      <c r="D1360">
        <v>1452</v>
      </c>
      <c r="E1360" t="str">
        <f t="shared" si="155"/>
        <v/>
      </c>
      <c r="F1360">
        <v>45</v>
      </c>
      <c r="G1360">
        <v>45</v>
      </c>
      <c r="H1360">
        <v>3</v>
      </c>
      <c r="I1360" s="7">
        <v>45</v>
      </c>
      <c r="J1360">
        <v>0</v>
      </c>
      <c r="K1360">
        <f t="shared" si="150"/>
        <v>0</v>
      </c>
      <c r="M1360" s="7">
        <v>71.271653543307082</v>
      </c>
      <c r="N1360">
        <v>70.94386181369525</v>
      </c>
      <c r="R1360">
        <f t="shared" si="151"/>
        <v>0</v>
      </c>
      <c r="S1360">
        <f t="shared" si="152"/>
        <v>0</v>
      </c>
      <c r="T1360">
        <f t="shared" si="153"/>
        <v>54.621699999999997</v>
      </c>
      <c r="U1360">
        <f t="shared" si="149"/>
        <v>0</v>
      </c>
    </row>
    <row r="1361" spans="2:21" x14ac:dyDescent="0.25">
      <c r="B1361">
        <f t="shared" si="154"/>
        <v>472</v>
      </c>
      <c r="C1361">
        <f t="shared" si="156"/>
        <v>1356</v>
      </c>
      <c r="D1361">
        <v>1007</v>
      </c>
      <c r="E1361">
        <f t="shared" si="155"/>
        <v>15.709250000000001</v>
      </c>
      <c r="F1361">
        <v>25.754100000000001</v>
      </c>
      <c r="G1361">
        <v>57.172600000000003</v>
      </c>
      <c r="H1361">
        <v>2</v>
      </c>
      <c r="I1361" s="7">
        <v>41.463299999999997</v>
      </c>
      <c r="J1361">
        <v>8.5497599999999991</v>
      </c>
      <c r="K1361">
        <f t="shared" si="150"/>
        <v>1</v>
      </c>
      <c r="M1361" s="7">
        <v>25.33989501312336</v>
      </c>
      <c r="N1361">
        <v>55.521283158544108</v>
      </c>
      <c r="R1361">
        <f t="shared" si="151"/>
        <v>0</v>
      </c>
      <c r="S1361">
        <f t="shared" si="152"/>
        <v>1</v>
      </c>
      <c r="T1361">
        <f t="shared" si="153"/>
        <v>28.8523</v>
      </c>
      <c r="U1361">
        <f t="shared" si="149"/>
        <v>1</v>
      </c>
    </row>
    <row r="1362" spans="2:21" x14ac:dyDescent="0.25">
      <c r="B1362">
        <f t="shared" si="154"/>
        <v>473</v>
      </c>
      <c r="C1362">
        <f t="shared" si="156"/>
        <v>1357</v>
      </c>
      <c r="D1362">
        <v>1379</v>
      </c>
      <c r="E1362" t="str">
        <f t="shared" si="155"/>
        <v/>
      </c>
      <c r="F1362">
        <v>23</v>
      </c>
      <c r="G1362">
        <v>23</v>
      </c>
      <c r="H1362">
        <v>3</v>
      </c>
      <c r="I1362" s="7">
        <v>23</v>
      </c>
      <c r="J1362">
        <v>0</v>
      </c>
      <c r="K1362">
        <f t="shared" si="150"/>
        <v>0</v>
      </c>
      <c r="M1362" s="7">
        <v>29.276902887139109</v>
      </c>
      <c r="N1362">
        <v>24.676125848241828</v>
      </c>
      <c r="R1362">
        <f t="shared" si="151"/>
        <v>0</v>
      </c>
      <c r="S1362">
        <f t="shared" si="152"/>
        <v>0</v>
      </c>
      <c r="T1362">
        <f t="shared" si="153"/>
        <v>-0.74296200000000001</v>
      </c>
      <c r="U1362">
        <f t="shared" si="149"/>
        <v>0</v>
      </c>
    </row>
    <row r="1363" spans="2:21" x14ac:dyDescent="0.25">
      <c r="B1363">
        <f t="shared" si="154"/>
        <v>474</v>
      </c>
      <c r="C1363">
        <f t="shared" si="156"/>
        <v>1358</v>
      </c>
      <c r="D1363">
        <v>869</v>
      </c>
      <c r="E1363">
        <f t="shared" si="155"/>
        <v>8.8567499999999981</v>
      </c>
      <c r="F1363">
        <v>23.563400000000001</v>
      </c>
      <c r="G1363">
        <v>41.276899999999998</v>
      </c>
      <c r="H1363">
        <v>2</v>
      </c>
      <c r="I1363" s="7">
        <v>32.420099999999998</v>
      </c>
      <c r="J1363">
        <v>4.8203100000000001</v>
      </c>
      <c r="K1363">
        <f t="shared" si="150"/>
        <v>1</v>
      </c>
      <c r="M1363" s="7">
        <v>42.400262467191595</v>
      </c>
      <c r="N1363">
        <v>53.979025293028997</v>
      </c>
      <c r="R1363">
        <f t="shared" si="151"/>
        <v>0</v>
      </c>
      <c r="S1363">
        <f t="shared" si="152"/>
        <v>0</v>
      </c>
      <c r="T1363">
        <f t="shared" si="153"/>
        <v>27.694700000000001</v>
      </c>
      <c r="U1363">
        <f t="shared" si="149"/>
        <v>1</v>
      </c>
    </row>
    <row r="1364" spans="2:21" x14ac:dyDescent="0.25">
      <c r="B1364">
        <f t="shared" si="154"/>
        <v>475</v>
      </c>
      <c r="C1364">
        <f t="shared" si="156"/>
        <v>1359</v>
      </c>
      <c r="D1364">
        <v>562</v>
      </c>
      <c r="E1364">
        <f t="shared" si="155"/>
        <v>7.0631500000000003</v>
      </c>
      <c r="F1364">
        <v>42.691899999999997</v>
      </c>
      <c r="G1364">
        <v>56.818199999999997</v>
      </c>
      <c r="H1364">
        <v>1</v>
      </c>
      <c r="I1364" s="7">
        <v>49.755000000000003</v>
      </c>
      <c r="J1364">
        <v>3.8441100000000001</v>
      </c>
      <c r="K1364">
        <f t="shared" si="150"/>
        <v>1</v>
      </c>
      <c r="M1364" s="7">
        <v>47.649606299212593</v>
      </c>
      <c r="N1364">
        <v>52.436767427513885</v>
      </c>
      <c r="R1364">
        <f t="shared" si="151"/>
        <v>1</v>
      </c>
      <c r="S1364">
        <f t="shared" si="152"/>
        <v>1</v>
      </c>
      <c r="T1364">
        <f t="shared" si="153"/>
        <v>48.915300000000002</v>
      </c>
      <c r="U1364">
        <f t="shared" si="149"/>
        <v>1</v>
      </c>
    </row>
    <row r="1365" spans="2:21" x14ac:dyDescent="0.25">
      <c r="B1365">
        <f t="shared" si="154"/>
        <v>476</v>
      </c>
      <c r="C1365">
        <f t="shared" si="156"/>
        <v>1360</v>
      </c>
      <c r="D1365">
        <v>91</v>
      </c>
      <c r="E1365">
        <f t="shared" si="155"/>
        <v>4.8812500000000005</v>
      </c>
      <c r="F1365">
        <v>13.5556</v>
      </c>
      <c r="G1365">
        <v>23.318100000000001</v>
      </c>
      <c r="H1365">
        <v>1</v>
      </c>
      <c r="I1365" s="7">
        <v>18.436800000000002</v>
      </c>
      <c r="J1365">
        <v>2.6566299999999998</v>
      </c>
      <c r="K1365">
        <f t="shared" si="150"/>
        <v>1</v>
      </c>
      <c r="M1365" s="7">
        <v>14.841207349081364</v>
      </c>
      <c r="N1365">
        <v>16.964836520666257</v>
      </c>
      <c r="R1365">
        <f t="shared" si="151"/>
        <v>1</v>
      </c>
      <c r="S1365">
        <f t="shared" si="152"/>
        <v>1</v>
      </c>
      <c r="T1365">
        <f t="shared" si="153"/>
        <v>15.691599999999999</v>
      </c>
      <c r="U1365">
        <f t="shared" si="149"/>
        <v>1</v>
      </c>
    </row>
    <row r="1366" spans="2:21" x14ac:dyDescent="0.25">
      <c r="B1366">
        <f t="shared" si="154"/>
        <v>477</v>
      </c>
      <c r="C1366">
        <f t="shared" si="156"/>
        <v>1361</v>
      </c>
      <c r="D1366">
        <v>1165</v>
      </c>
      <c r="E1366">
        <f t="shared" si="155"/>
        <v>12.463750000000001</v>
      </c>
      <c r="F1366">
        <v>27.192799999999998</v>
      </c>
      <c r="G1366">
        <v>52.1203</v>
      </c>
      <c r="H1366">
        <v>2</v>
      </c>
      <c r="I1366" s="7">
        <v>39.656599999999997</v>
      </c>
      <c r="J1366">
        <v>6.7834099999999999</v>
      </c>
      <c r="K1366">
        <f t="shared" si="150"/>
        <v>1</v>
      </c>
      <c r="M1366" s="7">
        <v>26.65223097112861</v>
      </c>
      <c r="N1366">
        <v>24.676125848241828</v>
      </c>
      <c r="R1366">
        <f t="shared" si="151"/>
        <v>0</v>
      </c>
      <c r="S1366">
        <f t="shared" si="152"/>
        <v>0</v>
      </c>
      <c r="T1366">
        <f t="shared" si="153"/>
        <v>40.409100000000002</v>
      </c>
      <c r="U1366">
        <f t="shared" si="149"/>
        <v>1</v>
      </c>
    </row>
    <row r="1367" spans="2:21" x14ac:dyDescent="0.25">
      <c r="B1367">
        <f t="shared" si="154"/>
        <v>478</v>
      </c>
      <c r="C1367">
        <f t="shared" si="156"/>
        <v>1362</v>
      </c>
      <c r="D1367">
        <v>1133</v>
      </c>
      <c r="E1367">
        <f t="shared" si="155"/>
        <v>10.100050000000001</v>
      </c>
      <c r="F1367">
        <v>26.114000000000001</v>
      </c>
      <c r="G1367">
        <v>46.314100000000003</v>
      </c>
      <c r="H1367">
        <v>2</v>
      </c>
      <c r="I1367" s="7">
        <v>36.213999999999999</v>
      </c>
      <c r="J1367">
        <v>5.4969700000000001</v>
      </c>
      <c r="K1367">
        <f t="shared" si="150"/>
        <v>1</v>
      </c>
      <c r="M1367" s="7">
        <v>38.463254593175854</v>
      </c>
      <c r="N1367">
        <v>32.387415175817395</v>
      </c>
      <c r="R1367">
        <f t="shared" si="151"/>
        <v>1</v>
      </c>
      <c r="S1367">
        <f t="shared" si="152"/>
        <v>1</v>
      </c>
      <c r="T1367">
        <f t="shared" si="153"/>
        <v>36.600700000000003</v>
      </c>
      <c r="U1367">
        <f t="shared" si="149"/>
        <v>1</v>
      </c>
    </row>
    <row r="1368" spans="2:21" x14ac:dyDescent="0.25">
      <c r="B1368">
        <f t="shared" si="154"/>
        <v>479</v>
      </c>
      <c r="C1368">
        <f t="shared" si="156"/>
        <v>1363</v>
      </c>
      <c r="D1368">
        <v>665</v>
      </c>
      <c r="E1368">
        <f t="shared" si="155"/>
        <v>5.8712</v>
      </c>
      <c r="F1368">
        <v>11.976900000000001</v>
      </c>
      <c r="G1368">
        <v>23.7193</v>
      </c>
      <c r="H1368">
        <v>1</v>
      </c>
      <c r="I1368" s="7">
        <v>17.848099999999999</v>
      </c>
      <c r="J1368">
        <v>3.1953900000000002</v>
      </c>
      <c r="K1368">
        <f t="shared" si="150"/>
        <v>1</v>
      </c>
      <c r="M1368" s="7">
        <v>10.904199475065615</v>
      </c>
      <c r="N1368">
        <v>12.338062924120914</v>
      </c>
      <c r="R1368">
        <f t="shared" si="151"/>
        <v>0</v>
      </c>
      <c r="S1368">
        <f t="shared" si="152"/>
        <v>1</v>
      </c>
      <c r="T1368">
        <f t="shared" si="153"/>
        <v>18.892399999999999</v>
      </c>
      <c r="U1368">
        <f t="shared" si="149"/>
        <v>1</v>
      </c>
    </row>
    <row r="1369" spans="2:21" x14ac:dyDescent="0.25">
      <c r="B1369">
        <f t="shared" si="154"/>
        <v>480</v>
      </c>
      <c r="C1369">
        <f t="shared" si="156"/>
        <v>1364</v>
      </c>
      <c r="D1369">
        <v>885</v>
      </c>
      <c r="E1369">
        <f t="shared" si="155"/>
        <v>6.6169000000000011</v>
      </c>
      <c r="F1369">
        <v>27.758800000000001</v>
      </c>
      <c r="G1369">
        <v>40.992600000000003</v>
      </c>
      <c r="H1369">
        <v>2</v>
      </c>
      <c r="I1369" s="7">
        <v>34.375700000000002</v>
      </c>
      <c r="J1369">
        <v>3.6012599999999999</v>
      </c>
      <c r="K1369">
        <f t="shared" si="150"/>
        <v>1</v>
      </c>
      <c r="M1369" s="7">
        <v>12.216535433070865</v>
      </c>
      <c r="N1369">
        <v>21.591610117211598</v>
      </c>
      <c r="R1369">
        <f t="shared" si="151"/>
        <v>0</v>
      </c>
      <c r="S1369">
        <f t="shared" si="152"/>
        <v>0</v>
      </c>
      <c r="T1369">
        <f t="shared" si="153"/>
        <v>31.0093</v>
      </c>
      <c r="U1369">
        <f t="shared" si="149"/>
        <v>1</v>
      </c>
    </row>
    <row r="1370" spans="2:21" x14ac:dyDescent="0.25">
      <c r="B1370">
        <f t="shared" si="154"/>
        <v>481</v>
      </c>
      <c r="C1370">
        <f t="shared" si="156"/>
        <v>1365</v>
      </c>
      <c r="D1370">
        <v>994</v>
      </c>
      <c r="E1370">
        <f t="shared" si="155"/>
        <v>13.319749999999999</v>
      </c>
      <c r="F1370">
        <v>31.016100000000002</v>
      </c>
      <c r="G1370">
        <v>57.6556</v>
      </c>
      <c r="H1370">
        <v>2</v>
      </c>
      <c r="I1370" s="7">
        <v>44.335900000000002</v>
      </c>
      <c r="J1370">
        <v>7.2492799999999997</v>
      </c>
      <c r="K1370">
        <f t="shared" si="150"/>
        <v>1</v>
      </c>
      <c r="M1370" s="7">
        <v>42.400262467191595</v>
      </c>
      <c r="N1370">
        <v>55.521283158544108</v>
      </c>
      <c r="R1370">
        <f t="shared" si="151"/>
        <v>1</v>
      </c>
      <c r="S1370">
        <f t="shared" si="152"/>
        <v>1</v>
      </c>
      <c r="T1370">
        <f t="shared" si="153"/>
        <v>54.673900000000003</v>
      </c>
      <c r="U1370">
        <f t="shared" si="149"/>
        <v>1</v>
      </c>
    </row>
    <row r="1371" spans="2:21" x14ac:dyDescent="0.25">
      <c r="B1371">
        <f t="shared" si="154"/>
        <v>482</v>
      </c>
      <c r="C1371">
        <f t="shared" si="156"/>
        <v>1366</v>
      </c>
      <c r="D1371">
        <v>1350</v>
      </c>
      <c r="E1371" t="str">
        <f t="shared" si="155"/>
        <v/>
      </c>
      <c r="F1371">
        <v>47</v>
      </c>
      <c r="G1371">
        <v>47</v>
      </c>
      <c r="H1371">
        <v>3</v>
      </c>
      <c r="I1371" s="7">
        <v>47</v>
      </c>
      <c r="J1371">
        <v>0</v>
      </c>
      <c r="K1371">
        <f t="shared" si="150"/>
        <v>0</v>
      </c>
      <c r="M1371" s="7">
        <v>41.087926509186353</v>
      </c>
      <c r="N1371">
        <v>21.591610117211598</v>
      </c>
      <c r="R1371">
        <f t="shared" si="151"/>
        <v>0</v>
      </c>
      <c r="S1371">
        <f t="shared" si="152"/>
        <v>0</v>
      </c>
      <c r="T1371">
        <f t="shared" si="153"/>
        <v>36.944299999999998</v>
      </c>
      <c r="U1371">
        <f t="shared" si="149"/>
        <v>0</v>
      </c>
    </row>
    <row r="1372" spans="2:21" x14ac:dyDescent="0.25">
      <c r="B1372">
        <f t="shared" si="154"/>
        <v>483</v>
      </c>
      <c r="C1372">
        <f t="shared" si="156"/>
        <v>1367</v>
      </c>
      <c r="D1372">
        <v>663</v>
      </c>
      <c r="E1372">
        <f t="shared" si="155"/>
        <v>2.5195500000000006</v>
      </c>
      <c r="F1372">
        <v>13.965299999999999</v>
      </c>
      <c r="G1372">
        <v>19.0044</v>
      </c>
      <c r="H1372">
        <v>1</v>
      </c>
      <c r="I1372" s="7">
        <v>16.4848</v>
      </c>
      <c r="J1372">
        <v>1.3712599999999999</v>
      </c>
      <c r="K1372">
        <f t="shared" si="150"/>
        <v>1</v>
      </c>
      <c r="M1372" s="7">
        <v>10.904199475065615</v>
      </c>
      <c r="N1372">
        <v>1.5422578655151142</v>
      </c>
      <c r="R1372">
        <f t="shared" si="151"/>
        <v>0</v>
      </c>
      <c r="S1372">
        <f t="shared" si="152"/>
        <v>0</v>
      </c>
      <c r="T1372">
        <f t="shared" si="153"/>
        <v>15.308299999999999</v>
      </c>
      <c r="U1372">
        <f t="shared" si="149"/>
        <v>1</v>
      </c>
    </row>
    <row r="1373" spans="2:21" x14ac:dyDescent="0.25">
      <c r="B1373">
        <f t="shared" si="154"/>
        <v>484</v>
      </c>
      <c r="C1373">
        <f t="shared" si="156"/>
        <v>1368</v>
      </c>
      <c r="D1373">
        <v>811</v>
      </c>
      <c r="E1373">
        <f t="shared" si="155"/>
        <v>5.5896499999999989</v>
      </c>
      <c r="F1373">
        <v>23.0276</v>
      </c>
      <c r="G1373">
        <v>34.206899999999997</v>
      </c>
      <c r="H1373">
        <v>2</v>
      </c>
      <c r="I1373" s="7">
        <v>28.6172</v>
      </c>
      <c r="J1373">
        <v>3.0421800000000001</v>
      </c>
      <c r="K1373">
        <f t="shared" si="150"/>
        <v>1</v>
      </c>
      <c r="M1373" s="7">
        <v>41.087926509186353</v>
      </c>
      <c r="N1373">
        <v>35.471930906847625</v>
      </c>
      <c r="R1373">
        <f t="shared" si="151"/>
        <v>0</v>
      </c>
      <c r="S1373">
        <f t="shared" si="152"/>
        <v>0</v>
      </c>
      <c r="T1373">
        <f t="shared" si="153"/>
        <v>25.7849</v>
      </c>
      <c r="U1373">
        <f t="shared" si="149"/>
        <v>1</v>
      </c>
    </row>
    <row r="1374" spans="2:21" x14ac:dyDescent="0.25">
      <c r="B1374">
        <f t="shared" si="154"/>
        <v>485</v>
      </c>
      <c r="C1374">
        <f t="shared" si="156"/>
        <v>1369</v>
      </c>
      <c r="D1374">
        <v>1202</v>
      </c>
      <c r="E1374" t="str">
        <f t="shared" si="155"/>
        <v/>
      </c>
      <c r="F1374">
        <v>39</v>
      </c>
      <c r="G1374">
        <v>39</v>
      </c>
      <c r="H1374">
        <v>3</v>
      </c>
      <c r="I1374" s="7">
        <v>39</v>
      </c>
      <c r="J1374">
        <v>0</v>
      </c>
      <c r="K1374">
        <f t="shared" si="150"/>
        <v>0</v>
      </c>
      <c r="M1374" s="7">
        <v>34.526246719160106</v>
      </c>
      <c r="N1374">
        <v>16.964836520666257</v>
      </c>
      <c r="R1374">
        <f t="shared" si="151"/>
        <v>0</v>
      </c>
      <c r="S1374">
        <f t="shared" si="152"/>
        <v>0</v>
      </c>
      <c r="T1374">
        <f t="shared" si="153"/>
        <v>44.4499</v>
      </c>
      <c r="U1374">
        <f t="shared" si="149"/>
        <v>0</v>
      </c>
    </row>
    <row r="1375" spans="2:21" x14ac:dyDescent="0.25">
      <c r="B1375">
        <f t="shared" si="154"/>
        <v>486</v>
      </c>
      <c r="C1375">
        <f t="shared" si="156"/>
        <v>1370</v>
      </c>
      <c r="D1375">
        <v>783</v>
      </c>
      <c r="E1375">
        <f t="shared" si="155"/>
        <v>4.6107499999999959</v>
      </c>
      <c r="F1375">
        <v>63.591700000000003</v>
      </c>
      <c r="G1375">
        <v>72.813199999999995</v>
      </c>
      <c r="H1375">
        <v>1</v>
      </c>
      <c r="I1375" s="7">
        <v>68.202500000000001</v>
      </c>
      <c r="J1375">
        <v>2.5094099999999999</v>
      </c>
      <c r="K1375">
        <f t="shared" si="150"/>
        <v>1</v>
      </c>
      <c r="M1375" s="7">
        <v>68.646981627296583</v>
      </c>
      <c r="N1375">
        <v>75.570635410240598</v>
      </c>
      <c r="R1375">
        <f t="shared" si="151"/>
        <v>1</v>
      </c>
      <c r="S1375">
        <f t="shared" si="152"/>
        <v>0</v>
      </c>
      <c r="T1375">
        <f t="shared" si="153"/>
        <v>72.793499999999995</v>
      </c>
      <c r="U1375">
        <f t="shared" si="149"/>
        <v>1</v>
      </c>
    </row>
    <row r="1376" spans="2:21" x14ac:dyDescent="0.25">
      <c r="B1376">
        <f t="shared" si="154"/>
        <v>487</v>
      </c>
      <c r="C1376">
        <f t="shared" si="156"/>
        <v>1371</v>
      </c>
      <c r="D1376">
        <v>260</v>
      </c>
      <c r="E1376">
        <f t="shared" si="155"/>
        <v>6.4549499999999966</v>
      </c>
      <c r="F1376">
        <v>51.5809</v>
      </c>
      <c r="G1376">
        <v>64.490799999999993</v>
      </c>
      <c r="H1376">
        <v>1</v>
      </c>
      <c r="I1376" s="7">
        <v>58.035899999999998</v>
      </c>
      <c r="J1376">
        <v>3.5131000000000001</v>
      </c>
      <c r="K1376">
        <f t="shared" si="150"/>
        <v>1</v>
      </c>
      <c r="M1376" s="7">
        <v>43.712598425196845</v>
      </c>
      <c r="N1376">
        <v>52.436767427513885</v>
      </c>
      <c r="R1376">
        <f t="shared" si="151"/>
        <v>0</v>
      </c>
      <c r="S1376">
        <f t="shared" si="152"/>
        <v>1</v>
      </c>
      <c r="T1376">
        <f t="shared" si="153"/>
        <v>53.7941</v>
      </c>
      <c r="U1376">
        <f t="shared" ref="U1376:U1439" si="157">IF(AND(T1376&gt;F1376,T1376&lt;G1376),1,0)</f>
        <v>1</v>
      </c>
    </row>
    <row r="1377" spans="2:21" x14ac:dyDescent="0.25">
      <c r="B1377">
        <f t="shared" si="154"/>
        <v>488</v>
      </c>
      <c r="C1377">
        <f t="shared" si="156"/>
        <v>1372</v>
      </c>
      <c r="D1377">
        <v>1217</v>
      </c>
      <c r="E1377" t="str">
        <f t="shared" si="155"/>
        <v/>
      </c>
      <c r="F1377">
        <v>54</v>
      </c>
      <c r="G1377">
        <v>54</v>
      </c>
      <c r="H1377">
        <v>3</v>
      </c>
      <c r="I1377" s="7">
        <v>54</v>
      </c>
      <c r="J1377">
        <v>0</v>
      </c>
      <c r="K1377">
        <f t="shared" ref="K1377:K1440" si="158">IF(H1377=3,0,1)</f>
        <v>0</v>
      </c>
      <c r="M1377" s="7">
        <v>59.460629921259837</v>
      </c>
      <c r="N1377">
        <v>46.267735965453426</v>
      </c>
      <c r="R1377">
        <f t="shared" ref="R1377:R1440" si="159">IF(AND(M1377&gt;F1377,M1377&lt;G1377),1,0)</f>
        <v>0</v>
      </c>
      <c r="S1377">
        <f t="shared" ref="S1377:S1440" si="160">IF(AND(N1377&gt;F1377,N1377&lt;G1377),1,0)</f>
        <v>0</v>
      </c>
      <c r="T1377">
        <f t="shared" ref="T1377:T1440" si="161">AB201</f>
        <v>59.953600000000002</v>
      </c>
      <c r="U1377">
        <f t="shared" si="157"/>
        <v>0</v>
      </c>
    </row>
    <row r="1378" spans="2:21" x14ac:dyDescent="0.25">
      <c r="B1378">
        <f t="shared" si="154"/>
        <v>489</v>
      </c>
      <c r="C1378">
        <f t="shared" si="156"/>
        <v>1373</v>
      </c>
      <c r="D1378">
        <v>474</v>
      </c>
      <c r="E1378">
        <f t="shared" si="155"/>
        <v>4.1331999999999987</v>
      </c>
      <c r="F1378">
        <v>41.019100000000002</v>
      </c>
      <c r="G1378">
        <v>49.285499999999999</v>
      </c>
      <c r="H1378">
        <v>1</v>
      </c>
      <c r="I1378" s="7">
        <v>45.152299999999997</v>
      </c>
      <c r="J1378">
        <v>2.2495099999999999</v>
      </c>
      <c r="K1378">
        <f t="shared" si="158"/>
        <v>1</v>
      </c>
      <c r="M1378" s="7">
        <v>38.463254593175854</v>
      </c>
      <c r="N1378">
        <v>47.809993830968537</v>
      </c>
      <c r="R1378">
        <f t="shared" si="159"/>
        <v>0</v>
      </c>
      <c r="S1378">
        <f t="shared" si="160"/>
        <v>1</v>
      </c>
      <c r="T1378">
        <f t="shared" si="161"/>
        <v>48.207700000000003</v>
      </c>
      <c r="U1378">
        <f t="shared" si="157"/>
        <v>1</v>
      </c>
    </row>
    <row r="1379" spans="2:21" x14ac:dyDescent="0.25">
      <c r="B1379">
        <f t="shared" si="154"/>
        <v>490</v>
      </c>
      <c r="C1379">
        <f t="shared" si="156"/>
        <v>1374</v>
      </c>
      <c r="D1379">
        <v>1015</v>
      </c>
      <c r="E1379">
        <f t="shared" si="155"/>
        <v>33.09075</v>
      </c>
      <c r="F1379">
        <v>34.834499999999998</v>
      </c>
      <c r="G1379">
        <v>101.01600000000001</v>
      </c>
      <c r="H1379">
        <v>2</v>
      </c>
      <c r="I1379" s="7">
        <v>67.925200000000004</v>
      </c>
      <c r="J1379">
        <v>18.009699999999999</v>
      </c>
      <c r="K1379">
        <f t="shared" si="158"/>
        <v>1</v>
      </c>
      <c r="M1379" s="7">
        <v>43.712598425196845</v>
      </c>
      <c r="N1379">
        <v>47.809993830968537</v>
      </c>
      <c r="R1379">
        <f t="shared" si="159"/>
        <v>1</v>
      </c>
      <c r="S1379">
        <f t="shared" si="160"/>
        <v>1</v>
      </c>
      <c r="T1379">
        <f t="shared" si="161"/>
        <v>83.610299999999995</v>
      </c>
      <c r="U1379">
        <f t="shared" si="157"/>
        <v>1</v>
      </c>
    </row>
    <row r="1380" spans="2:21" x14ac:dyDescent="0.25">
      <c r="B1380">
        <f t="shared" si="154"/>
        <v>491</v>
      </c>
      <c r="C1380">
        <f t="shared" si="156"/>
        <v>1375</v>
      </c>
      <c r="D1380">
        <v>150</v>
      </c>
      <c r="E1380">
        <f t="shared" si="155"/>
        <v>5.7096700000000009</v>
      </c>
      <c r="F1380">
        <v>4.2122599999999997</v>
      </c>
      <c r="G1380">
        <v>15.631600000000001</v>
      </c>
      <c r="H1380">
        <v>1</v>
      </c>
      <c r="I1380" s="7">
        <v>9.9219200000000001</v>
      </c>
      <c r="J1380">
        <v>3.1074899999999999</v>
      </c>
      <c r="K1380">
        <f t="shared" si="158"/>
        <v>1</v>
      </c>
      <c r="M1380" s="7">
        <v>14.841207349081364</v>
      </c>
      <c r="N1380">
        <v>12.338062924120914</v>
      </c>
      <c r="R1380">
        <f t="shared" si="159"/>
        <v>1</v>
      </c>
      <c r="S1380">
        <f t="shared" si="160"/>
        <v>1</v>
      </c>
      <c r="T1380">
        <f t="shared" si="161"/>
        <v>8.5331399999999995</v>
      </c>
      <c r="U1380">
        <f t="shared" si="157"/>
        <v>1</v>
      </c>
    </row>
    <row r="1381" spans="2:21" x14ac:dyDescent="0.25">
      <c r="B1381">
        <f t="shared" si="154"/>
        <v>492</v>
      </c>
      <c r="C1381">
        <f t="shared" si="156"/>
        <v>1376</v>
      </c>
      <c r="D1381">
        <v>935</v>
      </c>
      <c r="E1381">
        <f t="shared" si="155"/>
        <v>6.0346500000000001</v>
      </c>
      <c r="F1381">
        <v>14.585900000000001</v>
      </c>
      <c r="G1381">
        <v>26.655200000000001</v>
      </c>
      <c r="H1381">
        <v>2</v>
      </c>
      <c r="I1381" s="7">
        <v>20.6205</v>
      </c>
      <c r="J1381">
        <v>3.28437</v>
      </c>
      <c r="K1381">
        <f t="shared" si="158"/>
        <v>1</v>
      </c>
      <c r="M1381" s="7">
        <v>18.77821522309711</v>
      </c>
      <c r="N1381">
        <v>38.556446637877855</v>
      </c>
      <c r="R1381">
        <f t="shared" si="159"/>
        <v>1</v>
      </c>
      <c r="S1381">
        <f t="shared" si="160"/>
        <v>0</v>
      </c>
      <c r="T1381">
        <f t="shared" si="161"/>
        <v>20.585999999999999</v>
      </c>
      <c r="U1381">
        <f t="shared" si="157"/>
        <v>1</v>
      </c>
    </row>
    <row r="1382" spans="2:21" x14ac:dyDescent="0.25">
      <c r="B1382">
        <f t="shared" si="154"/>
        <v>493</v>
      </c>
      <c r="C1382">
        <f t="shared" si="156"/>
        <v>1377</v>
      </c>
      <c r="D1382">
        <v>552</v>
      </c>
      <c r="E1382">
        <f t="shared" si="155"/>
        <v>6.7173999999999996</v>
      </c>
      <c r="F1382">
        <v>26.9269</v>
      </c>
      <c r="G1382">
        <v>40.361699999999999</v>
      </c>
      <c r="H1382">
        <v>1</v>
      </c>
      <c r="I1382" s="7">
        <v>33.644300000000001</v>
      </c>
      <c r="J1382">
        <v>3.6559400000000002</v>
      </c>
      <c r="K1382">
        <f t="shared" si="158"/>
        <v>1</v>
      </c>
      <c r="M1382" s="7">
        <v>18.77821522309711</v>
      </c>
      <c r="N1382">
        <v>38.556446637877855</v>
      </c>
      <c r="R1382">
        <f t="shared" si="159"/>
        <v>0</v>
      </c>
      <c r="S1382">
        <f t="shared" si="160"/>
        <v>1</v>
      </c>
      <c r="T1382">
        <f t="shared" si="161"/>
        <v>36.887099999999997</v>
      </c>
      <c r="U1382">
        <f t="shared" si="157"/>
        <v>1</v>
      </c>
    </row>
    <row r="1383" spans="2:21" x14ac:dyDescent="0.25">
      <c r="B1383">
        <f t="shared" si="154"/>
        <v>494</v>
      </c>
      <c r="C1383">
        <f t="shared" si="156"/>
        <v>1378</v>
      </c>
      <c r="D1383">
        <v>1346</v>
      </c>
      <c r="E1383" t="str">
        <f t="shared" si="155"/>
        <v/>
      </c>
      <c r="F1383">
        <v>43</v>
      </c>
      <c r="G1383">
        <v>43</v>
      </c>
      <c r="H1383">
        <v>3</v>
      </c>
      <c r="I1383" s="7">
        <v>43</v>
      </c>
      <c r="J1383">
        <v>0</v>
      </c>
      <c r="K1383">
        <f t="shared" si="158"/>
        <v>0</v>
      </c>
      <c r="M1383" s="7">
        <v>22.715223097112862</v>
      </c>
      <c r="N1383">
        <v>12.338062924120914</v>
      </c>
      <c r="R1383">
        <f t="shared" si="159"/>
        <v>0</v>
      </c>
      <c r="S1383">
        <f t="shared" si="160"/>
        <v>0</v>
      </c>
      <c r="T1383">
        <f t="shared" si="161"/>
        <v>38.692</v>
      </c>
      <c r="U1383">
        <f t="shared" si="157"/>
        <v>0</v>
      </c>
    </row>
    <row r="1384" spans="2:21" x14ac:dyDescent="0.25">
      <c r="B1384">
        <f t="shared" si="154"/>
        <v>495</v>
      </c>
      <c r="C1384">
        <f t="shared" si="156"/>
        <v>1379</v>
      </c>
      <c r="D1384">
        <v>1275</v>
      </c>
      <c r="E1384" t="str">
        <f t="shared" si="155"/>
        <v/>
      </c>
      <c r="F1384">
        <v>56</v>
      </c>
      <c r="G1384">
        <v>56</v>
      </c>
      <c r="H1384">
        <v>3</v>
      </c>
      <c r="I1384" s="7">
        <v>56</v>
      </c>
      <c r="J1384">
        <v>0</v>
      </c>
      <c r="K1384">
        <f t="shared" si="158"/>
        <v>0</v>
      </c>
      <c r="M1384" s="7">
        <v>73.89632545931758</v>
      </c>
      <c r="N1384">
        <v>78.655151141270821</v>
      </c>
      <c r="R1384">
        <f t="shared" si="159"/>
        <v>0</v>
      </c>
      <c r="S1384">
        <f t="shared" si="160"/>
        <v>0</v>
      </c>
      <c r="T1384">
        <f t="shared" si="161"/>
        <v>62.102499999999999</v>
      </c>
      <c r="U1384">
        <f t="shared" si="157"/>
        <v>0</v>
      </c>
    </row>
    <row r="1385" spans="2:21" x14ac:dyDescent="0.25">
      <c r="B1385">
        <f t="shared" si="154"/>
        <v>496</v>
      </c>
      <c r="C1385">
        <f t="shared" si="156"/>
        <v>1380</v>
      </c>
      <c r="D1385">
        <v>26</v>
      </c>
      <c r="E1385">
        <f t="shared" si="155"/>
        <v>4.1353800000000005</v>
      </c>
      <c r="F1385">
        <v>5.7884399999999996</v>
      </c>
      <c r="G1385">
        <v>14.059200000000001</v>
      </c>
      <c r="H1385">
        <v>1</v>
      </c>
      <c r="I1385" s="7">
        <v>9.9238</v>
      </c>
      <c r="J1385">
        <v>2.25068</v>
      </c>
      <c r="K1385">
        <f t="shared" si="158"/>
        <v>1</v>
      </c>
      <c r="M1385" s="7">
        <v>9.5918635170603679</v>
      </c>
      <c r="N1385">
        <v>4.6267735965453429</v>
      </c>
      <c r="R1385">
        <f t="shared" si="159"/>
        <v>1</v>
      </c>
      <c r="S1385">
        <f t="shared" si="160"/>
        <v>0</v>
      </c>
      <c r="T1385">
        <f t="shared" si="161"/>
        <v>6.64161</v>
      </c>
      <c r="U1385">
        <f t="shared" si="157"/>
        <v>1</v>
      </c>
    </row>
    <row r="1386" spans="2:21" x14ac:dyDescent="0.25">
      <c r="B1386">
        <f t="shared" si="154"/>
        <v>497</v>
      </c>
      <c r="C1386">
        <f t="shared" si="156"/>
        <v>1381</v>
      </c>
      <c r="D1386">
        <v>227</v>
      </c>
      <c r="E1386">
        <f t="shared" si="155"/>
        <v>3.2890199999999998</v>
      </c>
      <c r="F1386">
        <v>6.8290600000000001</v>
      </c>
      <c r="G1386">
        <v>13.4071</v>
      </c>
      <c r="H1386">
        <v>1</v>
      </c>
      <c r="I1386" s="7">
        <v>10.1181</v>
      </c>
      <c r="J1386">
        <v>1.79006</v>
      </c>
      <c r="K1386">
        <f t="shared" si="158"/>
        <v>1</v>
      </c>
      <c r="M1386" s="7">
        <v>6.9671916010498691</v>
      </c>
      <c r="N1386">
        <v>1.5422578655151142</v>
      </c>
      <c r="R1386">
        <f t="shared" si="159"/>
        <v>1</v>
      </c>
      <c r="S1386">
        <f t="shared" si="160"/>
        <v>0</v>
      </c>
      <c r="T1386">
        <f t="shared" si="161"/>
        <v>5.3215899999999996</v>
      </c>
      <c r="U1386">
        <f t="shared" si="157"/>
        <v>0</v>
      </c>
    </row>
    <row r="1387" spans="2:21" x14ac:dyDescent="0.25">
      <c r="B1387">
        <f t="shared" si="154"/>
        <v>498</v>
      </c>
      <c r="C1387">
        <f t="shared" si="156"/>
        <v>1382</v>
      </c>
      <c r="D1387">
        <v>619</v>
      </c>
      <c r="E1387">
        <f t="shared" si="155"/>
        <v>5.7964999999999982</v>
      </c>
      <c r="F1387">
        <v>22.756</v>
      </c>
      <c r="G1387">
        <v>34.348999999999997</v>
      </c>
      <c r="H1387">
        <v>1</v>
      </c>
      <c r="I1387" s="7">
        <v>28.552499999999998</v>
      </c>
      <c r="J1387">
        <v>3.1547499999999999</v>
      </c>
      <c r="K1387">
        <f t="shared" si="158"/>
        <v>1</v>
      </c>
      <c r="M1387" s="7">
        <v>12.216535433070865</v>
      </c>
      <c r="N1387">
        <v>20.049352251696483</v>
      </c>
      <c r="R1387">
        <f t="shared" si="159"/>
        <v>0</v>
      </c>
      <c r="S1387">
        <f t="shared" si="160"/>
        <v>0</v>
      </c>
      <c r="T1387">
        <f t="shared" si="161"/>
        <v>26.0825</v>
      </c>
      <c r="U1387">
        <f t="shared" si="157"/>
        <v>1</v>
      </c>
    </row>
    <row r="1388" spans="2:21" x14ac:dyDescent="0.25">
      <c r="B1388">
        <f t="shared" si="154"/>
        <v>499</v>
      </c>
      <c r="C1388">
        <f t="shared" si="156"/>
        <v>1383</v>
      </c>
      <c r="D1388">
        <v>1384</v>
      </c>
      <c r="E1388" t="str">
        <f t="shared" si="155"/>
        <v/>
      </c>
      <c r="F1388">
        <v>50</v>
      </c>
      <c r="G1388">
        <v>50</v>
      </c>
      <c r="H1388">
        <v>3</v>
      </c>
      <c r="I1388" s="7">
        <v>50</v>
      </c>
      <c r="J1388">
        <v>0</v>
      </c>
      <c r="K1388">
        <f t="shared" si="158"/>
        <v>0</v>
      </c>
      <c r="M1388" s="7">
        <v>45.024934383202094</v>
      </c>
      <c r="N1388">
        <v>35.471930906847625</v>
      </c>
      <c r="R1388">
        <f t="shared" si="159"/>
        <v>0</v>
      </c>
      <c r="S1388">
        <f t="shared" si="160"/>
        <v>0</v>
      </c>
      <c r="T1388">
        <f t="shared" si="161"/>
        <v>31.850200000000001</v>
      </c>
      <c r="U1388">
        <f t="shared" si="157"/>
        <v>0</v>
      </c>
    </row>
    <row r="1389" spans="2:21" x14ac:dyDescent="0.25">
      <c r="B1389">
        <f t="shared" si="154"/>
        <v>500</v>
      </c>
      <c r="C1389">
        <f t="shared" si="156"/>
        <v>1384</v>
      </c>
      <c r="D1389">
        <v>1031</v>
      </c>
      <c r="E1389">
        <f t="shared" si="155"/>
        <v>20.406300000000002</v>
      </c>
      <c r="F1389">
        <v>19.802600000000002</v>
      </c>
      <c r="G1389">
        <v>60.615200000000002</v>
      </c>
      <c r="H1389">
        <v>2</v>
      </c>
      <c r="I1389" s="7">
        <v>40.2089</v>
      </c>
      <c r="J1389">
        <v>11.1061</v>
      </c>
      <c r="K1389">
        <f t="shared" si="158"/>
        <v>1</v>
      </c>
      <c r="M1389" s="7">
        <v>41.087926509186353</v>
      </c>
      <c r="N1389">
        <v>44.725478099938314</v>
      </c>
      <c r="R1389">
        <f t="shared" si="159"/>
        <v>1</v>
      </c>
      <c r="S1389">
        <f t="shared" si="160"/>
        <v>1</v>
      </c>
      <c r="T1389">
        <f t="shared" si="161"/>
        <v>36.0974</v>
      </c>
      <c r="U1389">
        <f t="shared" si="157"/>
        <v>1</v>
      </c>
    </row>
    <row r="1390" spans="2:21" x14ac:dyDescent="0.25">
      <c r="B1390">
        <f t="shared" si="154"/>
        <v>501</v>
      </c>
      <c r="C1390">
        <f t="shared" si="156"/>
        <v>1385</v>
      </c>
      <c r="D1390">
        <v>690</v>
      </c>
      <c r="E1390">
        <f t="shared" si="155"/>
        <v>2.5433499999999984</v>
      </c>
      <c r="F1390">
        <v>31.091100000000001</v>
      </c>
      <c r="G1390">
        <v>36.177799999999998</v>
      </c>
      <c r="H1390">
        <v>1</v>
      </c>
      <c r="I1390" s="7">
        <v>33.634500000000003</v>
      </c>
      <c r="J1390">
        <v>1.3842300000000001</v>
      </c>
      <c r="K1390">
        <f t="shared" si="158"/>
        <v>1</v>
      </c>
      <c r="M1390" s="7">
        <v>21.402887139107612</v>
      </c>
      <c r="N1390">
        <v>40.098704503392966</v>
      </c>
      <c r="R1390">
        <f t="shared" si="159"/>
        <v>0</v>
      </c>
      <c r="S1390">
        <f t="shared" si="160"/>
        <v>0</v>
      </c>
      <c r="T1390">
        <f t="shared" si="161"/>
        <v>28.400099999999998</v>
      </c>
      <c r="U1390">
        <f t="shared" si="157"/>
        <v>0</v>
      </c>
    </row>
    <row r="1391" spans="2:21" x14ac:dyDescent="0.25">
      <c r="B1391">
        <f t="shared" si="154"/>
        <v>502</v>
      </c>
      <c r="C1391">
        <f t="shared" si="156"/>
        <v>1386</v>
      </c>
      <c r="D1391">
        <v>213</v>
      </c>
      <c r="E1391">
        <f t="shared" si="155"/>
        <v>7.59985</v>
      </c>
      <c r="F1391">
        <v>49.290399999999998</v>
      </c>
      <c r="G1391">
        <v>64.490099999999998</v>
      </c>
      <c r="H1391">
        <v>1</v>
      </c>
      <c r="I1391" s="7">
        <v>56.890300000000003</v>
      </c>
      <c r="J1391">
        <v>4.1362300000000003</v>
      </c>
      <c r="K1391">
        <f t="shared" si="158"/>
        <v>1</v>
      </c>
      <c r="M1391" s="7">
        <v>47.649606299212593</v>
      </c>
      <c r="N1391">
        <v>63.232572486119679</v>
      </c>
      <c r="R1391">
        <f t="shared" si="159"/>
        <v>0</v>
      </c>
      <c r="S1391">
        <f t="shared" si="160"/>
        <v>1</v>
      </c>
      <c r="T1391">
        <f t="shared" si="161"/>
        <v>55.927</v>
      </c>
      <c r="U1391">
        <f t="shared" si="157"/>
        <v>1</v>
      </c>
    </row>
    <row r="1392" spans="2:21" x14ac:dyDescent="0.25">
      <c r="B1392">
        <f t="shared" si="154"/>
        <v>503</v>
      </c>
      <c r="C1392">
        <f t="shared" si="156"/>
        <v>1387</v>
      </c>
      <c r="D1392">
        <v>789</v>
      </c>
      <c r="E1392">
        <f t="shared" si="155"/>
        <v>2.19136</v>
      </c>
      <c r="F1392">
        <v>1.43635</v>
      </c>
      <c r="G1392">
        <v>5.81907</v>
      </c>
      <c r="H1392">
        <v>1</v>
      </c>
      <c r="I1392" s="7">
        <v>3.62771</v>
      </c>
      <c r="J1392">
        <v>1.19265</v>
      </c>
      <c r="K1392">
        <f t="shared" si="158"/>
        <v>1</v>
      </c>
      <c r="M1392" s="7">
        <v>-0.90682414698162739</v>
      </c>
      <c r="N1392">
        <v>-9.2535471930906859</v>
      </c>
      <c r="R1392">
        <f t="shared" si="159"/>
        <v>0</v>
      </c>
      <c r="S1392">
        <f t="shared" si="160"/>
        <v>0</v>
      </c>
      <c r="T1392">
        <f t="shared" si="161"/>
        <v>5.8344699999999996</v>
      </c>
      <c r="U1392">
        <f t="shared" si="157"/>
        <v>0</v>
      </c>
    </row>
    <row r="1393" spans="2:21" x14ac:dyDescent="0.25">
      <c r="B1393">
        <f t="shared" si="154"/>
        <v>504</v>
      </c>
      <c r="C1393">
        <f t="shared" si="156"/>
        <v>1388</v>
      </c>
      <c r="D1393">
        <v>1438</v>
      </c>
      <c r="E1393" t="str">
        <f t="shared" si="155"/>
        <v/>
      </c>
      <c r="F1393">
        <v>65</v>
      </c>
      <c r="G1393">
        <v>65</v>
      </c>
      <c r="H1393">
        <v>3</v>
      </c>
      <c r="I1393" s="7">
        <v>65</v>
      </c>
      <c r="J1393">
        <v>0</v>
      </c>
      <c r="K1393">
        <f t="shared" si="158"/>
        <v>0</v>
      </c>
      <c r="M1393" s="7">
        <v>68.646981627296583</v>
      </c>
      <c r="N1393">
        <v>58.605798889574338</v>
      </c>
      <c r="R1393">
        <f t="shared" si="159"/>
        <v>0</v>
      </c>
      <c r="S1393">
        <f t="shared" si="160"/>
        <v>0</v>
      </c>
      <c r="T1393">
        <f t="shared" si="161"/>
        <v>61.842199999999998</v>
      </c>
      <c r="U1393">
        <f t="shared" si="157"/>
        <v>0</v>
      </c>
    </row>
    <row r="1394" spans="2:21" x14ac:dyDescent="0.25">
      <c r="B1394">
        <f t="shared" si="154"/>
        <v>505</v>
      </c>
      <c r="C1394">
        <f t="shared" si="156"/>
        <v>1389</v>
      </c>
      <c r="D1394">
        <v>890</v>
      </c>
      <c r="E1394">
        <f t="shared" si="155"/>
        <v>5.3344500000000004</v>
      </c>
      <c r="F1394">
        <v>46.360599999999998</v>
      </c>
      <c r="G1394">
        <v>57.029499999999999</v>
      </c>
      <c r="H1394">
        <v>2</v>
      </c>
      <c r="I1394" s="7">
        <v>51.695</v>
      </c>
      <c r="J1394">
        <v>2.90326</v>
      </c>
      <c r="K1394">
        <f t="shared" si="158"/>
        <v>1</v>
      </c>
      <c r="M1394" s="7">
        <v>69.959317585301832</v>
      </c>
      <c r="N1394">
        <v>61.690314620604568</v>
      </c>
      <c r="R1394">
        <f t="shared" si="159"/>
        <v>0</v>
      </c>
      <c r="S1394">
        <f t="shared" si="160"/>
        <v>0</v>
      </c>
      <c r="T1394">
        <f t="shared" si="161"/>
        <v>58.148600000000002</v>
      </c>
      <c r="U1394">
        <f t="shared" si="157"/>
        <v>0</v>
      </c>
    </row>
    <row r="1395" spans="2:21" x14ac:dyDescent="0.25">
      <c r="B1395">
        <f t="shared" si="154"/>
        <v>506</v>
      </c>
      <c r="C1395">
        <f t="shared" si="156"/>
        <v>1390</v>
      </c>
      <c r="D1395">
        <v>509</v>
      </c>
      <c r="E1395">
        <f t="shared" si="155"/>
        <v>3.0612500000000011</v>
      </c>
      <c r="F1395">
        <v>51.242100000000001</v>
      </c>
      <c r="G1395">
        <v>57.364600000000003</v>
      </c>
      <c r="H1395">
        <v>1</v>
      </c>
      <c r="I1395" s="7">
        <v>54.303400000000003</v>
      </c>
      <c r="J1395">
        <v>1.6660999999999999</v>
      </c>
      <c r="K1395">
        <f t="shared" si="158"/>
        <v>1</v>
      </c>
      <c r="M1395" s="7">
        <v>62.085301837270336</v>
      </c>
      <c r="N1395">
        <v>58.605798889574338</v>
      </c>
      <c r="R1395">
        <f t="shared" si="159"/>
        <v>0</v>
      </c>
      <c r="S1395">
        <f t="shared" si="160"/>
        <v>0</v>
      </c>
      <c r="T1395">
        <f t="shared" si="161"/>
        <v>55.496699999999997</v>
      </c>
      <c r="U1395">
        <f t="shared" si="157"/>
        <v>1</v>
      </c>
    </row>
    <row r="1396" spans="2:21" x14ac:dyDescent="0.25">
      <c r="B1396">
        <f t="shared" si="154"/>
        <v>507</v>
      </c>
      <c r="C1396">
        <f t="shared" si="156"/>
        <v>1391</v>
      </c>
      <c r="D1396">
        <v>1425</v>
      </c>
      <c r="E1396" t="str">
        <f t="shared" si="155"/>
        <v/>
      </c>
      <c r="F1396">
        <v>36</v>
      </c>
      <c r="G1396">
        <v>36</v>
      </c>
      <c r="H1396">
        <v>3</v>
      </c>
      <c r="I1396" s="7">
        <v>36</v>
      </c>
      <c r="J1396">
        <v>0</v>
      </c>
      <c r="K1396">
        <f t="shared" si="158"/>
        <v>0</v>
      </c>
      <c r="M1396" s="7">
        <v>43.712598425196845</v>
      </c>
      <c r="N1396">
        <v>44.725478099938314</v>
      </c>
      <c r="R1396">
        <f t="shared" si="159"/>
        <v>0</v>
      </c>
      <c r="S1396">
        <f t="shared" si="160"/>
        <v>0</v>
      </c>
      <c r="T1396">
        <f t="shared" si="161"/>
        <v>39.026200000000003</v>
      </c>
      <c r="U1396">
        <f t="shared" si="157"/>
        <v>0</v>
      </c>
    </row>
    <row r="1397" spans="2:21" x14ac:dyDescent="0.25">
      <c r="B1397">
        <f t="shared" si="154"/>
        <v>508</v>
      </c>
      <c r="C1397">
        <f t="shared" si="156"/>
        <v>1392</v>
      </c>
      <c r="D1397">
        <v>389</v>
      </c>
      <c r="E1397">
        <f t="shared" si="155"/>
        <v>3.9892000000000003</v>
      </c>
      <c r="F1397">
        <v>29.678899999999999</v>
      </c>
      <c r="G1397">
        <v>37.657299999999999</v>
      </c>
      <c r="H1397">
        <v>1</v>
      </c>
      <c r="I1397" s="7">
        <v>33.668100000000003</v>
      </c>
      <c r="J1397">
        <v>2.1711299999999998</v>
      </c>
      <c r="K1397">
        <f t="shared" si="158"/>
        <v>1</v>
      </c>
      <c r="M1397" s="7">
        <v>21.402887139107612</v>
      </c>
      <c r="N1397">
        <v>26.218383713756943</v>
      </c>
      <c r="R1397">
        <f t="shared" si="159"/>
        <v>0</v>
      </c>
      <c r="S1397">
        <f t="shared" si="160"/>
        <v>0</v>
      </c>
      <c r="T1397">
        <f t="shared" si="161"/>
        <v>27.413599999999999</v>
      </c>
      <c r="U1397">
        <f t="shared" si="157"/>
        <v>0</v>
      </c>
    </row>
    <row r="1398" spans="2:21" x14ac:dyDescent="0.25">
      <c r="B1398">
        <f t="shared" si="154"/>
        <v>509</v>
      </c>
      <c r="C1398">
        <f t="shared" si="156"/>
        <v>1393</v>
      </c>
      <c r="D1398">
        <v>396</v>
      </c>
      <c r="E1398">
        <f t="shared" si="155"/>
        <v>1.1350499999999997</v>
      </c>
      <c r="F1398">
        <v>11.0443</v>
      </c>
      <c r="G1398">
        <v>13.314399999999999</v>
      </c>
      <c r="H1398">
        <v>1</v>
      </c>
      <c r="I1398" s="7">
        <v>12.1793</v>
      </c>
      <c r="J1398">
        <v>0.61777300000000002</v>
      </c>
      <c r="K1398">
        <f t="shared" si="158"/>
        <v>1</v>
      </c>
      <c r="M1398" s="7">
        <v>9.5918635170603679</v>
      </c>
      <c r="N1398">
        <v>3.0845157310302285</v>
      </c>
      <c r="R1398">
        <f t="shared" si="159"/>
        <v>0</v>
      </c>
      <c r="S1398">
        <f t="shared" si="160"/>
        <v>0</v>
      </c>
      <c r="T1398">
        <f t="shared" si="161"/>
        <v>9.1289700000000007</v>
      </c>
      <c r="U1398">
        <f t="shared" si="157"/>
        <v>0</v>
      </c>
    </row>
    <row r="1399" spans="2:21" x14ac:dyDescent="0.25">
      <c r="B1399">
        <f t="shared" si="154"/>
        <v>510</v>
      </c>
      <c r="C1399">
        <f t="shared" si="156"/>
        <v>1394</v>
      </c>
      <c r="D1399">
        <v>1151</v>
      </c>
      <c r="E1399">
        <f t="shared" si="155"/>
        <v>10.840699999999998</v>
      </c>
      <c r="F1399">
        <v>24.450600000000001</v>
      </c>
      <c r="G1399">
        <v>46.131999999999998</v>
      </c>
      <c r="H1399">
        <v>2</v>
      </c>
      <c r="I1399" s="7">
        <v>35.2913</v>
      </c>
      <c r="J1399">
        <v>5.9000700000000004</v>
      </c>
      <c r="K1399">
        <f t="shared" si="158"/>
        <v>1</v>
      </c>
      <c r="M1399" s="7">
        <v>60.772965879265087</v>
      </c>
      <c r="N1399">
        <v>50.894509561998767</v>
      </c>
      <c r="R1399">
        <f t="shared" si="159"/>
        <v>0</v>
      </c>
      <c r="S1399">
        <f t="shared" si="160"/>
        <v>0</v>
      </c>
      <c r="T1399">
        <f t="shared" si="161"/>
        <v>43.007100000000001</v>
      </c>
      <c r="U1399">
        <f t="shared" si="157"/>
        <v>1</v>
      </c>
    </row>
    <row r="1400" spans="2:21" x14ac:dyDescent="0.25">
      <c r="B1400">
        <f t="shared" si="154"/>
        <v>511</v>
      </c>
      <c r="C1400">
        <f t="shared" si="156"/>
        <v>1395</v>
      </c>
      <c r="D1400">
        <v>133</v>
      </c>
      <c r="E1400">
        <f t="shared" si="155"/>
        <v>6.6937000000000015</v>
      </c>
      <c r="F1400">
        <v>28.323699999999999</v>
      </c>
      <c r="G1400">
        <v>41.711100000000002</v>
      </c>
      <c r="H1400">
        <v>1</v>
      </c>
      <c r="I1400" s="7">
        <v>35.017400000000002</v>
      </c>
      <c r="J1400">
        <v>3.6430600000000002</v>
      </c>
      <c r="K1400">
        <f t="shared" si="158"/>
        <v>1</v>
      </c>
      <c r="M1400" s="7">
        <v>27.964566929133859</v>
      </c>
      <c r="N1400">
        <v>23.133867982726713</v>
      </c>
      <c r="R1400">
        <f t="shared" si="159"/>
        <v>0</v>
      </c>
      <c r="S1400">
        <f t="shared" si="160"/>
        <v>0</v>
      </c>
      <c r="T1400">
        <f t="shared" si="161"/>
        <v>31.500299999999999</v>
      </c>
      <c r="U1400">
        <f t="shared" si="157"/>
        <v>1</v>
      </c>
    </row>
    <row r="1401" spans="2:21" x14ac:dyDescent="0.25">
      <c r="B1401">
        <f t="shared" si="154"/>
        <v>512</v>
      </c>
      <c r="C1401">
        <f t="shared" si="156"/>
        <v>1396</v>
      </c>
      <c r="D1401">
        <v>197</v>
      </c>
      <c r="E1401">
        <f t="shared" si="155"/>
        <v>9.3232999999999997</v>
      </c>
      <c r="F1401">
        <v>12.8781</v>
      </c>
      <c r="G1401">
        <v>31.524699999999999</v>
      </c>
      <c r="H1401">
        <v>1</v>
      </c>
      <c r="I1401" s="7">
        <v>22.2014</v>
      </c>
      <c r="J1401">
        <v>5.07423</v>
      </c>
      <c r="K1401">
        <f t="shared" si="158"/>
        <v>1</v>
      </c>
      <c r="M1401" s="7">
        <v>12.216535433070865</v>
      </c>
      <c r="N1401">
        <v>1.5422578655151142</v>
      </c>
      <c r="R1401">
        <f t="shared" si="159"/>
        <v>0</v>
      </c>
      <c r="S1401">
        <f t="shared" si="160"/>
        <v>0</v>
      </c>
      <c r="T1401">
        <f t="shared" si="161"/>
        <v>18.3506</v>
      </c>
      <c r="U1401">
        <f t="shared" si="157"/>
        <v>1</v>
      </c>
    </row>
    <row r="1402" spans="2:21" x14ac:dyDescent="0.25">
      <c r="B1402">
        <f t="shared" si="154"/>
        <v>513</v>
      </c>
      <c r="C1402">
        <f t="shared" si="156"/>
        <v>1397</v>
      </c>
      <c r="D1402">
        <v>97</v>
      </c>
      <c r="E1402">
        <f t="shared" si="155"/>
        <v>10.006899999999998</v>
      </c>
      <c r="F1402">
        <v>20.081600000000002</v>
      </c>
      <c r="G1402">
        <v>40.095399999999998</v>
      </c>
      <c r="H1402">
        <v>1</v>
      </c>
      <c r="I1402" s="7">
        <v>30.0885</v>
      </c>
      <c r="J1402">
        <v>5.4462700000000002</v>
      </c>
      <c r="K1402">
        <f t="shared" si="158"/>
        <v>1</v>
      </c>
      <c r="M1402" s="7">
        <v>31.901574803149607</v>
      </c>
      <c r="N1402">
        <v>30.845157310302284</v>
      </c>
      <c r="R1402">
        <f t="shared" si="159"/>
        <v>1</v>
      </c>
      <c r="S1402">
        <f t="shared" si="160"/>
        <v>1</v>
      </c>
      <c r="T1402">
        <f t="shared" si="161"/>
        <v>29.507200000000001</v>
      </c>
      <c r="U1402">
        <f t="shared" si="157"/>
        <v>1</v>
      </c>
    </row>
    <row r="1403" spans="2:21" x14ac:dyDescent="0.25">
      <c r="B1403">
        <f t="shared" ref="B1403:B1466" si="162">B1402+1</f>
        <v>514</v>
      </c>
      <c r="C1403">
        <f t="shared" si="156"/>
        <v>1398</v>
      </c>
      <c r="D1403">
        <v>574</v>
      </c>
      <c r="E1403">
        <f t="shared" si="155"/>
        <v>10.391550000000002</v>
      </c>
      <c r="F1403">
        <v>13.322100000000001</v>
      </c>
      <c r="G1403">
        <v>34.105200000000004</v>
      </c>
      <c r="H1403">
        <v>1</v>
      </c>
      <c r="I1403" s="7">
        <v>23.7136</v>
      </c>
      <c r="J1403">
        <v>5.6556199999999999</v>
      </c>
      <c r="K1403">
        <f t="shared" si="158"/>
        <v>1</v>
      </c>
      <c r="M1403" s="7">
        <v>20.090551181102359</v>
      </c>
      <c r="N1403">
        <v>12.338062924120914</v>
      </c>
      <c r="R1403">
        <f t="shared" si="159"/>
        <v>1</v>
      </c>
      <c r="S1403">
        <f t="shared" si="160"/>
        <v>0</v>
      </c>
      <c r="T1403">
        <f t="shared" si="161"/>
        <v>21.1252</v>
      </c>
      <c r="U1403">
        <f t="shared" si="157"/>
        <v>1</v>
      </c>
    </row>
    <row r="1404" spans="2:21" x14ac:dyDescent="0.25">
      <c r="B1404">
        <f t="shared" si="162"/>
        <v>515</v>
      </c>
      <c r="C1404">
        <f t="shared" si="156"/>
        <v>1399</v>
      </c>
      <c r="D1404">
        <v>124</v>
      </c>
      <c r="E1404">
        <f t="shared" si="155"/>
        <v>7.3094000000000001</v>
      </c>
      <c r="F1404">
        <v>61.478299999999997</v>
      </c>
      <c r="G1404">
        <v>76.097099999999998</v>
      </c>
      <c r="H1404">
        <v>1</v>
      </c>
      <c r="I1404" s="7">
        <v>68.787700000000001</v>
      </c>
      <c r="J1404">
        <v>3.9781499999999999</v>
      </c>
      <c r="K1404">
        <f t="shared" si="158"/>
        <v>1</v>
      </c>
      <c r="M1404" s="7">
        <v>62.085301837270336</v>
      </c>
      <c r="N1404">
        <v>57.063541024059226</v>
      </c>
      <c r="R1404">
        <f t="shared" si="159"/>
        <v>1</v>
      </c>
      <c r="S1404">
        <f t="shared" si="160"/>
        <v>0</v>
      </c>
      <c r="T1404">
        <f t="shared" si="161"/>
        <v>70.717699999999994</v>
      </c>
      <c r="U1404">
        <f t="shared" si="157"/>
        <v>1</v>
      </c>
    </row>
    <row r="1405" spans="2:21" x14ac:dyDescent="0.25">
      <c r="B1405">
        <f t="shared" si="162"/>
        <v>516</v>
      </c>
      <c r="C1405">
        <f t="shared" si="156"/>
        <v>1400</v>
      </c>
      <c r="D1405">
        <v>507</v>
      </c>
      <c r="E1405">
        <f t="shared" si="155"/>
        <v>5.5269000000000013</v>
      </c>
      <c r="F1405">
        <v>48.399299999999997</v>
      </c>
      <c r="G1405">
        <v>59.453099999999999</v>
      </c>
      <c r="H1405">
        <v>1</v>
      </c>
      <c r="I1405" s="7">
        <v>53.926200000000001</v>
      </c>
      <c r="J1405">
        <v>3.0080300000000002</v>
      </c>
      <c r="K1405">
        <f t="shared" si="158"/>
        <v>1</v>
      </c>
      <c r="M1405" s="7">
        <v>58.148293963254588</v>
      </c>
      <c r="N1405">
        <v>52.436767427513885</v>
      </c>
      <c r="R1405">
        <f t="shared" si="159"/>
        <v>1</v>
      </c>
      <c r="S1405">
        <f t="shared" si="160"/>
        <v>1</v>
      </c>
      <c r="T1405">
        <f t="shared" si="161"/>
        <v>55.583300000000001</v>
      </c>
      <c r="U1405">
        <f t="shared" si="157"/>
        <v>1</v>
      </c>
    </row>
    <row r="1406" spans="2:21" x14ac:dyDescent="0.25">
      <c r="B1406">
        <f t="shared" si="162"/>
        <v>517</v>
      </c>
      <c r="C1406">
        <f t="shared" si="156"/>
        <v>1401</v>
      </c>
      <c r="D1406">
        <v>902</v>
      </c>
      <c r="E1406">
        <f t="shared" si="155"/>
        <v>1.9214649999999995</v>
      </c>
      <c r="F1406">
        <v>9.5831700000000009</v>
      </c>
      <c r="G1406">
        <v>13.4261</v>
      </c>
      <c r="H1406">
        <v>2</v>
      </c>
      <c r="I1406" s="7">
        <v>11.5046</v>
      </c>
      <c r="J1406">
        <v>1.04576</v>
      </c>
      <c r="K1406">
        <f t="shared" si="158"/>
        <v>1</v>
      </c>
      <c r="M1406" s="7">
        <v>48.961942257217842</v>
      </c>
      <c r="N1406">
        <v>44.725478099938314</v>
      </c>
      <c r="R1406">
        <f t="shared" si="159"/>
        <v>0</v>
      </c>
      <c r="S1406">
        <f t="shared" si="160"/>
        <v>0</v>
      </c>
      <c r="T1406">
        <f t="shared" si="161"/>
        <v>13.5006</v>
      </c>
      <c r="U1406">
        <f t="shared" si="157"/>
        <v>0</v>
      </c>
    </row>
    <row r="1407" spans="2:21" x14ac:dyDescent="0.25">
      <c r="B1407">
        <f t="shared" si="162"/>
        <v>518</v>
      </c>
      <c r="C1407">
        <f t="shared" si="156"/>
        <v>1402</v>
      </c>
      <c r="D1407">
        <v>1192</v>
      </c>
      <c r="E1407" t="str">
        <f t="shared" si="155"/>
        <v/>
      </c>
      <c r="F1407">
        <v>26</v>
      </c>
      <c r="G1407">
        <v>26</v>
      </c>
      <c r="H1407">
        <v>3</v>
      </c>
      <c r="I1407" s="7">
        <v>26</v>
      </c>
      <c r="J1407">
        <v>0</v>
      </c>
      <c r="K1407">
        <f t="shared" si="158"/>
        <v>0</v>
      </c>
      <c r="M1407" s="7">
        <v>48.961942257217842</v>
      </c>
      <c r="N1407">
        <v>35.471930906847625</v>
      </c>
      <c r="R1407">
        <f t="shared" si="159"/>
        <v>0</v>
      </c>
      <c r="S1407">
        <f t="shared" si="160"/>
        <v>0</v>
      </c>
      <c r="T1407">
        <f t="shared" si="161"/>
        <v>32.3917</v>
      </c>
      <c r="U1407">
        <f t="shared" si="157"/>
        <v>0</v>
      </c>
    </row>
    <row r="1408" spans="2:21" x14ac:dyDescent="0.25">
      <c r="B1408">
        <f t="shared" si="162"/>
        <v>519</v>
      </c>
      <c r="C1408">
        <f t="shared" si="156"/>
        <v>1403</v>
      </c>
      <c r="D1408">
        <v>154</v>
      </c>
      <c r="E1408">
        <f t="shared" si="155"/>
        <v>9.292349999999999</v>
      </c>
      <c r="F1408">
        <v>13.5632</v>
      </c>
      <c r="G1408">
        <v>32.1479</v>
      </c>
      <c r="H1408">
        <v>1</v>
      </c>
      <c r="I1408" s="7">
        <v>22.855499999999999</v>
      </c>
      <c r="J1408">
        <v>5.0573600000000001</v>
      </c>
      <c r="K1408">
        <f t="shared" si="158"/>
        <v>1</v>
      </c>
      <c r="M1408" s="7">
        <v>17.465879265091861</v>
      </c>
      <c r="N1408">
        <v>16.964836520666257</v>
      </c>
      <c r="R1408">
        <f t="shared" si="159"/>
        <v>1</v>
      </c>
      <c r="S1408">
        <f t="shared" si="160"/>
        <v>1</v>
      </c>
      <c r="T1408">
        <f t="shared" si="161"/>
        <v>22.077500000000001</v>
      </c>
      <c r="U1408">
        <f t="shared" si="157"/>
        <v>1</v>
      </c>
    </row>
    <row r="1409" spans="2:21" x14ac:dyDescent="0.25">
      <c r="B1409">
        <f t="shared" si="162"/>
        <v>520</v>
      </c>
      <c r="C1409">
        <f t="shared" si="156"/>
        <v>1404</v>
      </c>
      <c r="D1409">
        <v>875</v>
      </c>
      <c r="E1409">
        <f t="shared" si="155"/>
        <v>12.336299999999998</v>
      </c>
      <c r="F1409">
        <v>14.344900000000001</v>
      </c>
      <c r="G1409">
        <v>39.017499999999998</v>
      </c>
      <c r="H1409">
        <v>2</v>
      </c>
      <c r="I1409" s="7">
        <v>26.6812</v>
      </c>
      <c r="J1409">
        <v>6.7140399999999998</v>
      </c>
      <c r="K1409">
        <f t="shared" si="158"/>
        <v>1</v>
      </c>
      <c r="M1409" s="7">
        <v>22.715223097112862</v>
      </c>
      <c r="N1409">
        <v>32.387415175817395</v>
      </c>
      <c r="R1409">
        <f t="shared" si="159"/>
        <v>1</v>
      </c>
      <c r="S1409">
        <f t="shared" si="160"/>
        <v>1</v>
      </c>
      <c r="T1409">
        <f t="shared" si="161"/>
        <v>24.685700000000001</v>
      </c>
      <c r="U1409">
        <f t="shared" si="157"/>
        <v>1</v>
      </c>
    </row>
    <row r="1410" spans="2:21" x14ac:dyDescent="0.25">
      <c r="B1410">
        <f t="shared" si="162"/>
        <v>521</v>
      </c>
      <c r="C1410">
        <f t="shared" si="156"/>
        <v>1405</v>
      </c>
      <c r="D1410">
        <v>337</v>
      </c>
      <c r="E1410">
        <f t="shared" si="155"/>
        <v>2.58</v>
      </c>
      <c r="F1410">
        <v>17.576699999999999</v>
      </c>
      <c r="G1410">
        <v>22.736699999999999</v>
      </c>
      <c r="H1410">
        <v>1</v>
      </c>
      <c r="I1410" s="7">
        <v>20.156700000000001</v>
      </c>
      <c r="J1410">
        <v>1.40415</v>
      </c>
      <c r="K1410">
        <f t="shared" si="158"/>
        <v>1</v>
      </c>
      <c r="M1410" s="7">
        <v>14.841207349081364</v>
      </c>
      <c r="N1410">
        <v>10.795805058605799</v>
      </c>
      <c r="R1410">
        <f t="shared" si="159"/>
        <v>0</v>
      </c>
      <c r="S1410">
        <f t="shared" si="160"/>
        <v>0</v>
      </c>
      <c r="T1410">
        <f t="shared" si="161"/>
        <v>20.139900000000001</v>
      </c>
      <c r="U1410">
        <f t="shared" si="157"/>
        <v>1</v>
      </c>
    </row>
    <row r="1411" spans="2:21" x14ac:dyDescent="0.25">
      <c r="B1411">
        <f t="shared" si="162"/>
        <v>522</v>
      </c>
      <c r="C1411">
        <f t="shared" si="156"/>
        <v>1406</v>
      </c>
      <c r="D1411">
        <v>273</v>
      </c>
      <c r="E1411">
        <f t="shared" si="155"/>
        <v>4.5946449999999999</v>
      </c>
      <c r="F1411">
        <v>5.2743099999999998</v>
      </c>
      <c r="G1411">
        <v>14.4636</v>
      </c>
      <c r="H1411">
        <v>1</v>
      </c>
      <c r="I1411" s="7">
        <v>9.8689300000000006</v>
      </c>
      <c r="J1411">
        <v>2.5006300000000001</v>
      </c>
      <c r="K1411">
        <f t="shared" si="158"/>
        <v>1</v>
      </c>
      <c r="M1411" s="7">
        <v>13.528871391076114</v>
      </c>
      <c r="N1411">
        <v>3.0845157310302285</v>
      </c>
      <c r="R1411">
        <f t="shared" si="159"/>
        <v>1</v>
      </c>
      <c r="S1411">
        <f t="shared" si="160"/>
        <v>0</v>
      </c>
      <c r="T1411">
        <f t="shared" si="161"/>
        <v>12.1624</v>
      </c>
      <c r="U1411">
        <f t="shared" si="157"/>
        <v>1</v>
      </c>
    </row>
    <row r="1412" spans="2:21" x14ac:dyDescent="0.25">
      <c r="B1412">
        <f t="shared" si="162"/>
        <v>523</v>
      </c>
      <c r="C1412">
        <f t="shared" si="156"/>
        <v>1407</v>
      </c>
      <c r="D1412">
        <v>800</v>
      </c>
      <c r="E1412">
        <f t="shared" si="155"/>
        <v>9.429549999999999</v>
      </c>
      <c r="F1412">
        <v>34.6693</v>
      </c>
      <c r="G1412">
        <v>53.528399999999998</v>
      </c>
      <c r="H1412">
        <v>2</v>
      </c>
      <c r="I1412" s="7">
        <v>44.098799999999997</v>
      </c>
      <c r="J1412">
        <v>5.1320600000000001</v>
      </c>
      <c r="K1412">
        <f t="shared" si="158"/>
        <v>1</v>
      </c>
      <c r="M1412" s="7">
        <v>34.526246719160106</v>
      </c>
      <c r="N1412">
        <v>33.929673041332514</v>
      </c>
      <c r="R1412">
        <f t="shared" si="159"/>
        <v>0</v>
      </c>
      <c r="S1412">
        <f t="shared" si="160"/>
        <v>0</v>
      </c>
      <c r="T1412">
        <f t="shared" si="161"/>
        <v>38.0717</v>
      </c>
      <c r="U1412">
        <f t="shared" si="157"/>
        <v>1</v>
      </c>
    </row>
    <row r="1413" spans="2:21" x14ac:dyDescent="0.25">
      <c r="B1413">
        <f t="shared" si="162"/>
        <v>524</v>
      </c>
      <c r="C1413">
        <f t="shared" si="156"/>
        <v>1408</v>
      </c>
      <c r="D1413">
        <v>735</v>
      </c>
      <c r="E1413">
        <f t="shared" ref="E1413:E1476" si="163">IF(H1413=3,"",ABS((F1413-G1413)/2))</f>
        <v>8.0347499999999954</v>
      </c>
      <c r="F1413">
        <v>53.509500000000003</v>
      </c>
      <c r="G1413">
        <v>69.578999999999994</v>
      </c>
      <c r="H1413">
        <v>1</v>
      </c>
      <c r="I1413" s="7">
        <v>61.5443</v>
      </c>
      <c r="J1413">
        <v>4.3729399999999998</v>
      </c>
      <c r="K1413">
        <f t="shared" si="158"/>
        <v>1</v>
      </c>
      <c r="M1413" s="7">
        <v>75.20866141732283</v>
      </c>
      <c r="N1413">
        <v>72.486119679210361</v>
      </c>
      <c r="R1413">
        <f t="shared" si="159"/>
        <v>0</v>
      </c>
      <c r="S1413">
        <f t="shared" si="160"/>
        <v>0</v>
      </c>
      <c r="T1413">
        <f t="shared" si="161"/>
        <v>67.795500000000004</v>
      </c>
      <c r="U1413">
        <f t="shared" si="157"/>
        <v>1</v>
      </c>
    </row>
    <row r="1414" spans="2:21" x14ac:dyDescent="0.25">
      <c r="B1414">
        <f t="shared" si="162"/>
        <v>525</v>
      </c>
      <c r="C1414">
        <f t="shared" si="156"/>
        <v>1409</v>
      </c>
      <c r="D1414">
        <v>365</v>
      </c>
      <c r="E1414">
        <f t="shared" si="163"/>
        <v>6.8983999999999988</v>
      </c>
      <c r="F1414">
        <v>24.506900000000002</v>
      </c>
      <c r="G1414">
        <v>38.303699999999999</v>
      </c>
      <c r="H1414">
        <v>1</v>
      </c>
      <c r="I1414" s="7">
        <v>31.4053</v>
      </c>
      <c r="J1414">
        <v>3.75447</v>
      </c>
      <c r="K1414">
        <f t="shared" si="158"/>
        <v>1</v>
      </c>
      <c r="M1414" s="7">
        <v>39.775590551181104</v>
      </c>
      <c r="N1414">
        <v>30.845157310302284</v>
      </c>
      <c r="R1414">
        <f t="shared" si="159"/>
        <v>0</v>
      </c>
      <c r="S1414">
        <f t="shared" si="160"/>
        <v>1</v>
      </c>
      <c r="T1414">
        <f t="shared" si="161"/>
        <v>36.004399999999997</v>
      </c>
      <c r="U1414">
        <f t="shared" si="157"/>
        <v>1</v>
      </c>
    </row>
    <row r="1415" spans="2:21" x14ac:dyDescent="0.25">
      <c r="B1415">
        <f t="shared" si="162"/>
        <v>526</v>
      </c>
      <c r="C1415">
        <f t="shared" ref="C1415:C1478" si="164">C1414+1</f>
        <v>1410</v>
      </c>
      <c r="D1415">
        <v>754</v>
      </c>
      <c r="E1415">
        <f t="shared" si="163"/>
        <v>2.9802949999999999</v>
      </c>
      <c r="F1415">
        <v>2.2385100000000002</v>
      </c>
      <c r="G1415">
        <v>8.1990999999999996</v>
      </c>
      <c r="H1415">
        <v>1</v>
      </c>
      <c r="I1415" s="7">
        <v>5.2187999999999999</v>
      </c>
      <c r="J1415">
        <v>1.6220300000000001</v>
      </c>
      <c r="K1415">
        <f t="shared" si="158"/>
        <v>1</v>
      </c>
      <c r="M1415" s="7">
        <v>6.9671916010498691</v>
      </c>
      <c r="N1415">
        <v>0</v>
      </c>
      <c r="R1415">
        <f t="shared" si="159"/>
        <v>1</v>
      </c>
      <c r="S1415">
        <f t="shared" si="160"/>
        <v>0</v>
      </c>
      <c r="T1415">
        <f t="shared" si="161"/>
        <v>5.1754899999999999</v>
      </c>
      <c r="U1415">
        <f t="shared" si="157"/>
        <v>1</v>
      </c>
    </row>
    <row r="1416" spans="2:21" x14ac:dyDescent="0.25">
      <c r="B1416">
        <f t="shared" si="162"/>
        <v>527</v>
      </c>
      <c r="C1416">
        <f t="shared" si="164"/>
        <v>1411</v>
      </c>
      <c r="D1416">
        <v>878</v>
      </c>
      <c r="E1416">
        <f t="shared" si="163"/>
        <v>8.4804999999999993</v>
      </c>
      <c r="F1416">
        <v>34.329599999999999</v>
      </c>
      <c r="G1416">
        <v>51.290599999999998</v>
      </c>
      <c r="H1416">
        <v>2</v>
      </c>
      <c r="I1416" s="7">
        <v>42.810099999999998</v>
      </c>
      <c r="J1416">
        <v>4.6155400000000002</v>
      </c>
      <c r="K1416">
        <f t="shared" si="158"/>
        <v>1</v>
      </c>
      <c r="M1416" s="7">
        <v>48.961942257217842</v>
      </c>
      <c r="N1416">
        <v>49.352251696483656</v>
      </c>
      <c r="R1416">
        <f t="shared" si="159"/>
        <v>1</v>
      </c>
      <c r="S1416">
        <f t="shared" si="160"/>
        <v>1</v>
      </c>
      <c r="T1416">
        <f t="shared" si="161"/>
        <v>39.807000000000002</v>
      </c>
      <c r="U1416">
        <f t="shared" si="157"/>
        <v>1</v>
      </c>
    </row>
    <row r="1417" spans="2:21" x14ac:dyDescent="0.25">
      <c r="B1417">
        <f t="shared" si="162"/>
        <v>528</v>
      </c>
      <c r="C1417">
        <f t="shared" si="164"/>
        <v>1412</v>
      </c>
      <c r="D1417">
        <v>653</v>
      </c>
      <c r="E1417">
        <f t="shared" si="163"/>
        <v>4.9490499999999997</v>
      </c>
      <c r="F1417">
        <v>57.685299999999998</v>
      </c>
      <c r="G1417">
        <v>67.583399999999997</v>
      </c>
      <c r="H1417">
        <v>1</v>
      </c>
      <c r="I1417" s="7">
        <v>62.634399999999999</v>
      </c>
      <c r="J1417">
        <v>2.69353</v>
      </c>
      <c r="K1417">
        <f t="shared" si="158"/>
        <v>1</v>
      </c>
      <c r="M1417" s="7">
        <v>69.959317585301832</v>
      </c>
      <c r="N1417">
        <v>55.521283158544108</v>
      </c>
      <c r="R1417">
        <f t="shared" si="159"/>
        <v>0</v>
      </c>
      <c r="S1417">
        <f t="shared" si="160"/>
        <v>0</v>
      </c>
      <c r="T1417">
        <f t="shared" si="161"/>
        <v>61.308700000000002</v>
      </c>
      <c r="U1417">
        <f t="shared" si="157"/>
        <v>1</v>
      </c>
    </row>
    <row r="1418" spans="2:21" x14ac:dyDescent="0.25">
      <c r="B1418">
        <f t="shared" si="162"/>
        <v>529</v>
      </c>
      <c r="C1418">
        <f t="shared" si="164"/>
        <v>1413</v>
      </c>
      <c r="D1418">
        <v>607</v>
      </c>
      <c r="E1418">
        <f t="shared" si="163"/>
        <v>5.5495000000000019</v>
      </c>
      <c r="F1418">
        <v>50.673299999999998</v>
      </c>
      <c r="G1418">
        <v>61.772300000000001</v>
      </c>
      <c r="H1418">
        <v>1</v>
      </c>
      <c r="I1418" s="7">
        <v>56.222799999999999</v>
      </c>
      <c r="J1418">
        <v>3.0203199999999999</v>
      </c>
      <c r="K1418">
        <f t="shared" si="158"/>
        <v>1</v>
      </c>
      <c r="M1418" s="7">
        <v>58.148293963254588</v>
      </c>
      <c r="N1418">
        <v>58.605798889574338</v>
      </c>
      <c r="R1418">
        <f t="shared" si="159"/>
        <v>1</v>
      </c>
      <c r="S1418">
        <f t="shared" si="160"/>
        <v>1</v>
      </c>
      <c r="T1418">
        <f t="shared" si="161"/>
        <v>56.441299999999998</v>
      </c>
      <c r="U1418">
        <f t="shared" si="157"/>
        <v>1</v>
      </c>
    </row>
    <row r="1419" spans="2:21" x14ac:dyDescent="0.25">
      <c r="B1419">
        <f t="shared" si="162"/>
        <v>530</v>
      </c>
      <c r="C1419">
        <f t="shared" si="164"/>
        <v>1414</v>
      </c>
      <c r="D1419">
        <v>410</v>
      </c>
      <c r="E1419">
        <f t="shared" si="163"/>
        <v>6.7083500000000011</v>
      </c>
      <c r="F1419">
        <v>18.885999999999999</v>
      </c>
      <c r="G1419">
        <v>32.302700000000002</v>
      </c>
      <c r="H1419">
        <v>1</v>
      </c>
      <c r="I1419" s="7">
        <v>25.5944</v>
      </c>
      <c r="J1419">
        <v>3.6510400000000001</v>
      </c>
      <c r="K1419">
        <f t="shared" si="158"/>
        <v>1</v>
      </c>
      <c r="M1419" s="7">
        <v>24.027559055118111</v>
      </c>
      <c r="N1419">
        <v>27.760641579272054</v>
      </c>
      <c r="R1419">
        <f t="shared" si="159"/>
        <v>1</v>
      </c>
      <c r="S1419">
        <f t="shared" si="160"/>
        <v>1</v>
      </c>
      <c r="T1419">
        <f t="shared" si="161"/>
        <v>28.117100000000001</v>
      </c>
      <c r="U1419">
        <f t="shared" si="157"/>
        <v>1</v>
      </c>
    </row>
    <row r="1420" spans="2:21" x14ac:dyDescent="0.25">
      <c r="B1420">
        <f t="shared" si="162"/>
        <v>531</v>
      </c>
      <c r="C1420">
        <f t="shared" si="164"/>
        <v>1415</v>
      </c>
      <c r="D1420">
        <v>1391</v>
      </c>
      <c r="E1420" t="str">
        <f t="shared" si="163"/>
        <v/>
      </c>
      <c r="F1420">
        <v>65</v>
      </c>
      <c r="G1420">
        <v>65</v>
      </c>
      <c r="H1420">
        <v>3</v>
      </c>
      <c r="I1420" s="7">
        <v>65</v>
      </c>
      <c r="J1420">
        <v>0</v>
      </c>
      <c r="K1420">
        <f t="shared" si="158"/>
        <v>0</v>
      </c>
      <c r="M1420" s="7">
        <v>58.148293963254588</v>
      </c>
      <c r="N1420">
        <v>52.436767427513885</v>
      </c>
      <c r="R1420">
        <f t="shared" si="159"/>
        <v>0</v>
      </c>
      <c r="S1420">
        <f t="shared" si="160"/>
        <v>0</v>
      </c>
      <c r="T1420">
        <f t="shared" si="161"/>
        <v>50.072699999999998</v>
      </c>
      <c r="U1420">
        <f t="shared" si="157"/>
        <v>0</v>
      </c>
    </row>
    <row r="1421" spans="2:21" x14ac:dyDescent="0.25">
      <c r="B1421">
        <f t="shared" si="162"/>
        <v>532</v>
      </c>
      <c r="C1421">
        <f t="shared" si="164"/>
        <v>1416</v>
      </c>
      <c r="D1421">
        <v>1111</v>
      </c>
      <c r="E1421">
        <f t="shared" si="163"/>
        <v>16.032250000000001</v>
      </c>
      <c r="F1421">
        <v>38.612299999999998</v>
      </c>
      <c r="G1421">
        <v>70.6768</v>
      </c>
      <c r="H1421">
        <v>2</v>
      </c>
      <c r="I1421" s="7">
        <v>54.644500000000001</v>
      </c>
      <c r="J1421">
        <v>8.7255699999999994</v>
      </c>
      <c r="K1421">
        <f t="shared" si="158"/>
        <v>1</v>
      </c>
      <c r="M1421" s="7">
        <v>73.89632545931758</v>
      </c>
      <c r="N1421">
        <v>66.317088217149916</v>
      </c>
      <c r="R1421">
        <f t="shared" si="159"/>
        <v>0</v>
      </c>
      <c r="S1421">
        <f t="shared" si="160"/>
        <v>1</v>
      </c>
      <c r="T1421">
        <f t="shared" si="161"/>
        <v>60.211799999999997</v>
      </c>
      <c r="U1421">
        <f t="shared" si="157"/>
        <v>1</v>
      </c>
    </row>
    <row r="1422" spans="2:21" x14ac:dyDescent="0.25">
      <c r="B1422">
        <f t="shared" si="162"/>
        <v>533</v>
      </c>
      <c r="C1422">
        <f t="shared" si="164"/>
        <v>1417</v>
      </c>
      <c r="D1422">
        <v>19</v>
      </c>
      <c r="E1422">
        <f t="shared" si="163"/>
        <v>6.4019950000000003</v>
      </c>
      <c r="F1422">
        <v>9.7935099999999995</v>
      </c>
      <c r="G1422">
        <v>22.5975</v>
      </c>
      <c r="H1422">
        <v>1</v>
      </c>
      <c r="I1422" s="7">
        <v>16.195499999999999</v>
      </c>
      <c r="J1422">
        <v>3.48428</v>
      </c>
      <c r="K1422">
        <f t="shared" si="158"/>
        <v>1</v>
      </c>
      <c r="M1422" s="7">
        <v>10.904199475065615</v>
      </c>
      <c r="N1422">
        <v>7.711289327575571</v>
      </c>
      <c r="R1422">
        <f t="shared" si="159"/>
        <v>1</v>
      </c>
      <c r="S1422">
        <f t="shared" si="160"/>
        <v>0</v>
      </c>
      <c r="T1422">
        <f t="shared" si="161"/>
        <v>9.6741299999999999</v>
      </c>
      <c r="U1422">
        <f t="shared" si="157"/>
        <v>0</v>
      </c>
    </row>
    <row r="1423" spans="2:21" x14ac:dyDescent="0.25">
      <c r="B1423">
        <f t="shared" si="162"/>
        <v>534</v>
      </c>
      <c r="C1423">
        <f t="shared" si="164"/>
        <v>1418</v>
      </c>
      <c r="D1423">
        <v>171</v>
      </c>
      <c r="E1423">
        <f t="shared" si="163"/>
        <v>6.75847</v>
      </c>
      <c r="F1423">
        <v>8.7408599999999996</v>
      </c>
      <c r="G1423">
        <v>22.2578</v>
      </c>
      <c r="H1423">
        <v>1</v>
      </c>
      <c r="I1423" s="7">
        <v>15.4993</v>
      </c>
      <c r="J1423">
        <v>3.6783000000000001</v>
      </c>
      <c r="K1423">
        <f t="shared" si="158"/>
        <v>1</v>
      </c>
      <c r="M1423" s="7">
        <v>10.904199475065615</v>
      </c>
      <c r="N1423">
        <v>9.2535471930906859</v>
      </c>
      <c r="R1423">
        <f t="shared" si="159"/>
        <v>1</v>
      </c>
      <c r="S1423">
        <f t="shared" si="160"/>
        <v>1</v>
      </c>
      <c r="T1423">
        <f t="shared" si="161"/>
        <v>12.694900000000001</v>
      </c>
      <c r="U1423">
        <f t="shared" si="157"/>
        <v>1</v>
      </c>
    </row>
    <row r="1424" spans="2:21" x14ac:dyDescent="0.25">
      <c r="B1424">
        <f t="shared" si="162"/>
        <v>535</v>
      </c>
      <c r="C1424">
        <f t="shared" si="164"/>
        <v>1419</v>
      </c>
      <c r="D1424">
        <v>1210</v>
      </c>
      <c r="E1424" t="str">
        <f t="shared" si="163"/>
        <v/>
      </c>
      <c r="F1424">
        <v>51</v>
      </c>
      <c r="G1424">
        <v>51</v>
      </c>
      <c r="H1424">
        <v>3</v>
      </c>
      <c r="I1424" s="7">
        <v>51</v>
      </c>
      <c r="J1424">
        <v>0</v>
      </c>
      <c r="K1424">
        <f t="shared" si="158"/>
        <v>0</v>
      </c>
      <c r="M1424" s="7">
        <v>63.397637795275585</v>
      </c>
      <c r="N1424">
        <v>57.063541024059226</v>
      </c>
      <c r="R1424">
        <f t="shared" si="159"/>
        <v>0</v>
      </c>
      <c r="S1424">
        <f t="shared" si="160"/>
        <v>0</v>
      </c>
      <c r="T1424">
        <f t="shared" si="161"/>
        <v>51.604300000000002</v>
      </c>
      <c r="U1424">
        <f t="shared" si="157"/>
        <v>0</v>
      </c>
    </row>
    <row r="1425" spans="2:21" x14ac:dyDescent="0.25">
      <c r="B1425">
        <f t="shared" si="162"/>
        <v>536</v>
      </c>
      <c r="C1425">
        <f t="shared" si="164"/>
        <v>1420</v>
      </c>
      <c r="D1425">
        <v>299</v>
      </c>
      <c r="E1425">
        <f t="shared" si="163"/>
        <v>7.2492500000000035</v>
      </c>
      <c r="F1425">
        <v>71.249899999999997</v>
      </c>
      <c r="G1425">
        <v>85.748400000000004</v>
      </c>
      <c r="H1425">
        <v>1</v>
      </c>
      <c r="I1425" s="7">
        <v>78.499099999999999</v>
      </c>
      <c r="J1425">
        <v>3.9454099999999999</v>
      </c>
      <c r="K1425">
        <f t="shared" si="158"/>
        <v>1</v>
      </c>
      <c r="M1425" s="7">
        <v>89.644356955380573</v>
      </c>
      <c r="N1425">
        <v>86.366440468846392</v>
      </c>
      <c r="R1425">
        <f t="shared" si="159"/>
        <v>0</v>
      </c>
      <c r="S1425">
        <f t="shared" si="160"/>
        <v>0</v>
      </c>
      <c r="T1425">
        <f t="shared" si="161"/>
        <v>77.543800000000005</v>
      </c>
      <c r="U1425">
        <f t="shared" si="157"/>
        <v>1</v>
      </c>
    </row>
    <row r="1426" spans="2:21" x14ac:dyDescent="0.25">
      <c r="B1426">
        <f t="shared" si="162"/>
        <v>537</v>
      </c>
      <c r="C1426">
        <f t="shared" si="164"/>
        <v>1421</v>
      </c>
      <c r="D1426">
        <v>1456</v>
      </c>
      <c r="E1426" t="str">
        <f t="shared" si="163"/>
        <v/>
      </c>
      <c r="F1426">
        <v>59</v>
      </c>
      <c r="G1426">
        <v>59</v>
      </c>
      <c r="H1426">
        <v>3</v>
      </c>
      <c r="I1426" s="7">
        <v>59</v>
      </c>
      <c r="J1426">
        <v>0</v>
      </c>
      <c r="K1426">
        <f t="shared" si="158"/>
        <v>0</v>
      </c>
      <c r="M1426" s="7">
        <v>84.395013123359576</v>
      </c>
      <c r="N1426">
        <v>75.570635410240598</v>
      </c>
      <c r="R1426">
        <f t="shared" si="159"/>
        <v>0</v>
      </c>
      <c r="S1426">
        <f t="shared" si="160"/>
        <v>0</v>
      </c>
      <c r="T1426">
        <f t="shared" si="161"/>
        <v>65.801500000000004</v>
      </c>
      <c r="U1426">
        <f t="shared" si="157"/>
        <v>0</v>
      </c>
    </row>
    <row r="1427" spans="2:21" x14ac:dyDescent="0.25">
      <c r="B1427">
        <f t="shared" si="162"/>
        <v>538</v>
      </c>
      <c r="C1427">
        <f t="shared" si="164"/>
        <v>1422</v>
      </c>
      <c r="D1427">
        <v>1161</v>
      </c>
      <c r="E1427">
        <f t="shared" si="163"/>
        <v>23.499650000000003</v>
      </c>
      <c r="F1427">
        <v>14.3428</v>
      </c>
      <c r="G1427">
        <v>61.342100000000002</v>
      </c>
      <c r="H1427">
        <v>2</v>
      </c>
      <c r="I1427" s="7">
        <v>37.842399999999998</v>
      </c>
      <c r="J1427">
        <v>12.7897</v>
      </c>
      <c r="K1427">
        <f t="shared" si="158"/>
        <v>1</v>
      </c>
      <c r="M1427" s="7">
        <v>59.460629921259837</v>
      </c>
      <c r="N1427">
        <v>58.605798889574338</v>
      </c>
      <c r="R1427">
        <f t="shared" si="159"/>
        <v>1</v>
      </c>
      <c r="S1427">
        <f t="shared" si="160"/>
        <v>1</v>
      </c>
      <c r="T1427">
        <f t="shared" si="161"/>
        <v>35.866799999999998</v>
      </c>
      <c r="U1427">
        <f t="shared" si="157"/>
        <v>1</v>
      </c>
    </row>
    <row r="1428" spans="2:21" x14ac:dyDescent="0.25">
      <c r="B1428">
        <f t="shared" si="162"/>
        <v>539</v>
      </c>
      <c r="C1428">
        <f t="shared" si="164"/>
        <v>1423</v>
      </c>
      <c r="D1428">
        <v>515</v>
      </c>
      <c r="E1428">
        <f t="shared" si="163"/>
        <v>1.4476500000000003</v>
      </c>
      <c r="F1428">
        <v>6.7894699999999997</v>
      </c>
      <c r="G1428">
        <v>9.6847700000000003</v>
      </c>
      <c r="H1428">
        <v>1</v>
      </c>
      <c r="I1428" s="7">
        <v>8.2371200000000009</v>
      </c>
      <c r="J1428">
        <v>0.787887</v>
      </c>
      <c r="K1428">
        <f t="shared" si="158"/>
        <v>1</v>
      </c>
      <c r="M1428" s="7">
        <v>6.9671916010498691</v>
      </c>
      <c r="N1428">
        <v>1.5422578655151142</v>
      </c>
      <c r="R1428">
        <f t="shared" si="159"/>
        <v>1</v>
      </c>
      <c r="S1428">
        <f t="shared" si="160"/>
        <v>0</v>
      </c>
      <c r="T1428">
        <f t="shared" si="161"/>
        <v>5.3215899999999996</v>
      </c>
      <c r="U1428">
        <f t="shared" si="157"/>
        <v>0</v>
      </c>
    </row>
    <row r="1429" spans="2:21" x14ac:dyDescent="0.25">
      <c r="B1429">
        <f t="shared" si="162"/>
        <v>540</v>
      </c>
      <c r="C1429">
        <f t="shared" si="164"/>
        <v>1424</v>
      </c>
      <c r="D1429">
        <v>541</v>
      </c>
      <c r="E1429">
        <f t="shared" si="163"/>
        <v>2.8909600000000002</v>
      </c>
      <c r="F1429">
        <v>7.6775799999999998</v>
      </c>
      <c r="G1429">
        <v>13.4595</v>
      </c>
      <c r="H1429">
        <v>1</v>
      </c>
      <c r="I1429" s="7">
        <v>10.5685</v>
      </c>
      <c r="J1429">
        <v>1.5733999999999999</v>
      </c>
      <c r="K1429">
        <f t="shared" si="158"/>
        <v>1</v>
      </c>
      <c r="M1429" s="7">
        <v>9.5918635170603679</v>
      </c>
      <c r="N1429">
        <v>12.338062924120914</v>
      </c>
      <c r="R1429">
        <f t="shared" si="159"/>
        <v>1</v>
      </c>
      <c r="S1429">
        <f t="shared" si="160"/>
        <v>1</v>
      </c>
      <c r="T1429">
        <f t="shared" si="161"/>
        <v>8.8267600000000002</v>
      </c>
      <c r="U1429">
        <f t="shared" si="157"/>
        <v>1</v>
      </c>
    </row>
    <row r="1430" spans="2:21" x14ac:dyDescent="0.25">
      <c r="B1430">
        <f t="shared" si="162"/>
        <v>541</v>
      </c>
      <c r="C1430">
        <f t="shared" si="164"/>
        <v>1425</v>
      </c>
      <c r="D1430">
        <v>821</v>
      </c>
      <c r="E1430" t="e">
        <f t="shared" si="163"/>
        <v>#VALUE!</v>
      </c>
      <c r="F1430" t="s">
        <v>36</v>
      </c>
      <c r="G1430" t="s">
        <v>36</v>
      </c>
      <c r="H1430">
        <v>2</v>
      </c>
      <c r="I1430" s="7">
        <v>0</v>
      </c>
      <c r="J1430">
        <v>0</v>
      </c>
      <c r="K1430">
        <f t="shared" si="158"/>
        <v>1</v>
      </c>
      <c r="M1430" s="7">
        <v>69.959317585301832</v>
      </c>
      <c r="N1430">
        <v>57.063541024059226</v>
      </c>
      <c r="R1430">
        <f t="shared" si="159"/>
        <v>0</v>
      </c>
      <c r="S1430">
        <f t="shared" si="160"/>
        <v>0</v>
      </c>
      <c r="T1430">
        <f t="shared" si="161"/>
        <v>-8.5729600000000001</v>
      </c>
      <c r="U1430">
        <f t="shared" si="157"/>
        <v>0</v>
      </c>
    </row>
    <row r="1431" spans="2:21" x14ac:dyDescent="0.25">
      <c r="B1431">
        <f t="shared" si="162"/>
        <v>542</v>
      </c>
      <c r="C1431">
        <f t="shared" si="164"/>
        <v>1426</v>
      </c>
      <c r="D1431">
        <v>660</v>
      </c>
      <c r="E1431">
        <f t="shared" si="163"/>
        <v>3.8451299999999993</v>
      </c>
      <c r="F1431">
        <v>9.6592400000000005</v>
      </c>
      <c r="G1431">
        <v>17.349499999999999</v>
      </c>
      <c r="H1431">
        <v>1</v>
      </c>
      <c r="I1431" s="7">
        <v>13.5044</v>
      </c>
      <c r="J1431">
        <v>2.0927199999999999</v>
      </c>
      <c r="K1431">
        <f t="shared" si="158"/>
        <v>1</v>
      </c>
      <c r="M1431" s="7">
        <v>8.2795275590551185</v>
      </c>
      <c r="N1431">
        <v>10.795805058605799</v>
      </c>
      <c r="R1431">
        <f t="shared" si="159"/>
        <v>0</v>
      </c>
      <c r="S1431">
        <f t="shared" si="160"/>
        <v>1</v>
      </c>
      <c r="T1431">
        <f t="shared" si="161"/>
        <v>15.2165</v>
      </c>
      <c r="U1431">
        <f t="shared" si="157"/>
        <v>1</v>
      </c>
    </row>
    <row r="1432" spans="2:21" x14ac:dyDescent="0.25">
      <c r="B1432">
        <f t="shared" si="162"/>
        <v>543</v>
      </c>
      <c r="C1432">
        <f t="shared" si="164"/>
        <v>1427</v>
      </c>
      <c r="D1432">
        <v>775</v>
      </c>
      <c r="E1432">
        <f t="shared" si="163"/>
        <v>4.901250000000001</v>
      </c>
      <c r="F1432">
        <v>35.152200000000001</v>
      </c>
      <c r="G1432">
        <v>44.954700000000003</v>
      </c>
      <c r="H1432">
        <v>1</v>
      </c>
      <c r="I1432" s="7">
        <v>40.0535</v>
      </c>
      <c r="J1432">
        <v>2.6675</v>
      </c>
      <c r="K1432">
        <f t="shared" si="158"/>
        <v>1</v>
      </c>
      <c r="M1432" s="7">
        <v>45.024934383202094</v>
      </c>
      <c r="N1432">
        <v>44.725478099938314</v>
      </c>
      <c r="R1432">
        <f t="shared" si="159"/>
        <v>0</v>
      </c>
      <c r="S1432">
        <f t="shared" si="160"/>
        <v>1</v>
      </c>
      <c r="T1432">
        <f t="shared" si="161"/>
        <v>44.568100000000001</v>
      </c>
      <c r="U1432">
        <f t="shared" si="157"/>
        <v>1</v>
      </c>
    </row>
    <row r="1433" spans="2:21" x14ac:dyDescent="0.25">
      <c r="B1433">
        <f t="shared" si="162"/>
        <v>544</v>
      </c>
      <c r="C1433">
        <f t="shared" si="164"/>
        <v>1428</v>
      </c>
      <c r="D1433">
        <v>219</v>
      </c>
      <c r="E1433">
        <f t="shared" si="163"/>
        <v>10.533549999999998</v>
      </c>
      <c r="F1433">
        <v>42.738900000000001</v>
      </c>
      <c r="G1433">
        <v>63.805999999999997</v>
      </c>
      <c r="H1433">
        <v>1</v>
      </c>
      <c r="I1433" s="7">
        <v>53.272399999999998</v>
      </c>
      <c r="J1433">
        <v>5.7328999999999999</v>
      </c>
      <c r="K1433">
        <f t="shared" si="158"/>
        <v>1</v>
      </c>
      <c r="M1433" s="7">
        <v>51.586614173228341</v>
      </c>
      <c r="N1433">
        <v>52.436767427513885</v>
      </c>
      <c r="R1433">
        <f t="shared" si="159"/>
        <v>1</v>
      </c>
      <c r="S1433">
        <f t="shared" si="160"/>
        <v>1</v>
      </c>
      <c r="T1433">
        <f t="shared" si="161"/>
        <v>53.352200000000003</v>
      </c>
      <c r="U1433">
        <f t="shared" si="157"/>
        <v>1</v>
      </c>
    </row>
    <row r="1434" spans="2:21" x14ac:dyDescent="0.25">
      <c r="B1434">
        <f t="shared" si="162"/>
        <v>545</v>
      </c>
      <c r="C1434">
        <f t="shared" si="164"/>
        <v>1429</v>
      </c>
      <c r="D1434">
        <v>483</v>
      </c>
      <c r="E1434">
        <f t="shared" si="163"/>
        <v>5.582749999999999</v>
      </c>
      <c r="F1434">
        <v>22.5288</v>
      </c>
      <c r="G1434">
        <v>33.694299999999998</v>
      </c>
      <c r="H1434">
        <v>1</v>
      </c>
      <c r="I1434" s="7">
        <v>28.111499999999999</v>
      </c>
      <c r="J1434">
        <v>3.0384000000000002</v>
      </c>
      <c r="K1434">
        <f t="shared" si="158"/>
        <v>1</v>
      </c>
      <c r="M1434" s="7">
        <v>27.964566929133859</v>
      </c>
      <c r="N1434">
        <v>23.133867982726713</v>
      </c>
      <c r="R1434">
        <f t="shared" si="159"/>
        <v>1</v>
      </c>
      <c r="S1434">
        <f t="shared" si="160"/>
        <v>1</v>
      </c>
      <c r="T1434">
        <f t="shared" si="161"/>
        <v>25.1388</v>
      </c>
      <c r="U1434">
        <f t="shared" si="157"/>
        <v>1</v>
      </c>
    </row>
    <row r="1435" spans="2:21" x14ac:dyDescent="0.25">
      <c r="B1435">
        <f t="shared" si="162"/>
        <v>546</v>
      </c>
      <c r="C1435">
        <f t="shared" si="164"/>
        <v>1430</v>
      </c>
      <c r="D1435">
        <v>1422</v>
      </c>
      <c r="E1435" t="str">
        <f t="shared" si="163"/>
        <v/>
      </c>
      <c r="F1435">
        <v>34</v>
      </c>
      <c r="G1435">
        <v>34</v>
      </c>
      <c r="H1435">
        <v>3</v>
      </c>
      <c r="I1435" s="7">
        <v>34</v>
      </c>
      <c r="J1435">
        <v>0</v>
      </c>
      <c r="K1435">
        <f t="shared" si="158"/>
        <v>0</v>
      </c>
      <c r="M1435" s="7">
        <v>54.21128608923884</v>
      </c>
      <c r="N1435">
        <v>53.979025293028997</v>
      </c>
      <c r="R1435">
        <f t="shared" si="159"/>
        <v>0</v>
      </c>
      <c r="S1435">
        <f t="shared" si="160"/>
        <v>0</v>
      </c>
      <c r="T1435">
        <f t="shared" si="161"/>
        <v>39.839100000000002</v>
      </c>
      <c r="U1435">
        <f t="shared" si="157"/>
        <v>0</v>
      </c>
    </row>
    <row r="1436" spans="2:21" x14ac:dyDescent="0.25">
      <c r="B1436">
        <f t="shared" si="162"/>
        <v>547</v>
      </c>
      <c r="C1436">
        <f t="shared" si="164"/>
        <v>1431</v>
      </c>
      <c r="D1436">
        <v>1042</v>
      </c>
      <c r="E1436">
        <f t="shared" si="163"/>
        <v>3.8431300000000004</v>
      </c>
      <c r="F1436">
        <v>1.7279599999999999</v>
      </c>
      <c r="G1436">
        <v>9.4142200000000003</v>
      </c>
      <c r="H1436">
        <v>2</v>
      </c>
      <c r="I1436" s="7">
        <v>5.5710899999999999</v>
      </c>
      <c r="J1436">
        <v>2.0916299999999999</v>
      </c>
      <c r="K1436">
        <f t="shared" si="158"/>
        <v>1</v>
      </c>
      <c r="M1436" s="7">
        <v>-2.2191601049868765</v>
      </c>
      <c r="N1436">
        <v>100.24676125848242</v>
      </c>
      <c r="R1436">
        <f t="shared" si="159"/>
        <v>0</v>
      </c>
      <c r="S1436">
        <f t="shared" si="160"/>
        <v>0</v>
      </c>
      <c r="T1436">
        <f t="shared" si="161"/>
        <v>0.456957</v>
      </c>
      <c r="U1436">
        <f t="shared" si="157"/>
        <v>0</v>
      </c>
    </row>
    <row r="1437" spans="2:21" x14ac:dyDescent="0.25">
      <c r="B1437">
        <f t="shared" si="162"/>
        <v>548</v>
      </c>
      <c r="C1437">
        <f t="shared" si="164"/>
        <v>1432</v>
      </c>
      <c r="D1437">
        <v>415</v>
      </c>
      <c r="E1437">
        <f t="shared" si="163"/>
        <v>3.9653999999999989</v>
      </c>
      <c r="F1437">
        <v>20.635200000000001</v>
      </c>
      <c r="G1437">
        <v>28.565999999999999</v>
      </c>
      <c r="H1437">
        <v>1</v>
      </c>
      <c r="I1437" s="7">
        <v>24.6006</v>
      </c>
      <c r="J1437">
        <v>2.1581700000000001</v>
      </c>
      <c r="K1437">
        <f t="shared" si="158"/>
        <v>1</v>
      </c>
      <c r="M1437" s="7">
        <v>17.465879265091861</v>
      </c>
      <c r="N1437">
        <v>24.676125848241828</v>
      </c>
      <c r="R1437">
        <f t="shared" si="159"/>
        <v>0</v>
      </c>
      <c r="S1437">
        <f t="shared" si="160"/>
        <v>1</v>
      </c>
      <c r="T1437">
        <f t="shared" si="161"/>
        <v>24.337900000000001</v>
      </c>
      <c r="U1437">
        <f t="shared" si="157"/>
        <v>1</v>
      </c>
    </row>
    <row r="1438" spans="2:21" x14ac:dyDescent="0.25">
      <c r="B1438">
        <f t="shared" si="162"/>
        <v>549</v>
      </c>
      <c r="C1438">
        <f t="shared" si="164"/>
        <v>1433</v>
      </c>
      <c r="D1438">
        <v>732</v>
      </c>
      <c r="E1438">
        <f t="shared" si="163"/>
        <v>12.513500000000001</v>
      </c>
      <c r="F1438">
        <v>48.475499999999997</v>
      </c>
      <c r="G1438">
        <v>73.502499999999998</v>
      </c>
      <c r="H1438">
        <v>1</v>
      </c>
      <c r="I1438" s="7">
        <v>60.988999999999997</v>
      </c>
      <c r="J1438">
        <v>6.8104699999999996</v>
      </c>
      <c r="K1438">
        <f t="shared" si="158"/>
        <v>1</v>
      </c>
      <c r="M1438" s="7">
        <v>47.649606299212593</v>
      </c>
      <c r="N1438">
        <v>32.387415175817395</v>
      </c>
      <c r="R1438">
        <f t="shared" si="159"/>
        <v>0</v>
      </c>
      <c r="S1438">
        <f t="shared" si="160"/>
        <v>0</v>
      </c>
      <c r="T1438">
        <f t="shared" si="161"/>
        <v>64.624099999999999</v>
      </c>
      <c r="U1438">
        <f t="shared" si="157"/>
        <v>1</v>
      </c>
    </row>
    <row r="1439" spans="2:21" x14ac:dyDescent="0.25">
      <c r="B1439">
        <f t="shared" si="162"/>
        <v>550</v>
      </c>
      <c r="C1439">
        <f t="shared" si="164"/>
        <v>1434</v>
      </c>
      <c r="D1439">
        <v>1188</v>
      </c>
      <c r="E1439" t="str">
        <f t="shared" si="163"/>
        <v/>
      </c>
      <c r="F1439">
        <v>42</v>
      </c>
      <c r="G1439">
        <v>42</v>
      </c>
      <c r="H1439">
        <v>3</v>
      </c>
      <c r="I1439" s="7">
        <v>42</v>
      </c>
      <c r="J1439">
        <v>0</v>
      </c>
      <c r="K1439">
        <f t="shared" si="158"/>
        <v>0</v>
      </c>
      <c r="M1439" s="7">
        <v>55.523622047244089</v>
      </c>
      <c r="N1439">
        <v>58.605798889574338</v>
      </c>
      <c r="R1439">
        <f t="shared" si="159"/>
        <v>0</v>
      </c>
      <c r="S1439">
        <f t="shared" si="160"/>
        <v>0</v>
      </c>
      <c r="T1439">
        <f t="shared" si="161"/>
        <v>43.463500000000003</v>
      </c>
      <c r="U1439">
        <f t="shared" si="157"/>
        <v>0</v>
      </c>
    </row>
    <row r="1440" spans="2:21" x14ac:dyDescent="0.25">
      <c r="B1440">
        <f t="shared" si="162"/>
        <v>551</v>
      </c>
      <c r="C1440">
        <f t="shared" si="164"/>
        <v>1435</v>
      </c>
      <c r="D1440">
        <v>412</v>
      </c>
      <c r="E1440">
        <f t="shared" si="163"/>
        <v>1.2951499999999996</v>
      </c>
      <c r="F1440">
        <v>20.2606</v>
      </c>
      <c r="G1440">
        <v>22.850899999999999</v>
      </c>
      <c r="H1440">
        <v>1</v>
      </c>
      <c r="I1440" s="7">
        <v>21.555700000000002</v>
      </c>
      <c r="J1440">
        <v>0.704897</v>
      </c>
      <c r="K1440">
        <f t="shared" si="158"/>
        <v>1</v>
      </c>
      <c r="M1440" s="7">
        <v>12.216535433070865</v>
      </c>
      <c r="N1440">
        <v>23.133867982726713</v>
      </c>
      <c r="R1440">
        <f t="shared" si="159"/>
        <v>0</v>
      </c>
      <c r="S1440">
        <f t="shared" si="160"/>
        <v>0</v>
      </c>
      <c r="T1440">
        <f t="shared" si="161"/>
        <v>19.156300000000002</v>
      </c>
      <c r="U1440">
        <f t="shared" ref="U1440:U1477" si="165">IF(AND(T1440&gt;F1440,T1440&lt;G1440),1,0)</f>
        <v>0</v>
      </c>
    </row>
    <row r="1441" spans="2:21" x14ac:dyDescent="0.25">
      <c r="B1441">
        <f t="shared" si="162"/>
        <v>552</v>
      </c>
      <c r="C1441">
        <f t="shared" si="164"/>
        <v>1436</v>
      </c>
      <c r="D1441">
        <v>77</v>
      </c>
      <c r="E1441">
        <f t="shared" si="163"/>
        <v>22.208399999999997</v>
      </c>
      <c r="F1441">
        <v>51.453800000000001</v>
      </c>
      <c r="G1441">
        <v>95.870599999999996</v>
      </c>
      <c r="H1441">
        <v>1</v>
      </c>
      <c r="I1441" s="7">
        <v>73.662199999999999</v>
      </c>
      <c r="J1441">
        <v>12.087</v>
      </c>
      <c r="K1441">
        <f t="shared" ref="K1441:K1478" si="166">IF(H1441=3,0,1)</f>
        <v>1</v>
      </c>
      <c r="M1441" s="7">
        <v>93.581364829396321</v>
      </c>
      <c r="N1441">
        <v>87.908698334361503</v>
      </c>
      <c r="R1441">
        <f t="shared" ref="R1441:R1478" si="167">IF(AND(M1441&gt;F1441,M1441&lt;G1441),1,0)</f>
        <v>1</v>
      </c>
      <c r="S1441">
        <f t="shared" ref="S1441:S1478" si="168">IF(AND(N1441&gt;F1441,N1441&lt;G1441),1,0)</f>
        <v>1</v>
      </c>
      <c r="T1441">
        <f t="shared" ref="T1441:T1478" si="169">AB265</f>
        <v>83.363200000000006</v>
      </c>
      <c r="U1441">
        <f t="shared" si="165"/>
        <v>1</v>
      </c>
    </row>
    <row r="1442" spans="2:21" x14ac:dyDescent="0.25">
      <c r="B1442">
        <f t="shared" si="162"/>
        <v>553</v>
      </c>
      <c r="C1442">
        <f t="shared" si="164"/>
        <v>1437</v>
      </c>
      <c r="D1442">
        <v>1310</v>
      </c>
      <c r="E1442" t="str">
        <f t="shared" si="163"/>
        <v/>
      </c>
      <c r="F1442">
        <v>24</v>
      </c>
      <c r="G1442">
        <v>24</v>
      </c>
      <c r="H1442">
        <v>3</v>
      </c>
      <c r="I1442" s="7">
        <v>24</v>
      </c>
      <c r="J1442">
        <v>0</v>
      </c>
      <c r="K1442">
        <f t="shared" si="166"/>
        <v>0</v>
      </c>
      <c r="M1442" s="7">
        <v>26.65223097112861</v>
      </c>
      <c r="N1442">
        <v>32.387415175817395</v>
      </c>
      <c r="R1442">
        <f t="shared" si="167"/>
        <v>0</v>
      </c>
      <c r="S1442">
        <f t="shared" si="168"/>
        <v>0</v>
      </c>
      <c r="T1442">
        <f t="shared" si="169"/>
        <v>35.709200000000003</v>
      </c>
      <c r="U1442">
        <f t="shared" si="165"/>
        <v>0</v>
      </c>
    </row>
    <row r="1443" spans="2:21" x14ac:dyDescent="0.25">
      <c r="B1443">
        <f t="shared" si="162"/>
        <v>554</v>
      </c>
      <c r="C1443">
        <f t="shared" si="164"/>
        <v>1438</v>
      </c>
      <c r="D1443">
        <v>221</v>
      </c>
      <c r="E1443">
        <f t="shared" si="163"/>
        <v>8.3890999999999991</v>
      </c>
      <c r="F1443">
        <v>46.020299999999999</v>
      </c>
      <c r="G1443">
        <v>62.798499999999997</v>
      </c>
      <c r="H1443">
        <v>1</v>
      </c>
      <c r="I1443" s="7">
        <v>54.409399999999998</v>
      </c>
      <c r="J1443">
        <v>4.5657800000000002</v>
      </c>
      <c r="K1443">
        <f t="shared" si="166"/>
        <v>1</v>
      </c>
      <c r="M1443" s="7">
        <v>48.961942257217842</v>
      </c>
      <c r="N1443">
        <v>43.183220234423196</v>
      </c>
      <c r="R1443">
        <f t="shared" si="167"/>
        <v>1</v>
      </c>
      <c r="S1443">
        <f t="shared" si="168"/>
        <v>0</v>
      </c>
      <c r="T1443">
        <f t="shared" si="169"/>
        <v>49.127400000000002</v>
      </c>
      <c r="U1443">
        <f t="shared" si="165"/>
        <v>1</v>
      </c>
    </row>
    <row r="1444" spans="2:21" x14ac:dyDescent="0.25">
      <c r="B1444">
        <f t="shared" si="162"/>
        <v>555</v>
      </c>
      <c r="C1444">
        <f t="shared" si="164"/>
        <v>1439</v>
      </c>
      <c r="D1444">
        <v>1458</v>
      </c>
      <c r="E1444" t="str">
        <f t="shared" si="163"/>
        <v/>
      </c>
      <c r="F1444">
        <v>31</v>
      </c>
      <c r="G1444">
        <v>31</v>
      </c>
      <c r="H1444">
        <v>3</v>
      </c>
      <c r="I1444" s="7">
        <v>31</v>
      </c>
      <c r="J1444">
        <v>0</v>
      </c>
      <c r="K1444">
        <f t="shared" si="166"/>
        <v>0</v>
      </c>
      <c r="M1444" s="7">
        <v>37.150918635170605</v>
      </c>
      <c r="N1444">
        <v>21.591610117211598</v>
      </c>
      <c r="R1444">
        <f t="shared" si="167"/>
        <v>0</v>
      </c>
      <c r="S1444">
        <f t="shared" si="168"/>
        <v>0</v>
      </c>
      <c r="T1444">
        <f t="shared" si="169"/>
        <v>29.084800000000001</v>
      </c>
      <c r="U1444">
        <f t="shared" si="165"/>
        <v>0</v>
      </c>
    </row>
    <row r="1445" spans="2:21" x14ac:dyDescent="0.25">
      <c r="B1445">
        <f t="shared" si="162"/>
        <v>556</v>
      </c>
      <c r="C1445">
        <f t="shared" si="164"/>
        <v>1440</v>
      </c>
      <c r="D1445">
        <v>218</v>
      </c>
      <c r="E1445">
        <f t="shared" si="163"/>
        <v>12.628900000000002</v>
      </c>
      <c r="F1445">
        <v>55.074399999999997</v>
      </c>
      <c r="G1445">
        <v>80.3322</v>
      </c>
      <c r="H1445">
        <v>1</v>
      </c>
      <c r="I1445" s="7">
        <v>67.703299999999999</v>
      </c>
      <c r="J1445">
        <v>6.8732800000000003</v>
      </c>
      <c r="K1445">
        <f t="shared" si="166"/>
        <v>1</v>
      </c>
      <c r="M1445" s="7">
        <v>68.646981627296583</v>
      </c>
      <c r="N1445">
        <v>67.859346082665027</v>
      </c>
      <c r="R1445">
        <f t="shared" si="167"/>
        <v>1</v>
      </c>
      <c r="S1445">
        <f t="shared" si="168"/>
        <v>1</v>
      </c>
      <c r="T1445">
        <f t="shared" si="169"/>
        <v>70.191999999999993</v>
      </c>
      <c r="U1445">
        <f t="shared" si="165"/>
        <v>1</v>
      </c>
    </row>
    <row r="1446" spans="2:21" x14ac:dyDescent="0.25">
      <c r="B1446">
        <f t="shared" si="162"/>
        <v>557</v>
      </c>
      <c r="C1446">
        <f t="shared" si="164"/>
        <v>1441</v>
      </c>
      <c r="D1446">
        <v>233</v>
      </c>
      <c r="E1446">
        <f t="shared" si="163"/>
        <v>4.4764999999999997</v>
      </c>
      <c r="F1446">
        <v>23.451699999999999</v>
      </c>
      <c r="G1446">
        <v>32.404699999999998</v>
      </c>
      <c r="H1446">
        <v>1</v>
      </c>
      <c r="I1446" s="7">
        <v>27.9282</v>
      </c>
      <c r="J1446">
        <v>2.4363299999999999</v>
      </c>
      <c r="K1446">
        <f t="shared" si="166"/>
        <v>1</v>
      </c>
      <c r="M1446" s="7">
        <v>18.77821522309711</v>
      </c>
      <c r="N1446">
        <v>16.964836520666257</v>
      </c>
      <c r="R1446">
        <f t="shared" si="167"/>
        <v>0</v>
      </c>
      <c r="S1446">
        <f t="shared" si="168"/>
        <v>0</v>
      </c>
      <c r="T1446">
        <f t="shared" si="169"/>
        <v>20.668099999999999</v>
      </c>
      <c r="U1446">
        <f t="shared" si="165"/>
        <v>0</v>
      </c>
    </row>
    <row r="1447" spans="2:21" x14ac:dyDescent="0.25">
      <c r="B1447">
        <f t="shared" si="162"/>
        <v>558</v>
      </c>
      <c r="C1447">
        <f t="shared" si="164"/>
        <v>1442</v>
      </c>
      <c r="D1447">
        <v>244</v>
      </c>
      <c r="E1447">
        <f t="shared" si="163"/>
        <v>8.2408049999999999</v>
      </c>
      <c r="F1447">
        <v>9.5562900000000006</v>
      </c>
      <c r="G1447">
        <v>26.0379</v>
      </c>
      <c r="H1447">
        <v>1</v>
      </c>
      <c r="I1447" s="7">
        <v>17.7971</v>
      </c>
      <c r="J1447">
        <v>4.4850700000000003</v>
      </c>
      <c r="K1447">
        <f t="shared" si="166"/>
        <v>1</v>
      </c>
      <c r="M1447" s="7">
        <v>14.841207349081364</v>
      </c>
      <c r="N1447">
        <v>15.422578655151142</v>
      </c>
      <c r="R1447">
        <f t="shared" si="167"/>
        <v>1</v>
      </c>
      <c r="S1447">
        <f t="shared" si="168"/>
        <v>1</v>
      </c>
      <c r="T1447">
        <f t="shared" si="169"/>
        <v>12.1693</v>
      </c>
      <c r="U1447">
        <f t="shared" si="165"/>
        <v>1</v>
      </c>
    </row>
    <row r="1448" spans="2:21" x14ac:dyDescent="0.25">
      <c r="B1448">
        <f t="shared" si="162"/>
        <v>559</v>
      </c>
      <c r="C1448">
        <f t="shared" si="164"/>
        <v>1443</v>
      </c>
      <c r="D1448">
        <v>630</v>
      </c>
      <c r="E1448">
        <f t="shared" si="163"/>
        <v>17.785249999999998</v>
      </c>
      <c r="F1448">
        <v>49.867400000000004</v>
      </c>
      <c r="G1448">
        <v>85.437899999999999</v>
      </c>
      <c r="H1448">
        <v>1</v>
      </c>
      <c r="I1448" s="7">
        <v>67.652600000000007</v>
      </c>
      <c r="J1448">
        <v>9.6796600000000002</v>
      </c>
      <c r="K1448">
        <f t="shared" si="166"/>
        <v>1</v>
      </c>
      <c r="M1448" s="7">
        <v>80.458005249343827</v>
      </c>
      <c r="N1448">
        <v>64.77483035163479</v>
      </c>
      <c r="R1448">
        <f t="shared" si="167"/>
        <v>1</v>
      </c>
      <c r="S1448">
        <f t="shared" si="168"/>
        <v>1</v>
      </c>
      <c r="T1448">
        <f t="shared" si="169"/>
        <v>67.012500000000003</v>
      </c>
      <c r="U1448">
        <f t="shared" si="165"/>
        <v>1</v>
      </c>
    </row>
    <row r="1449" spans="2:21" x14ac:dyDescent="0.25">
      <c r="B1449">
        <f t="shared" si="162"/>
        <v>560</v>
      </c>
      <c r="C1449">
        <f t="shared" si="164"/>
        <v>1444</v>
      </c>
      <c r="D1449">
        <v>980</v>
      </c>
      <c r="E1449">
        <f t="shared" si="163"/>
        <v>18.059216499999998</v>
      </c>
      <c r="F1449">
        <v>0.76746700000000001</v>
      </c>
      <c r="G1449">
        <v>36.885899999999999</v>
      </c>
      <c r="H1449">
        <v>2</v>
      </c>
      <c r="I1449" s="7">
        <v>18.826699999999999</v>
      </c>
      <c r="J1449">
        <v>9.8287700000000005</v>
      </c>
      <c r="K1449">
        <f t="shared" si="166"/>
        <v>1</v>
      </c>
      <c r="M1449" s="7">
        <v>26.65223097112861</v>
      </c>
      <c r="N1449">
        <v>13.880320789636027</v>
      </c>
      <c r="R1449">
        <f t="shared" si="167"/>
        <v>1</v>
      </c>
      <c r="S1449">
        <f t="shared" si="168"/>
        <v>1</v>
      </c>
      <c r="T1449">
        <f t="shared" si="169"/>
        <v>16.866800000000001</v>
      </c>
      <c r="U1449">
        <f t="shared" si="165"/>
        <v>1</v>
      </c>
    </row>
    <row r="1450" spans="2:21" x14ac:dyDescent="0.25">
      <c r="B1450">
        <f t="shared" si="162"/>
        <v>561</v>
      </c>
      <c r="C1450">
        <f t="shared" si="164"/>
        <v>1445</v>
      </c>
      <c r="D1450">
        <v>176</v>
      </c>
      <c r="E1450">
        <f t="shared" si="163"/>
        <v>7.9202499999999993</v>
      </c>
      <c r="F1450">
        <v>44.884799999999998</v>
      </c>
      <c r="G1450">
        <v>60.725299999999997</v>
      </c>
      <c r="H1450">
        <v>1</v>
      </c>
      <c r="I1450" s="7">
        <v>52.805100000000003</v>
      </c>
      <c r="J1450">
        <v>4.3106</v>
      </c>
      <c r="K1450">
        <f t="shared" si="166"/>
        <v>1</v>
      </c>
      <c r="M1450" s="7">
        <v>43.712598425196845</v>
      </c>
      <c r="N1450">
        <v>33.929673041332514</v>
      </c>
      <c r="R1450">
        <f t="shared" si="167"/>
        <v>0</v>
      </c>
      <c r="S1450">
        <f t="shared" si="168"/>
        <v>0</v>
      </c>
      <c r="T1450">
        <f t="shared" si="169"/>
        <v>46.741700000000002</v>
      </c>
      <c r="U1450">
        <f t="shared" si="165"/>
        <v>1</v>
      </c>
    </row>
    <row r="1451" spans="2:21" x14ac:dyDescent="0.25">
      <c r="B1451">
        <f t="shared" si="162"/>
        <v>562</v>
      </c>
      <c r="C1451">
        <f t="shared" si="164"/>
        <v>1446</v>
      </c>
      <c r="D1451">
        <v>982</v>
      </c>
      <c r="E1451">
        <f t="shared" si="163"/>
        <v>5.1102500000000024</v>
      </c>
      <c r="F1451">
        <v>22.948899999999998</v>
      </c>
      <c r="G1451">
        <v>33.169400000000003</v>
      </c>
      <c r="H1451">
        <v>2</v>
      </c>
      <c r="I1451" s="7">
        <v>28.059200000000001</v>
      </c>
      <c r="J1451">
        <v>2.78125</v>
      </c>
      <c r="K1451">
        <f t="shared" si="166"/>
        <v>1</v>
      </c>
      <c r="M1451" s="7">
        <v>42.400262467191595</v>
      </c>
      <c r="N1451">
        <v>32.387415175817395</v>
      </c>
      <c r="R1451">
        <f t="shared" si="167"/>
        <v>0</v>
      </c>
      <c r="S1451">
        <f t="shared" si="168"/>
        <v>1</v>
      </c>
      <c r="T1451">
        <f t="shared" si="169"/>
        <v>34.426200000000001</v>
      </c>
      <c r="U1451">
        <f t="shared" si="165"/>
        <v>0</v>
      </c>
    </row>
    <row r="1452" spans="2:21" x14ac:dyDescent="0.25">
      <c r="B1452">
        <f t="shared" si="162"/>
        <v>563</v>
      </c>
      <c r="C1452">
        <f t="shared" si="164"/>
        <v>1447</v>
      </c>
      <c r="D1452">
        <v>80</v>
      </c>
      <c r="E1452">
        <f t="shared" si="163"/>
        <v>7.6464499999999997</v>
      </c>
      <c r="F1452">
        <v>15.856400000000001</v>
      </c>
      <c r="G1452">
        <v>31.1493</v>
      </c>
      <c r="H1452">
        <v>1</v>
      </c>
      <c r="I1452" s="7">
        <v>23.502800000000001</v>
      </c>
      <c r="J1452">
        <v>4.1616</v>
      </c>
      <c r="K1452">
        <f t="shared" si="166"/>
        <v>1</v>
      </c>
      <c r="M1452" s="7">
        <v>12.216535433070865</v>
      </c>
      <c r="N1452">
        <v>9.2535471930906859</v>
      </c>
      <c r="R1452">
        <f t="shared" si="167"/>
        <v>0</v>
      </c>
      <c r="S1452">
        <f t="shared" si="168"/>
        <v>0</v>
      </c>
      <c r="T1452">
        <f t="shared" si="169"/>
        <v>18.214700000000001</v>
      </c>
      <c r="U1452">
        <f t="shared" si="165"/>
        <v>1</v>
      </c>
    </row>
    <row r="1453" spans="2:21" x14ac:dyDescent="0.25">
      <c r="B1453">
        <f t="shared" si="162"/>
        <v>564</v>
      </c>
      <c r="C1453">
        <f t="shared" si="164"/>
        <v>1448</v>
      </c>
      <c r="D1453">
        <v>1429</v>
      </c>
      <c r="E1453" t="str">
        <f t="shared" si="163"/>
        <v/>
      </c>
      <c r="F1453">
        <v>35</v>
      </c>
      <c r="G1453">
        <v>35</v>
      </c>
      <c r="H1453">
        <v>3</v>
      </c>
      <c r="I1453" s="7">
        <v>35</v>
      </c>
      <c r="J1453">
        <v>0</v>
      </c>
      <c r="K1453">
        <f t="shared" si="166"/>
        <v>0</v>
      </c>
      <c r="M1453" s="7">
        <v>64.709973753280835</v>
      </c>
      <c r="N1453">
        <v>55.521283158544108</v>
      </c>
      <c r="R1453">
        <f t="shared" si="167"/>
        <v>0</v>
      </c>
      <c r="S1453">
        <f t="shared" si="168"/>
        <v>0</v>
      </c>
      <c r="T1453">
        <f t="shared" si="169"/>
        <v>51.659300000000002</v>
      </c>
      <c r="U1453">
        <f t="shared" si="165"/>
        <v>0</v>
      </c>
    </row>
    <row r="1454" spans="2:21" x14ac:dyDescent="0.25">
      <c r="B1454">
        <f t="shared" si="162"/>
        <v>565</v>
      </c>
      <c r="C1454">
        <f t="shared" si="164"/>
        <v>1449</v>
      </c>
      <c r="D1454">
        <v>618</v>
      </c>
      <c r="E1454">
        <f t="shared" si="163"/>
        <v>5.6523500000000002</v>
      </c>
      <c r="F1454">
        <v>20.580500000000001</v>
      </c>
      <c r="G1454">
        <v>31.885200000000001</v>
      </c>
      <c r="H1454">
        <v>1</v>
      </c>
      <c r="I1454" s="7">
        <v>26.232800000000001</v>
      </c>
      <c r="J1454">
        <v>3.0762800000000001</v>
      </c>
      <c r="K1454">
        <f t="shared" si="166"/>
        <v>1</v>
      </c>
      <c r="M1454" s="7">
        <v>18.77821522309711</v>
      </c>
      <c r="N1454">
        <v>30.845157310302284</v>
      </c>
      <c r="R1454">
        <f t="shared" si="167"/>
        <v>0</v>
      </c>
      <c r="S1454">
        <f t="shared" si="168"/>
        <v>1</v>
      </c>
      <c r="T1454">
        <f t="shared" si="169"/>
        <v>27.400600000000001</v>
      </c>
      <c r="U1454">
        <f t="shared" si="165"/>
        <v>1</v>
      </c>
    </row>
    <row r="1455" spans="2:21" x14ac:dyDescent="0.25">
      <c r="B1455">
        <f t="shared" si="162"/>
        <v>566</v>
      </c>
      <c r="C1455">
        <f t="shared" si="164"/>
        <v>1450</v>
      </c>
      <c r="D1455">
        <v>1177</v>
      </c>
      <c r="E1455">
        <f t="shared" si="163"/>
        <v>22.518650000000001</v>
      </c>
      <c r="F1455">
        <v>37.144599999999997</v>
      </c>
      <c r="G1455">
        <v>82.181899999999999</v>
      </c>
      <c r="H1455">
        <v>2</v>
      </c>
      <c r="I1455" s="7">
        <v>59.6633</v>
      </c>
      <c r="J1455">
        <v>12.255800000000001</v>
      </c>
      <c r="K1455">
        <f t="shared" si="166"/>
        <v>1</v>
      </c>
      <c r="M1455" s="7">
        <v>46.337270341207343</v>
      </c>
      <c r="N1455">
        <v>44.725478099938314</v>
      </c>
      <c r="R1455">
        <f t="shared" si="167"/>
        <v>1</v>
      </c>
      <c r="S1455">
        <f t="shared" si="168"/>
        <v>1</v>
      </c>
      <c r="T1455">
        <f t="shared" si="169"/>
        <v>58.777799999999999</v>
      </c>
      <c r="U1455">
        <f t="shared" si="165"/>
        <v>1</v>
      </c>
    </row>
    <row r="1456" spans="2:21" x14ac:dyDescent="0.25">
      <c r="B1456">
        <f t="shared" si="162"/>
        <v>567</v>
      </c>
      <c r="C1456">
        <f t="shared" si="164"/>
        <v>1451</v>
      </c>
      <c r="D1456">
        <v>163</v>
      </c>
      <c r="E1456">
        <f t="shared" si="163"/>
        <v>2.4592500000000008</v>
      </c>
      <c r="F1456">
        <v>16.7531</v>
      </c>
      <c r="G1456">
        <v>21.671600000000002</v>
      </c>
      <c r="H1456">
        <v>1</v>
      </c>
      <c r="I1456" s="7">
        <v>19.212399999999999</v>
      </c>
      <c r="J1456">
        <v>1.3384400000000001</v>
      </c>
      <c r="K1456">
        <f t="shared" si="166"/>
        <v>1</v>
      </c>
      <c r="M1456" s="7">
        <v>13.528871391076114</v>
      </c>
      <c r="N1456">
        <v>13.880320789636027</v>
      </c>
      <c r="R1456">
        <f t="shared" si="167"/>
        <v>0</v>
      </c>
      <c r="S1456">
        <f t="shared" si="168"/>
        <v>0</v>
      </c>
      <c r="T1456">
        <f t="shared" si="169"/>
        <v>13.906700000000001</v>
      </c>
      <c r="U1456">
        <f t="shared" si="165"/>
        <v>0</v>
      </c>
    </row>
    <row r="1457" spans="2:21" x14ac:dyDescent="0.25">
      <c r="B1457">
        <f t="shared" si="162"/>
        <v>568</v>
      </c>
      <c r="C1457">
        <f t="shared" si="164"/>
        <v>1452</v>
      </c>
      <c r="D1457">
        <v>270</v>
      </c>
      <c r="E1457">
        <f t="shared" si="163"/>
        <v>7.1740499999999976</v>
      </c>
      <c r="F1457">
        <v>59.281100000000002</v>
      </c>
      <c r="G1457">
        <v>73.629199999999997</v>
      </c>
      <c r="H1457">
        <v>1</v>
      </c>
      <c r="I1457" s="7">
        <v>66.455100000000002</v>
      </c>
      <c r="J1457">
        <v>3.9044699999999999</v>
      </c>
      <c r="K1457">
        <f t="shared" si="166"/>
        <v>1</v>
      </c>
      <c r="M1457" s="7">
        <v>42.400262467191595</v>
      </c>
      <c r="N1457">
        <v>50.894509561998767</v>
      </c>
      <c r="R1457">
        <f t="shared" si="167"/>
        <v>0</v>
      </c>
      <c r="S1457">
        <f t="shared" si="168"/>
        <v>0</v>
      </c>
      <c r="T1457">
        <f t="shared" si="169"/>
        <v>58.271500000000003</v>
      </c>
      <c r="U1457">
        <f t="shared" si="165"/>
        <v>0</v>
      </c>
    </row>
    <row r="1458" spans="2:21" x14ac:dyDescent="0.25">
      <c r="B1458">
        <f t="shared" si="162"/>
        <v>569</v>
      </c>
      <c r="C1458">
        <f t="shared" si="164"/>
        <v>1453</v>
      </c>
      <c r="D1458">
        <v>85</v>
      </c>
      <c r="E1458">
        <f t="shared" si="163"/>
        <v>19.866</v>
      </c>
      <c r="F1458">
        <v>19.816199999999998</v>
      </c>
      <c r="G1458">
        <v>59.548200000000001</v>
      </c>
      <c r="H1458">
        <v>1</v>
      </c>
      <c r="I1458" s="7">
        <v>39.682200000000002</v>
      </c>
      <c r="J1458">
        <v>10.812099999999999</v>
      </c>
      <c r="K1458">
        <f t="shared" si="166"/>
        <v>1</v>
      </c>
      <c r="M1458" s="7">
        <v>26.65223097112861</v>
      </c>
      <c r="N1458">
        <v>27.760641579272054</v>
      </c>
      <c r="R1458">
        <f t="shared" si="167"/>
        <v>1</v>
      </c>
      <c r="S1458">
        <f t="shared" si="168"/>
        <v>1</v>
      </c>
      <c r="T1458">
        <f t="shared" si="169"/>
        <v>34.191200000000002</v>
      </c>
      <c r="U1458">
        <f t="shared" si="165"/>
        <v>1</v>
      </c>
    </row>
    <row r="1459" spans="2:21" x14ac:dyDescent="0.25">
      <c r="B1459">
        <f t="shared" si="162"/>
        <v>570</v>
      </c>
      <c r="C1459">
        <f t="shared" si="164"/>
        <v>1454</v>
      </c>
      <c r="D1459">
        <v>1250</v>
      </c>
      <c r="E1459" t="str">
        <f t="shared" si="163"/>
        <v/>
      </c>
      <c r="F1459">
        <v>9</v>
      </c>
      <c r="G1459">
        <v>9</v>
      </c>
      <c r="H1459">
        <v>3</v>
      </c>
      <c r="I1459" s="7">
        <v>9</v>
      </c>
      <c r="J1459">
        <v>0</v>
      </c>
      <c r="K1459">
        <f t="shared" si="166"/>
        <v>0</v>
      </c>
      <c r="M1459" s="7">
        <v>18.77821522309711</v>
      </c>
      <c r="N1459">
        <v>13.880320789636027</v>
      </c>
      <c r="R1459">
        <f t="shared" si="167"/>
        <v>0</v>
      </c>
      <c r="S1459">
        <f t="shared" si="168"/>
        <v>0</v>
      </c>
      <c r="T1459">
        <f t="shared" si="169"/>
        <v>4.5689000000000002</v>
      </c>
      <c r="U1459">
        <f t="shared" si="165"/>
        <v>0</v>
      </c>
    </row>
    <row r="1460" spans="2:21" x14ac:dyDescent="0.25">
      <c r="B1460">
        <f t="shared" si="162"/>
        <v>571</v>
      </c>
      <c r="C1460">
        <f t="shared" si="164"/>
        <v>1455</v>
      </c>
      <c r="D1460">
        <v>650</v>
      </c>
      <c r="E1460">
        <f t="shared" si="163"/>
        <v>9.3384499999999981</v>
      </c>
      <c r="F1460">
        <v>38.660400000000003</v>
      </c>
      <c r="G1460">
        <v>57.337299999999999</v>
      </c>
      <c r="H1460">
        <v>1</v>
      </c>
      <c r="I1460" s="7">
        <v>47.998800000000003</v>
      </c>
      <c r="J1460">
        <v>5.0824600000000002</v>
      </c>
      <c r="K1460">
        <f t="shared" si="166"/>
        <v>1</v>
      </c>
      <c r="M1460" s="7">
        <v>64.709973753280835</v>
      </c>
      <c r="N1460">
        <v>57.063541024059226</v>
      </c>
      <c r="R1460">
        <f t="shared" si="167"/>
        <v>0</v>
      </c>
      <c r="S1460">
        <f t="shared" si="168"/>
        <v>1</v>
      </c>
      <c r="T1460">
        <f t="shared" si="169"/>
        <v>60.330199999999998</v>
      </c>
      <c r="U1460">
        <f t="shared" si="165"/>
        <v>0</v>
      </c>
    </row>
    <row r="1461" spans="2:21" x14ac:dyDescent="0.25">
      <c r="B1461">
        <f t="shared" si="162"/>
        <v>572</v>
      </c>
      <c r="C1461">
        <f t="shared" si="164"/>
        <v>1456</v>
      </c>
      <c r="D1461">
        <v>695</v>
      </c>
      <c r="E1461">
        <f t="shared" si="163"/>
        <v>3.9377999999999993</v>
      </c>
      <c r="F1461">
        <v>27.5854</v>
      </c>
      <c r="G1461">
        <v>35.460999999999999</v>
      </c>
      <c r="H1461">
        <v>1</v>
      </c>
      <c r="I1461" s="7">
        <v>31.523199999999999</v>
      </c>
      <c r="J1461">
        <v>2.1431499999999999</v>
      </c>
      <c r="K1461">
        <f t="shared" si="166"/>
        <v>1</v>
      </c>
      <c r="M1461" s="7">
        <v>25.33989501312336</v>
      </c>
      <c r="N1461">
        <v>23.133867982726713</v>
      </c>
      <c r="R1461">
        <f t="shared" si="167"/>
        <v>0</v>
      </c>
      <c r="S1461">
        <f t="shared" si="168"/>
        <v>0</v>
      </c>
      <c r="T1461">
        <f t="shared" si="169"/>
        <v>33.018500000000003</v>
      </c>
      <c r="U1461">
        <f t="shared" si="165"/>
        <v>1</v>
      </c>
    </row>
    <row r="1462" spans="2:21" x14ac:dyDescent="0.25">
      <c r="B1462">
        <f t="shared" si="162"/>
        <v>573</v>
      </c>
      <c r="C1462">
        <f t="shared" si="164"/>
        <v>1457</v>
      </c>
      <c r="D1462">
        <v>988</v>
      </c>
      <c r="E1462">
        <f t="shared" si="163"/>
        <v>4.8307500000000019</v>
      </c>
      <c r="F1462">
        <v>47.305</v>
      </c>
      <c r="G1462">
        <v>56.966500000000003</v>
      </c>
      <c r="H1462">
        <v>2</v>
      </c>
      <c r="I1462" s="7">
        <v>52.1357</v>
      </c>
      <c r="J1462">
        <v>2.6291199999999999</v>
      </c>
      <c r="K1462">
        <f t="shared" si="166"/>
        <v>1</v>
      </c>
      <c r="M1462" s="7">
        <v>27.964566929133859</v>
      </c>
      <c r="N1462">
        <v>15.422578655151142</v>
      </c>
      <c r="R1462">
        <f t="shared" si="167"/>
        <v>0</v>
      </c>
      <c r="S1462">
        <f t="shared" si="168"/>
        <v>0</v>
      </c>
      <c r="T1462">
        <f t="shared" si="169"/>
        <v>49.2468</v>
      </c>
      <c r="U1462">
        <f t="shared" si="165"/>
        <v>1</v>
      </c>
    </row>
    <row r="1463" spans="2:21" x14ac:dyDescent="0.25">
      <c r="B1463">
        <f t="shared" si="162"/>
        <v>574</v>
      </c>
      <c r="C1463">
        <f t="shared" si="164"/>
        <v>1458</v>
      </c>
      <c r="D1463">
        <v>711</v>
      </c>
      <c r="E1463">
        <f t="shared" si="163"/>
        <v>6.4694500000000001</v>
      </c>
      <c r="F1463">
        <v>24.953399999999998</v>
      </c>
      <c r="G1463">
        <v>37.892299999999999</v>
      </c>
      <c r="H1463">
        <v>1</v>
      </c>
      <c r="I1463" s="7">
        <v>31.422899999999998</v>
      </c>
      <c r="J1463">
        <v>3.52101</v>
      </c>
      <c r="K1463">
        <f t="shared" si="166"/>
        <v>1</v>
      </c>
      <c r="M1463" s="7">
        <v>35.838582677165356</v>
      </c>
      <c r="N1463">
        <v>37.014188772362743</v>
      </c>
      <c r="R1463">
        <f t="shared" si="167"/>
        <v>1</v>
      </c>
      <c r="S1463">
        <f t="shared" si="168"/>
        <v>1</v>
      </c>
      <c r="T1463">
        <f t="shared" si="169"/>
        <v>27.226700000000001</v>
      </c>
      <c r="U1463">
        <f t="shared" si="165"/>
        <v>1</v>
      </c>
    </row>
    <row r="1464" spans="2:21" x14ac:dyDescent="0.25">
      <c r="B1464">
        <f t="shared" si="162"/>
        <v>575</v>
      </c>
      <c r="C1464">
        <f t="shared" si="164"/>
        <v>1459</v>
      </c>
      <c r="D1464">
        <v>1112</v>
      </c>
      <c r="E1464">
        <f t="shared" si="163"/>
        <v>22.909849999999999</v>
      </c>
      <c r="F1464">
        <v>39.523899999999998</v>
      </c>
      <c r="G1464">
        <v>85.343599999999995</v>
      </c>
      <c r="H1464">
        <v>2</v>
      </c>
      <c r="I1464" s="7">
        <v>62.433700000000002</v>
      </c>
      <c r="J1464">
        <v>12.4687</v>
      </c>
      <c r="K1464">
        <f t="shared" si="166"/>
        <v>1</v>
      </c>
      <c r="M1464" s="7">
        <v>48.961942257217842</v>
      </c>
      <c r="N1464">
        <v>58.605798889574338</v>
      </c>
      <c r="R1464">
        <f t="shared" si="167"/>
        <v>1</v>
      </c>
      <c r="S1464">
        <f t="shared" si="168"/>
        <v>1</v>
      </c>
      <c r="T1464">
        <f t="shared" si="169"/>
        <v>64.937899999999999</v>
      </c>
      <c r="U1464">
        <f t="shared" si="165"/>
        <v>1</v>
      </c>
    </row>
    <row r="1465" spans="2:21" x14ac:dyDescent="0.25">
      <c r="B1465">
        <f t="shared" si="162"/>
        <v>576</v>
      </c>
      <c r="C1465">
        <f t="shared" si="164"/>
        <v>1460</v>
      </c>
      <c r="D1465">
        <v>1089</v>
      </c>
      <c r="E1465">
        <f t="shared" si="163"/>
        <v>19.24945</v>
      </c>
      <c r="F1465">
        <v>39.540399999999998</v>
      </c>
      <c r="G1465">
        <v>78.039299999999997</v>
      </c>
      <c r="H1465">
        <v>2</v>
      </c>
      <c r="I1465" s="7">
        <v>58.789900000000003</v>
      </c>
      <c r="J1465">
        <v>10.476599999999999</v>
      </c>
      <c r="K1465">
        <f t="shared" si="166"/>
        <v>1</v>
      </c>
      <c r="M1465" s="7">
        <v>81.770341207349077</v>
      </c>
      <c r="N1465">
        <v>84.82418260333128</v>
      </c>
      <c r="R1465">
        <f t="shared" si="167"/>
        <v>0</v>
      </c>
      <c r="S1465">
        <f t="shared" si="168"/>
        <v>0</v>
      </c>
      <c r="T1465">
        <f t="shared" si="169"/>
        <v>52.436799999999998</v>
      </c>
      <c r="U1465">
        <f t="shared" si="165"/>
        <v>1</v>
      </c>
    </row>
    <row r="1466" spans="2:21" x14ac:dyDescent="0.25">
      <c r="B1466">
        <f t="shared" si="162"/>
        <v>577</v>
      </c>
      <c r="C1466">
        <f t="shared" si="164"/>
        <v>1461</v>
      </c>
      <c r="D1466">
        <v>1299</v>
      </c>
      <c r="E1466" t="str">
        <f t="shared" si="163"/>
        <v/>
      </c>
      <c r="F1466">
        <v>40</v>
      </c>
      <c r="G1466">
        <v>40</v>
      </c>
      <c r="H1466">
        <v>3</v>
      </c>
      <c r="I1466" s="7">
        <v>40</v>
      </c>
      <c r="J1466">
        <v>0</v>
      </c>
      <c r="K1466">
        <f t="shared" si="166"/>
        <v>0</v>
      </c>
      <c r="M1466" s="7">
        <v>22.715223097112862</v>
      </c>
      <c r="N1466">
        <v>35.471930906847625</v>
      </c>
      <c r="R1466">
        <f t="shared" si="167"/>
        <v>0</v>
      </c>
      <c r="S1466">
        <f t="shared" si="168"/>
        <v>0</v>
      </c>
      <c r="T1466">
        <f t="shared" si="169"/>
        <v>40.290500000000002</v>
      </c>
      <c r="U1466">
        <f t="shared" si="165"/>
        <v>0</v>
      </c>
    </row>
    <row r="1467" spans="2:21" x14ac:dyDescent="0.25">
      <c r="B1467">
        <f t="shared" ref="B1467:B1478" si="170">B1466+1</f>
        <v>578</v>
      </c>
      <c r="C1467">
        <f t="shared" si="164"/>
        <v>1462</v>
      </c>
      <c r="D1467">
        <v>1235</v>
      </c>
      <c r="E1467" t="str">
        <f t="shared" si="163"/>
        <v/>
      </c>
      <c r="F1467">
        <v>5</v>
      </c>
      <c r="G1467">
        <v>5</v>
      </c>
      <c r="H1467">
        <v>3</v>
      </c>
      <c r="I1467" s="7">
        <v>5</v>
      </c>
      <c r="J1467">
        <v>0</v>
      </c>
      <c r="K1467">
        <f t="shared" si="166"/>
        <v>0</v>
      </c>
      <c r="M1467" s="7">
        <v>5.6548556430446197</v>
      </c>
      <c r="N1467">
        <v>4.6267735965453429</v>
      </c>
      <c r="R1467">
        <f t="shared" si="167"/>
        <v>0</v>
      </c>
      <c r="S1467">
        <f t="shared" si="168"/>
        <v>0</v>
      </c>
      <c r="T1467">
        <f t="shared" si="169"/>
        <v>1.58023</v>
      </c>
      <c r="U1467">
        <f t="shared" si="165"/>
        <v>0</v>
      </c>
    </row>
    <row r="1468" spans="2:21" x14ac:dyDescent="0.25">
      <c r="B1468">
        <f t="shared" si="170"/>
        <v>579</v>
      </c>
      <c r="C1468">
        <f t="shared" si="164"/>
        <v>1463</v>
      </c>
      <c r="D1468">
        <v>78</v>
      </c>
      <c r="E1468">
        <f t="shared" si="163"/>
        <v>18.989599999999999</v>
      </c>
      <c r="F1468">
        <v>36.747999999999998</v>
      </c>
      <c r="G1468">
        <v>74.727199999999996</v>
      </c>
      <c r="H1468">
        <v>1</v>
      </c>
      <c r="I1468" s="7">
        <v>55.7376</v>
      </c>
      <c r="J1468">
        <v>10.335100000000001</v>
      </c>
      <c r="K1468">
        <f t="shared" si="166"/>
        <v>1</v>
      </c>
      <c r="M1468" s="7">
        <v>52.89895013123359</v>
      </c>
      <c r="N1468">
        <v>41.640962368908085</v>
      </c>
      <c r="R1468">
        <f t="shared" si="167"/>
        <v>1</v>
      </c>
      <c r="S1468">
        <f t="shared" si="168"/>
        <v>1</v>
      </c>
      <c r="T1468">
        <f t="shared" si="169"/>
        <v>57.818600000000004</v>
      </c>
      <c r="U1468">
        <f t="shared" si="165"/>
        <v>1</v>
      </c>
    </row>
    <row r="1469" spans="2:21" x14ac:dyDescent="0.25">
      <c r="B1469">
        <f t="shared" si="170"/>
        <v>580</v>
      </c>
      <c r="C1469">
        <f t="shared" si="164"/>
        <v>1464</v>
      </c>
      <c r="D1469">
        <v>999</v>
      </c>
      <c r="E1469">
        <f t="shared" si="163"/>
        <v>12.4757</v>
      </c>
      <c r="F1469">
        <v>21.476900000000001</v>
      </c>
      <c r="G1469">
        <v>46.4283</v>
      </c>
      <c r="H1469">
        <v>2</v>
      </c>
      <c r="I1469" s="7">
        <v>33.952599999999997</v>
      </c>
      <c r="J1469">
        <v>6.7899099999999999</v>
      </c>
      <c r="K1469">
        <f t="shared" si="166"/>
        <v>1</v>
      </c>
      <c r="M1469" s="7">
        <v>39.775590551181104</v>
      </c>
      <c r="N1469">
        <v>52.436767427513885</v>
      </c>
      <c r="R1469">
        <f t="shared" si="167"/>
        <v>1</v>
      </c>
      <c r="S1469">
        <f t="shared" si="168"/>
        <v>0</v>
      </c>
      <c r="T1469">
        <f t="shared" si="169"/>
        <v>38.030200000000001</v>
      </c>
      <c r="U1469">
        <f t="shared" si="165"/>
        <v>1</v>
      </c>
    </row>
    <row r="1470" spans="2:21" x14ac:dyDescent="0.25">
      <c r="B1470">
        <f t="shared" si="170"/>
        <v>581</v>
      </c>
      <c r="C1470">
        <f t="shared" si="164"/>
        <v>1465</v>
      </c>
      <c r="D1470">
        <v>189</v>
      </c>
      <c r="E1470">
        <f t="shared" si="163"/>
        <v>7.4956499999999977</v>
      </c>
      <c r="F1470">
        <v>46.082500000000003</v>
      </c>
      <c r="G1470">
        <v>61.073799999999999</v>
      </c>
      <c r="H1470">
        <v>1</v>
      </c>
      <c r="I1470" s="7">
        <v>53.578200000000002</v>
      </c>
      <c r="J1470">
        <v>4.0795399999999997</v>
      </c>
      <c r="K1470">
        <f t="shared" si="166"/>
        <v>1</v>
      </c>
      <c r="M1470" s="7">
        <v>33.213910761154857</v>
      </c>
      <c r="N1470">
        <v>43.183220234423196</v>
      </c>
      <c r="R1470">
        <f t="shared" si="167"/>
        <v>0</v>
      </c>
      <c r="S1470">
        <f t="shared" si="168"/>
        <v>0</v>
      </c>
      <c r="T1470">
        <f t="shared" si="169"/>
        <v>52.703099999999999</v>
      </c>
      <c r="U1470">
        <f t="shared" si="165"/>
        <v>1</v>
      </c>
    </row>
    <row r="1471" spans="2:21" x14ac:dyDescent="0.25">
      <c r="B1471">
        <f t="shared" si="170"/>
        <v>582</v>
      </c>
      <c r="C1471">
        <f t="shared" si="164"/>
        <v>1466</v>
      </c>
      <c r="D1471">
        <v>564</v>
      </c>
      <c r="E1471">
        <f t="shared" si="163"/>
        <v>13.694599999999999</v>
      </c>
      <c r="F1471">
        <v>30.959199999999999</v>
      </c>
      <c r="G1471">
        <v>58.348399999999998</v>
      </c>
      <c r="H1471">
        <v>1</v>
      </c>
      <c r="I1471" s="7">
        <v>44.653799999999997</v>
      </c>
      <c r="J1471">
        <v>7.4532999999999996</v>
      </c>
      <c r="K1471">
        <f t="shared" si="166"/>
        <v>1</v>
      </c>
      <c r="M1471" s="7">
        <v>34.526246719160106</v>
      </c>
      <c r="N1471">
        <v>21.591610117211598</v>
      </c>
      <c r="R1471">
        <f t="shared" si="167"/>
        <v>1</v>
      </c>
      <c r="S1471">
        <f t="shared" si="168"/>
        <v>0</v>
      </c>
      <c r="T1471">
        <f t="shared" si="169"/>
        <v>38.6021</v>
      </c>
      <c r="U1471">
        <f t="shared" si="165"/>
        <v>1</v>
      </c>
    </row>
    <row r="1472" spans="2:21" x14ac:dyDescent="0.25">
      <c r="B1472">
        <f t="shared" si="170"/>
        <v>583</v>
      </c>
      <c r="C1472">
        <f t="shared" si="164"/>
        <v>1467</v>
      </c>
      <c r="D1472">
        <v>1036</v>
      </c>
      <c r="E1472">
        <f t="shared" si="163"/>
        <v>25.785599999999995</v>
      </c>
      <c r="F1472">
        <v>19.5947</v>
      </c>
      <c r="G1472">
        <v>71.165899999999993</v>
      </c>
      <c r="H1472">
        <v>2</v>
      </c>
      <c r="I1472" s="7">
        <v>45.380299999999998</v>
      </c>
      <c r="J1472">
        <v>14.033899999999999</v>
      </c>
      <c r="K1472">
        <f t="shared" si="166"/>
        <v>1</v>
      </c>
      <c r="M1472" s="7">
        <v>58.148293963254588</v>
      </c>
      <c r="N1472">
        <v>74.028377544725487</v>
      </c>
      <c r="R1472">
        <f t="shared" si="167"/>
        <v>1</v>
      </c>
      <c r="S1472">
        <f t="shared" si="168"/>
        <v>0</v>
      </c>
      <c r="T1472">
        <f t="shared" si="169"/>
        <v>50.7074</v>
      </c>
      <c r="U1472">
        <f t="shared" si="165"/>
        <v>1</v>
      </c>
    </row>
    <row r="1473" spans="2:21" x14ac:dyDescent="0.25">
      <c r="B1473">
        <f t="shared" si="170"/>
        <v>584</v>
      </c>
      <c r="C1473">
        <f t="shared" si="164"/>
        <v>1468</v>
      </c>
      <c r="D1473">
        <v>1278</v>
      </c>
      <c r="E1473" t="str">
        <f t="shared" si="163"/>
        <v/>
      </c>
      <c r="F1473">
        <v>27</v>
      </c>
      <c r="G1473">
        <v>27</v>
      </c>
      <c r="H1473">
        <v>3</v>
      </c>
      <c r="I1473" s="7">
        <v>27</v>
      </c>
      <c r="J1473">
        <v>0</v>
      </c>
      <c r="K1473">
        <f t="shared" si="166"/>
        <v>0</v>
      </c>
      <c r="M1473" s="7">
        <v>48.961942257217842</v>
      </c>
      <c r="N1473">
        <v>53.979025293028997</v>
      </c>
      <c r="R1473">
        <f t="shared" si="167"/>
        <v>0</v>
      </c>
      <c r="S1473">
        <f t="shared" si="168"/>
        <v>0</v>
      </c>
      <c r="T1473">
        <f t="shared" si="169"/>
        <v>36.075000000000003</v>
      </c>
      <c r="U1473">
        <f t="shared" si="165"/>
        <v>0</v>
      </c>
    </row>
    <row r="1474" spans="2:21" x14ac:dyDescent="0.25">
      <c r="B1474">
        <f t="shared" si="170"/>
        <v>585</v>
      </c>
      <c r="C1474">
        <f t="shared" si="164"/>
        <v>1469</v>
      </c>
      <c r="D1474">
        <v>1454</v>
      </c>
      <c r="E1474" t="str">
        <f t="shared" si="163"/>
        <v/>
      </c>
      <c r="F1474">
        <v>24</v>
      </c>
      <c r="G1474">
        <v>24</v>
      </c>
      <c r="H1474">
        <v>3</v>
      </c>
      <c r="I1474" s="7">
        <v>24</v>
      </c>
      <c r="J1474">
        <v>0</v>
      </c>
      <c r="K1474">
        <f t="shared" si="166"/>
        <v>0</v>
      </c>
      <c r="M1474" s="7">
        <v>25.33989501312336</v>
      </c>
      <c r="N1474">
        <v>23.133867982726713</v>
      </c>
      <c r="R1474">
        <f t="shared" si="167"/>
        <v>0</v>
      </c>
      <c r="S1474">
        <f t="shared" si="168"/>
        <v>0</v>
      </c>
      <c r="T1474">
        <f t="shared" si="169"/>
        <v>29.617899999999999</v>
      </c>
      <c r="U1474">
        <f t="shared" si="165"/>
        <v>0</v>
      </c>
    </row>
    <row r="1475" spans="2:21" x14ac:dyDescent="0.25">
      <c r="B1475">
        <f t="shared" si="170"/>
        <v>586</v>
      </c>
      <c r="C1475">
        <f t="shared" si="164"/>
        <v>1470</v>
      </c>
      <c r="D1475">
        <v>894</v>
      </c>
      <c r="E1475">
        <f t="shared" si="163"/>
        <v>2.5928499999999985</v>
      </c>
      <c r="F1475">
        <v>49.319800000000001</v>
      </c>
      <c r="G1475">
        <v>54.505499999999998</v>
      </c>
      <c r="H1475">
        <v>2</v>
      </c>
      <c r="I1475" s="7">
        <v>51.912599999999998</v>
      </c>
      <c r="J1475">
        <v>1.4111899999999999</v>
      </c>
      <c r="K1475">
        <f t="shared" si="166"/>
        <v>1</v>
      </c>
      <c r="M1475" s="7">
        <v>31.901574803149607</v>
      </c>
      <c r="N1475">
        <v>40.098704503392966</v>
      </c>
      <c r="R1475">
        <f t="shared" si="167"/>
        <v>0</v>
      </c>
      <c r="S1475">
        <f t="shared" si="168"/>
        <v>0</v>
      </c>
      <c r="T1475">
        <f t="shared" si="169"/>
        <v>52.297699999999999</v>
      </c>
      <c r="U1475">
        <f t="shared" si="165"/>
        <v>1</v>
      </c>
    </row>
    <row r="1476" spans="2:21" x14ac:dyDescent="0.25">
      <c r="B1476">
        <f t="shared" si="170"/>
        <v>587</v>
      </c>
      <c r="C1476">
        <f t="shared" si="164"/>
        <v>1471</v>
      </c>
      <c r="D1476">
        <v>384</v>
      </c>
      <c r="E1476">
        <f t="shared" si="163"/>
        <v>6.5885000000000016</v>
      </c>
      <c r="F1476">
        <v>22.9207</v>
      </c>
      <c r="G1476">
        <v>36.097700000000003</v>
      </c>
      <c r="H1476">
        <v>1</v>
      </c>
      <c r="I1476" s="7">
        <v>29.5092</v>
      </c>
      <c r="J1476">
        <v>3.5857999999999999</v>
      </c>
      <c r="K1476">
        <f t="shared" si="166"/>
        <v>1</v>
      </c>
      <c r="M1476" s="7">
        <v>16.153543307086611</v>
      </c>
      <c r="N1476">
        <v>29.302899444787169</v>
      </c>
      <c r="R1476">
        <f t="shared" si="167"/>
        <v>0</v>
      </c>
      <c r="S1476">
        <f t="shared" si="168"/>
        <v>1</v>
      </c>
      <c r="T1476">
        <f t="shared" si="169"/>
        <v>30.9785</v>
      </c>
      <c r="U1476">
        <f t="shared" si="165"/>
        <v>1</v>
      </c>
    </row>
    <row r="1477" spans="2:21" x14ac:dyDescent="0.25">
      <c r="B1477">
        <f t="shared" si="170"/>
        <v>588</v>
      </c>
      <c r="C1477">
        <f t="shared" si="164"/>
        <v>1472</v>
      </c>
      <c r="D1477">
        <v>164</v>
      </c>
      <c r="E1477">
        <f t="shared" ref="E1477:E1478" si="171">IF(H1477=3,"",ABS((F1477-G1477)/2))</f>
        <v>2.2758500000000002</v>
      </c>
      <c r="F1477">
        <v>11.927199999999999</v>
      </c>
      <c r="G1477">
        <v>16.478899999999999</v>
      </c>
      <c r="H1477">
        <v>1</v>
      </c>
      <c r="I1477" s="7">
        <v>14.203099999999999</v>
      </c>
      <c r="J1477">
        <v>1.2386600000000001</v>
      </c>
      <c r="K1477">
        <f t="shared" si="166"/>
        <v>1</v>
      </c>
      <c r="M1477" s="7">
        <v>8.2795275590551185</v>
      </c>
      <c r="N1477">
        <v>6.1690314620604569</v>
      </c>
      <c r="R1477">
        <f t="shared" si="167"/>
        <v>0</v>
      </c>
      <c r="S1477">
        <f t="shared" si="168"/>
        <v>0</v>
      </c>
      <c r="T1477">
        <f t="shared" si="169"/>
        <v>13.621</v>
      </c>
      <c r="U1477">
        <f t="shared" si="165"/>
        <v>1</v>
      </c>
    </row>
    <row r="1478" spans="2:21" x14ac:dyDescent="0.25">
      <c r="B1478">
        <f t="shared" si="170"/>
        <v>589</v>
      </c>
      <c r="C1478">
        <f t="shared" si="164"/>
        <v>1473</v>
      </c>
      <c r="D1478">
        <v>595</v>
      </c>
      <c r="E1478">
        <f t="shared" si="171"/>
        <v>3.7289999999999992</v>
      </c>
      <c r="F1478">
        <v>47.951500000000003</v>
      </c>
      <c r="G1478">
        <v>55.409500000000001</v>
      </c>
      <c r="H1478">
        <v>1</v>
      </c>
      <c r="I1478" s="7">
        <v>51.680500000000002</v>
      </c>
      <c r="J1478">
        <v>2.0295100000000001</v>
      </c>
      <c r="K1478">
        <f t="shared" si="166"/>
        <v>1</v>
      </c>
      <c r="M1478" s="7">
        <v>54.21128608923884</v>
      </c>
      <c r="N1478">
        <v>50.894509561998767</v>
      </c>
      <c r="R1478">
        <f t="shared" si="167"/>
        <v>1</v>
      </c>
      <c r="S1478">
        <f t="shared" si="168"/>
        <v>1</v>
      </c>
      <c r="T1478">
        <f t="shared" si="169"/>
        <v>49.8444</v>
      </c>
      <c r="U1478">
        <f>IF(AND(T1478&gt;F1478,T1478&lt;G1478),1,0)</f>
        <v>1</v>
      </c>
    </row>
    <row r="1479" spans="2:21" x14ac:dyDescent="0.25">
      <c r="R1479" t="s">
        <v>10</v>
      </c>
      <c r="S1479" t="s">
        <v>17</v>
      </c>
      <c r="U1479" t="s">
        <v>4</v>
      </c>
    </row>
    <row r="1480" spans="2:21" x14ac:dyDescent="0.25">
      <c r="E1480" t="s">
        <v>32</v>
      </c>
      <c r="I1480" s="7" t="s">
        <v>33</v>
      </c>
      <c r="K1480" t="s">
        <v>15</v>
      </c>
      <c r="R1480" t="s">
        <v>16</v>
      </c>
      <c r="S1480" t="s">
        <v>16</v>
      </c>
      <c r="U1480" t="s">
        <v>16</v>
      </c>
    </row>
    <row r="1481" spans="2:21" x14ac:dyDescent="0.25">
      <c r="E1481" t="e">
        <f>AVERAGE(E5:E1478)</f>
        <v>#VALUE!</v>
      </c>
      <c r="I1481" s="7">
        <f>SUM(I5:I1478)/224</f>
        <v>243.17968445535718</v>
      </c>
      <c r="K1481">
        <f>SUM(K1184:K1478)</f>
        <v>224</v>
      </c>
      <c r="R1481">
        <f t="shared" ref="R1481" si="172">SUM(R1184:R1478)</f>
        <v>102</v>
      </c>
      <c r="S1481">
        <f t="shared" ref="S1481:U1481" si="173">SUM(S1184:S1478)</f>
        <v>99</v>
      </c>
      <c r="U1481">
        <f t="shared" si="173"/>
        <v>188</v>
      </c>
    </row>
    <row r="1484" spans="2:21" x14ac:dyDescent="0.25">
      <c r="K1484" t="s">
        <v>18</v>
      </c>
      <c r="R1484">
        <f>R1481/K1481</f>
        <v>0.45535714285714285</v>
      </c>
      <c r="S1484">
        <f>S1481/K1481</f>
        <v>0.4419642857142857</v>
      </c>
      <c r="U1484">
        <f>U1481/K1481</f>
        <v>0.8392857142857143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2"/>
  <sheetViews>
    <sheetView topLeftCell="F1" zoomScale="85" zoomScaleNormal="85" workbookViewId="0">
      <selection activeCell="N14" sqref="N14"/>
    </sheetView>
  </sheetViews>
  <sheetFormatPr defaultRowHeight="15" x14ac:dyDescent="0.25"/>
  <sheetData>
    <row r="1" spans="1:39" x14ac:dyDescent="0.25">
      <c r="J1">
        <v>0</v>
      </c>
      <c r="K1">
        <v>500</v>
      </c>
      <c r="O1" s="2"/>
      <c r="U1" s="5"/>
      <c r="AB1" s="2"/>
    </row>
    <row r="2" spans="1:39" x14ac:dyDescent="0.25">
      <c r="O2" s="2"/>
      <c r="U2" s="5"/>
      <c r="AB2" s="2"/>
      <c r="AI2" s="5"/>
    </row>
    <row r="3" spans="1:39" x14ac:dyDescent="0.25">
      <c r="E3" t="s">
        <v>56</v>
      </c>
      <c r="H3" s="5"/>
      <c r="O3" s="2"/>
      <c r="U3" s="5"/>
      <c r="AB3" s="2"/>
      <c r="AF3" t="s">
        <v>40</v>
      </c>
      <c r="AI3" s="5"/>
    </row>
    <row r="4" spans="1:39" x14ac:dyDescent="0.25">
      <c r="H4" s="5"/>
      <c r="O4" s="2"/>
      <c r="Q4" t="s">
        <v>41</v>
      </c>
      <c r="U4" s="5"/>
      <c r="AB4" s="2"/>
      <c r="AI4" s="5"/>
    </row>
    <row r="5" spans="1:39" x14ac:dyDescent="0.25">
      <c r="H5" s="5"/>
      <c r="O5" s="2"/>
      <c r="U5" s="5"/>
      <c r="AB5" s="2"/>
      <c r="AC5" s="5"/>
      <c r="AI5" s="5"/>
    </row>
    <row r="6" spans="1:39" x14ac:dyDescent="0.25">
      <c r="H6" s="5"/>
      <c r="O6" s="2"/>
      <c r="U6" s="5"/>
      <c r="AB6" s="2"/>
      <c r="AC6" s="5"/>
      <c r="AI6" s="5"/>
    </row>
    <row r="7" spans="1:39" x14ac:dyDescent="0.25">
      <c r="A7" t="s">
        <v>0</v>
      </c>
      <c r="D7" t="s">
        <v>11</v>
      </c>
      <c r="O7" s="2" t="s">
        <v>0</v>
      </c>
      <c r="Q7" t="s">
        <v>3</v>
      </c>
      <c r="AB7" s="2" t="s">
        <v>0</v>
      </c>
      <c r="AC7" s="5"/>
      <c r="AE7" t="s">
        <v>3</v>
      </c>
      <c r="AI7" s="5"/>
    </row>
    <row r="8" spans="1:39" x14ac:dyDescent="0.25">
      <c r="A8" t="s">
        <v>1</v>
      </c>
      <c r="B8" t="s">
        <v>2</v>
      </c>
      <c r="D8" t="s">
        <v>1</v>
      </c>
      <c r="E8" t="s">
        <v>2</v>
      </c>
      <c r="F8" t="s">
        <v>12</v>
      </c>
      <c r="G8" t="s">
        <v>20</v>
      </c>
      <c r="H8" t="s">
        <v>25</v>
      </c>
      <c r="O8" s="2" t="s">
        <v>1</v>
      </c>
      <c r="P8" t="s">
        <v>2</v>
      </c>
      <c r="Q8" t="s">
        <v>1</v>
      </c>
      <c r="R8" t="s">
        <v>2</v>
      </c>
      <c r="S8" t="s">
        <v>21</v>
      </c>
      <c r="T8" t="s">
        <v>20</v>
      </c>
      <c r="U8" t="s">
        <v>25</v>
      </c>
      <c r="AB8" s="2" t="s">
        <v>1</v>
      </c>
      <c r="AC8" s="5" t="s">
        <v>2</v>
      </c>
      <c r="AE8" t="s">
        <v>1</v>
      </c>
      <c r="AF8" t="s">
        <v>2</v>
      </c>
      <c r="AG8" t="s">
        <v>21</v>
      </c>
      <c r="AH8" t="s">
        <v>20</v>
      </c>
      <c r="AI8" t="s">
        <v>25</v>
      </c>
    </row>
    <row r="9" spans="1:39" x14ac:dyDescent="0.25">
      <c r="A9">
        <v>159</v>
      </c>
      <c r="B9">
        <v>259.52300000000002</v>
      </c>
      <c r="D9">
        <v>80</v>
      </c>
      <c r="E9">
        <v>124.108</v>
      </c>
      <c r="F9">
        <f>(E9-28.5)/1.114</f>
        <v>85.824057450628359</v>
      </c>
      <c r="G9">
        <f t="shared" ref="G9:G72" si="0">F9-D9</f>
        <v>5.8240574506283593</v>
      </c>
      <c r="H9">
        <f t="shared" ref="H9:H72" si="1">ABS(G9)</f>
        <v>5.8240574506283593</v>
      </c>
      <c r="J9" t="s">
        <v>26</v>
      </c>
      <c r="K9" t="s">
        <v>27</v>
      </c>
      <c r="O9" s="2">
        <v>159</v>
      </c>
      <c r="P9">
        <v>236</v>
      </c>
      <c r="Q9">
        <v>80</v>
      </c>
      <c r="R9">
        <v>114</v>
      </c>
      <c r="S9">
        <f>(R9-17.4)/0.9849</f>
        <v>98.081023454157773</v>
      </c>
      <c r="T9">
        <f>S9-Q9</f>
        <v>18.081023454157773</v>
      </c>
      <c r="U9">
        <f t="shared" ref="U9:U72" si="2">ABS(T9)</f>
        <v>18.081023454157773</v>
      </c>
      <c r="AB9" s="2">
        <v>159</v>
      </c>
      <c r="AC9" s="5">
        <v>350</v>
      </c>
      <c r="AE9">
        <v>80</v>
      </c>
      <c r="AF9">
        <v>241</v>
      </c>
      <c r="AG9">
        <f>(AF9-139.1)/1.0099</f>
        <v>100.90107931478364</v>
      </c>
      <c r="AH9">
        <f t="shared" ref="AH9:AH72" si="3">AG9-AE9</f>
        <v>20.901079314783644</v>
      </c>
      <c r="AI9">
        <f t="shared" ref="AI9:AI72" si="4">ABS(AH9)</f>
        <v>20.901079314783644</v>
      </c>
      <c r="AK9" t="s">
        <v>26</v>
      </c>
      <c r="AL9" t="s">
        <v>27</v>
      </c>
    </row>
    <row r="10" spans="1:39" x14ac:dyDescent="0.25">
      <c r="A10">
        <v>133</v>
      </c>
      <c r="B10">
        <v>181.92</v>
      </c>
      <c r="D10">
        <v>267</v>
      </c>
      <c r="E10">
        <v>306.399</v>
      </c>
      <c r="F10">
        <f t="shared" ref="F10:F73" si="5">(E10-28.5)/1.114</f>
        <v>249.46050269299818</v>
      </c>
      <c r="G10">
        <f t="shared" si="0"/>
        <v>-17.539497307001824</v>
      </c>
      <c r="H10">
        <f t="shared" si="1"/>
        <v>17.539497307001824</v>
      </c>
      <c r="J10">
        <f>J12-K14</f>
        <v>-43.254469958504771</v>
      </c>
      <c r="K10">
        <f>J12+K14</f>
        <v>45.717713635543504</v>
      </c>
      <c r="O10" s="2">
        <v>133</v>
      </c>
      <c r="P10">
        <v>169</v>
      </c>
      <c r="Q10">
        <v>267</v>
      </c>
      <c r="R10">
        <v>260</v>
      </c>
      <c r="S10">
        <f t="shared" ref="S10:S73" si="6">(R10-17.4)/0.9849</f>
        <v>246.31942329170474</v>
      </c>
      <c r="T10">
        <f t="shared" ref="T10:T73" si="7">S10-Q10</f>
        <v>-20.680576708295263</v>
      </c>
      <c r="U10">
        <f t="shared" si="2"/>
        <v>20.680576708295263</v>
      </c>
      <c r="W10" s="5" t="s">
        <v>26</v>
      </c>
      <c r="X10" t="s">
        <v>27</v>
      </c>
      <c r="AB10" s="2">
        <v>133</v>
      </c>
      <c r="AC10" s="5">
        <v>261</v>
      </c>
      <c r="AE10">
        <v>267</v>
      </c>
      <c r="AF10">
        <v>332</v>
      </c>
      <c r="AG10">
        <f t="shared" ref="AG10:AG73" si="8">(AF10-139.1)/1.0099</f>
        <v>191.00901079314784</v>
      </c>
      <c r="AH10">
        <f t="shared" si="3"/>
        <v>-75.990989206852163</v>
      </c>
      <c r="AI10">
        <f t="shared" si="4"/>
        <v>75.990989206852163</v>
      </c>
      <c r="AK10">
        <f>AK14-AL16</f>
        <v>-89.777360983819761</v>
      </c>
      <c r="AL10">
        <f>AK14+AL16</f>
        <v>91.004517206341205</v>
      </c>
    </row>
    <row r="11" spans="1:39" x14ac:dyDescent="0.25">
      <c r="A11">
        <v>321</v>
      </c>
      <c r="B11">
        <v>384.12700000000001</v>
      </c>
      <c r="D11">
        <v>46</v>
      </c>
      <c r="E11">
        <v>46.358199999999997</v>
      </c>
      <c r="F11">
        <f t="shared" si="5"/>
        <v>16.030700179533209</v>
      </c>
      <c r="G11">
        <f t="shared" si="0"/>
        <v>-29.969299820466791</v>
      </c>
      <c r="H11">
        <f t="shared" si="1"/>
        <v>29.969299820466791</v>
      </c>
      <c r="J11" t="s">
        <v>23</v>
      </c>
      <c r="K11" s="5" t="s">
        <v>29</v>
      </c>
      <c r="L11" s="5" t="s">
        <v>30</v>
      </c>
      <c r="O11" s="2">
        <v>321</v>
      </c>
      <c r="P11">
        <v>346</v>
      </c>
      <c r="Q11">
        <v>46</v>
      </c>
      <c r="R11">
        <v>45</v>
      </c>
      <c r="S11">
        <f t="shared" si="6"/>
        <v>28.023149558330797</v>
      </c>
      <c r="T11">
        <f>S11-Q11</f>
        <v>-17.976850441669203</v>
      </c>
      <c r="U11">
        <f t="shared" si="2"/>
        <v>17.976850441669203</v>
      </c>
      <c r="W11" s="5">
        <f>W15-X17</f>
        <v>-48.424517639840765</v>
      </c>
      <c r="X11">
        <f>W15+X17</f>
        <v>44.601954540730851</v>
      </c>
      <c r="AB11" s="2">
        <v>321</v>
      </c>
      <c r="AC11" s="5">
        <v>416</v>
      </c>
      <c r="AE11">
        <v>46</v>
      </c>
      <c r="AF11">
        <v>142</v>
      </c>
      <c r="AG11">
        <f t="shared" si="8"/>
        <v>2.8715714427171064</v>
      </c>
      <c r="AH11">
        <f t="shared" si="3"/>
        <v>-43.128428557282895</v>
      </c>
      <c r="AI11">
        <f t="shared" si="4"/>
        <v>43.128428557282895</v>
      </c>
      <c r="AK11" t="s">
        <v>24</v>
      </c>
      <c r="AL11" s="5"/>
    </row>
    <row r="12" spans="1:39" x14ac:dyDescent="0.25">
      <c r="A12">
        <v>61</v>
      </c>
      <c r="B12">
        <v>143.22399999999999</v>
      </c>
      <c r="D12">
        <v>202</v>
      </c>
      <c r="E12">
        <v>254.161</v>
      </c>
      <c r="F12">
        <f t="shared" si="5"/>
        <v>202.5682226211849</v>
      </c>
      <c r="G12">
        <f t="shared" si="0"/>
        <v>0.5682226211849013</v>
      </c>
      <c r="H12">
        <f t="shared" si="1"/>
        <v>0.5682226211849013</v>
      </c>
      <c r="J12">
        <f>AVERAGE(G9:G225)</f>
        <v>1.2316218385193676</v>
      </c>
      <c r="K12" s="5">
        <f>AVERAGE(G9:G225)</f>
        <v>1.2316218385193676</v>
      </c>
      <c r="L12" s="5">
        <f>_xlfn.STDEV.S(G9:G225)</f>
        <v>22.6969856107266</v>
      </c>
      <c r="O12" s="2">
        <v>61</v>
      </c>
      <c r="P12">
        <v>75</v>
      </c>
      <c r="Q12">
        <v>202</v>
      </c>
      <c r="R12">
        <v>201</v>
      </c>
      <c r="S12">
        <f t="shared" si="6"/>
        <v>186.41486445324398</v>
      </c>
      <c r="T12">
        <f t="shared" si="7"/>
        <v>-15.585135546756021</v>
      </c>
      <c r="U12">
        <f t="shared" si="2"/>
        <v>15.585135546756021</v>
      </c>
      <c r="W12" s="5" t="s">
        <v>55</v>
      </c>
      <c r="X12" s="5"/>
      <c r="AB12" s="2">
        <v>61</v>
      </c>
      <c r="AC12">
        <v>292</v>
      </c>
      <c r="AE12">
        <v>202</v>
      </c>
      <c r="AF12">
        <v>324</v>
      </c>
      <c r="AG12">
        <f t="shared" si="8"/>
        <v>183.0874343994455</v>
      </c>
      <c r="AH12">
        <f t="shared" si="3"/>
        <v>-18.912565600554501</v>
      </c>
      <c r="AI12">
        <f t="shared" si="4"/>
        <v>18.912565600554501</v>
      </c>
      <c r="AK12">
        <f>AVERAGE((AH8:AH225))</f>
        <v>0.61357811126071959</v>
      </c>
      <c r="AL12" s="5"/>
      <c r="AM12" s="5"/>
    </row>
    <row r="13" spans="1:39" x14ac:dyDescent="0.25">
      <c r="A13">
        <v>79</v>
      </c>
      <c r="B13">
        <v>105.78400000000001</v>
      </c>
      <c r="D13">
        <v>226</v>
      </c>
      <c r="E13">
        <v>294.83800000000002</v>
      </c>
      <c r="F13">
        <f t="shared" si="5"/>
        <v>239.08258527827647</v>
      </c>
      <c r="G13">
        <f t="shared" si="0"/>
        <v>13.082585278276468</v>
      </c>
      <c r="H13">
        <f t="shared" si="1"/>
        <v>13.082585278276468</v>
      </c>
      <c r="J13" t="s">
        <v>22</v>
      </c>
      <c r="K13" s="5" t="s">
        <v>28</v>
      </c>
      <c r="L13" s="5" t="s">
        <v>42</v>
      </c>
      <c r="O13" s="2">
        <v>79</v>
      </c>
      <c r="P13">
        <v>91</v>
      </c>
      <c r="Q13">
        <v>226</v>
      </c>
      <c r="R13">
        <v>154</v>
      </c>
      <c r="S13">
        <f t="shared" si="6"/>
        <v>138.6942836836227</v>
      </c>
      <c r="T13">
        <f t="shared" si="7"/>
        <v>-87.3057163163773</v>
      </c>
      <c r="U13">
        <f t="shared" si="2"/>
        <v>87.3057163163773</v>
      </c>
      <c r="W13">
        <f>AVERAGE((T8:T225))</f>
        <v>-1.9112815495549567</v>
      </c>
      <c r="X13" s="5"/>
      <c r="Y13" s="5"/>
      <c r="AB13" s="2">
        <v>79</v>
      </c>
      <c r="AC13">
        <v>203</v>
      </c>
      <c r="AE13">
        <v>226</v>
      </c>
      <c r="AF13">
        <v>331</v>
      </c>
      <c r="AG13">
        <f t="shared" si="8"/>
        <v>190.01881374393506</v>
      </c>
      <c r="AH13">
        <f t="shared" si="3"/>
        <v>-35.981186256064944</v>
      </c>
      <c r="AI13">
        <f t="shared" si="4"/>
        <v>35.981186256064944</v>
      </c>
      <c r="AK13" t="s">
        <v>23</v>
      </c>
      <c r="AL13" s="5" t="s">
        <v>29</v>
      </c>
      <c r="AM13" s="5" t="s">
        <v>30</v>
      </c>
    </row>
    <row r="14" spans="1:39" x14ac:dyDescent="0.25">
      <c r="A14">
        <v>176</v>
      </c>
      <c r="B14">
        <v>235.66900000000001</v>
      </c>
      <c r="D14">
        <v>65</v>
      </c>
      <c r="E14">
        <v>70.565399999999997</v>
      </c>
      <c r="F14">
        <f t="shared" si="5"/>
        <v>37.760682226211841</v>
      </c>
      <c r="G14">
        <f t="shared" si="0"/>
        <v>-27.239317773788159</v>
      </c>
      <c r="H14">
        <f t="shared" si="1"/>
        <v>27.239317773788159</v>
      </c>
      <c r="J14">
        <f>CONFIDENCE(0.05,_xlfn.STDEV.S(F8:F225),295)</f>
        <v>10.910650237840377</v>
      </c>
      <c r="K14" s="5">
        <f>_xlfn.STDEV.S(G9:G225)*1.96</f>
        <v>44.486091797024137</v>
      </c>
      <c r="L14" s="5">
        <f>AVERAGE(H9:H225)</f>
        <v>17.834557247929574</v>
      </c>
      <c r="O14" s="2">
        <v>176</v>
      </c>
      <c r="P14">
        <v>200</v>
      </c>
      <c r="Q14">
        <v>65</v>
      </c>
      <c r="R14">
        <v>73</v>
      </c>
      <c r="S14">
        <f t="shared" si="6"/>
        <v>56.452431718956241</v>
      </c>
      <c r="T14">
        <f t="shared" si="7"/>
        <v>-8.547568281043759</v>
      </c>
      <c r="U14">
        <f t="shared" si="2"/>
        <v>8.547568281043759</v>
      </c>
      <c r="W14" t="s">
        <v>23</v>
      </c>
      <c r="X14" s="5" t="s">
        <v>29</v>
      </c>
      <c r="Y14" s="5" t="s">
        <v>30</v>
      </c>
      <c r="AB14" s="2">
        <v>176</v>
      </c>
      <c r="AC14">
        <v>289</v>
      </c>
      <c r="AE14">
        <v>65</v>
      </c>
      <c r="AF14">
        <v>140</v>
      </c>
      <c r="AG14">
        <f t="shared" si="8"/>
        <v>0.89117734429151962</v>
      </c>
      <c r="AH14">
        <f t="shared" si="3"/>
        <v>-64.108822655708479</v>
      </c>
      <c r="AI14">
        <f t="shared" si="4"/>
        <v>64.108822655708479</v>
      </c>
      <c r="AK14">
        <f>AVERAGE(AH9:AH225)</f>
        <v>0.61357811126071959</v>
      </c>
      <c r="AL14" s="5">
        <f>AVERAGE(AH9:AH225)</f>
        <v>0.61357811126071959</v>
      </c>
      <c r="AM14" s="5">
        <f>_xlfn.STDEV.S(AG9:AG225)</f>
        <v>102.79235256120867</v>
      </c>
    </row>
    <row r="15" spans="1:39" x14ac:dyDescent="0.25">
      <c r="A15">
        <v>355</v>
      </c>
      <c r="B15">
        <v>412.392</v>
      </c>
      <c r="D15">
        <v>180</v>
      </c>
      <c r="E15">
        <v>251.07300000000001</v>
      </c>
      <c r="F15">
        <f t="shared" si="5"/>
        <v>199.79622980251347</v>
      </c>
      <c r="G15">
        <f t="shared" si="0"/>
        <v>19.796229802513466</v>
      </c>
      <c r="H15">
        <f t="shared" si="1"/>
        <v>19.796229802513466</v>
      </c>
      <c r="O15" s="2">
        <v>355</v>
      </c>
      <c r="P15">
        <v>395</v>
      </c>
      <c r="Q15">
        <v>180</v>
      </c>
      <c r="R15">
        <v>219</v>
      </c>
      <c r="S15">
        <f t="shared" si="6"/>
        <v>204.69083155650318</v>
      </c>
      <c r="T15">
        <f t="shared" si="7"/>
        <v>24.690831556503184</v>
      </c>
      <c r="U15">
        <f t="shared" si="2"/>
        <v>24.690831556503184</v>
      </c>
      <c r="W15">
        <f>AVERAGE(T9:T225)</f>
        <v>-1.9112815495549567</v>
      </c>
      <c r="X15" s="5">
        <f>AVERAGE(T9:T225)</f>
        <v>-1.9112815495549567</v>
      </c>
      <c r="Y15" s="5">
        <f>_xlfn.STDEV.S(S9:S225)</f>
        <v>93.595648615291623</v>
      </c>
      <c r="AB15" s="2">
        <v>355</v>
      </c>
      <c r="AC15">
        <v>514</v>
      </c>
      <c r="AE15">
        <v>180</v>
      </c>
      <c r="AF15">
        <v>402</v>
      </c>
      <c r="AG15">
        <f t="shared" si="8"/>
        <v>260.32280423804332</v>
      </c>
      <c r="AH15">
        <f t="shared" si="3"/>
        <v>80.322804238043318</v>
      </c>
      <c r="AI15">
        <f t="shared" si="4"/>
        <v>80.322804238043318</v>
      </c>
      <c r="AK15" t="s">
        <v>22</v>
      </c>
      <c r="AL15" s="5" t="s">
        <v>28</v>
      </c>
      <c r="AM15" s="5" t="s">
        <v>42</v>
      </c>
    </row>
    <row r="16" spans="1:39" x14ac:dyDescent="0.25">
      <c r="A16">
        <v>54</v>
      </c>
      <c r="B16">
        <v>58.579300000000003</v>
      </c>
      <c r="D16">
        <v>149</v>
      </c>
      <c r="E16">
        <v>167.386</v>
      </c>
      <c r="F16">
        <f t="shared" si="5"/>
        <v>124.67324955116695</v>
      </c>
      <c r="G16">
        <f t="shared" si="0"/>
        <v>-24.326750448833053</v>
      </c>
      <c r="H16">
        <f t="shared" si="1"/>
        <v>24.326750448833053</v>
      </c>
      <c r="O16" s="2">
        <v>54</v>
      </c>
      <c r="P16">
        <v>53</v>
      </c>
      <c r="Q16">
        <v>149</v>
      </c>
      <c r="R16">
        <v>146</v>
      </c>
      <c r="S16">
        <f t="shared" si="6"/>
        <v>130.57163163772972</v>
      </c>
      <c r="T16">
        <f t="shared" si="7"/>
        <v>-18.428368362270277</v>
      </c>
      <c r="U16">
        <f t="shared" si="2"/>
        <v>18.428368362270277</v>
      </c>
      <c r="W16" t="s">
        <v>22</v>
      </c>
      <c r="X16" s="5" t="s">
        <v>28</v>
      </c>
      <c r="Y16" s="5" t="s">
        <v>42</v>
      </c>
      <c r="AB16" s="2">
        <v>54</v>
      </c>
      <c r="AC16">
        <v>200</v>
      </c>
      <c r="AE16">
        <v>149</v>
      </c>
      <c r="AF16">
        <v>251</v>
      </c>
      <c r="AG16">
        <f t="shared" si="8"/>
        <v>110.80304980691157</v>
      </c>
      <c r="AH16">
        <f t="shared" si="3"/>
        <v>-38.196950193088426</v>
      </c>
      <c r="AI16">
        <f t="shared" si="4"/>
        <v>38.196950193088426</v>
      </c>
      <c r="AK16">
        <f>CONFIDENCE(0.05,_xlfn.STDEV.S(AG8:AG225),295)</f>
        <v>11.729996666681595</v>
      </c>
      <c r="AL16" s="5">
        <f>_xlfn.STDEV.S(AH9:AH225)*1.96</f>
        <v>90.390939095080483</v>
      </c>
      <c r="AM16" s="5">
        <f>AVERAGE(AI9:AI225)</f>
        <v>35.016661320211007</v>
      </c>
    </row>
    <row r="17" spans="1:35" x14ac:dyDescent="0.25">
      <c r="A17">
        <v>174</v>
      </c>
      <c r="B17">
        <v>223.26499999999999</v>
      </c>
      <c r="D17">
        <v>233</v>
      </c>
      <c r="E17">
        <v>305.55500000000001</v>
      </c>
      <c r="F17">
        <f t="shared" si="5"/>
        <v>248.70287253141831</v>
      </c>
      <c r="G17">
        <f t="shared" si="0"/>
        <v>15.702872531418308</v>
      </c>
      <c r="H17">
        <f t="shared" si="1"/>
        <v>15.702872531418308</v>
      </c>
      <c r="O17" s="2">
        <v>174</v>
      </c>
      <c r="P17">
        <v>171</v>
      </c>
      <c r="Q17">
        <v>233</v>
      </c>
      <c r="R17">
        <v>273</v>
      </c>
      <c r="S17">
        <f t="shared" si="6"/>
        <v>259.51873286628086</v>
      </c>
      <c r="T17">
        <f t="shared" si="7"/>
        <v>26.518732866280857</v>
      </c>
      <c r="U17">
        <f t="shared" si="2"/>
        <v>26.518732866280857</v>
      </c>
      <c r="W17">
        <f>CONFIDENCE(0.05,_xlfn.STDEV.S(S8:S225),295)</f>
        <v>10.680528452926806</v>
      </c>
      <c r="X17" s="5">
        <f>_xlfn.STDEV.S(T9:T225)*1.96</f>
        <v>46.513236090285808</v>
      </c>
      <c r="Y17" s="5">
        <f>AVERAGE(U9:U225)</f>
        <v>18.247557472676124</v>
      </c>
      <c r="AB17" s="2">
        <v>174</v>
      </c>
      <c r="AC17">
        <v>303</v>
      </c>
      <c r="AE17">
        <v>233</v>
      </c>
      <c r="AF17">
        <v>357</v>
      </c>
      <c r="AG17">
        <f t="shared" si="8"/>
        <v>215.76393702346766</v>
      </c>
      <c r="AH17">
        <f t="shared" si="3"/>
        <v>-17.236062976532338</v>
      </c>
      <c r="AI17">
        <f t="shared" si="4"/>
        <v>17.236062976532338</v>
      </c>
    </row>
    <row r="18" spans="1:35" x14ac:dyDescent="0.25">
      <c r="A18">
        <v>231</v>
      </c>
      <c r="B18">
        <v>324.18299999999999</v>
      </c>
      <c r="D18">
        <v>261</v>
      </c>
      <c r="E18">
        <v>327.09100000000001</v>
      </c>
      <c r="F18">
        <f t="shared" si="5"/>
        <v>268.03500897666066</v>
      </c>
      <c r="G18">
        <f t="shared" si="0"/>
        <v>7.0350089766606629</v>
      </c>
      <c r="H18">
        <f t="shared" si="1"/>
        <v>7.0350089766606629</v>
      </c>
      <c r="O18" s="2">
        <v>231</v>
      </c>
      <c r="P18">
        <v>245</v>
      </c>
      <c r="Q18">
        <v>261</v>
      </c>
      <c r="R18">
        <v>299</v>
      </c>
      <c r="S18">
        <f t="shared" si="6"/>
        <v>285.91735201543304</v>
      </c>
      <c r="T18">
        <f t="shared" si="7"/>
        <v>24.917352015433039</v>
      </c>
      <c r="U18">
        <f t="shared" si="2"/>
        <v>24.917352015433039</v>
      </c>
      <c r="AB18" s="2">
        <v>231</v>
      </c>
      <c r="AC18">
        <v>403</v>
      </c>
      <c r="AE18">
        <v>261</v>
      </c>
      <c r="AF18">
        <v>537</v>
      </c>
      <c r="AG18">
        <f t="shared" si="8"/>
        <v>393.99940588177043</v>
      </c>
      <c r="AH18">
        <f t="shared" si="3"/>
        <v>132.99940588177043</v>
      </c>
      <c r="AI18">
        <f t="shared" si="4"/>
        <v>132.99940588177043</v>
      </c>
    </row>
    <row r="19" spans="1:35" x14ac:dyDescent="0.25">
      <c r="A19">
        <v>238</v>
      </c>
      <c r="B19">
        <v>292.20800000000003</v>
      </c>
      <c r="D19">
        <v>198</v>
      </c>
      <c r="E19">
        <v>226.37299999999999</v>
      </c>
      <c r="F19">
        <f t="shared" si="5"/>
        <v>177.62387791741469</v>
      </c>
      <c r="G19">
        <f t="shared" si="0"/>
        <v>-20.376122082585312</v>
      </c>
      <c r="H19">
        <f t="shared" si="1"/>
        <v>20.376122082585312</v>
      </c>
      <c r="O19" s="2">
        <v>238</v>
      </c>
      <c r="P19">
        <v>235</v>
      </c>
      <c r="Q19">
        <v>198</v>
      </c>
      <c r="R19">
        <v>206</v>
      </c>
      <c r="S19">
        <f t="shared" si="6"/>
        <v>191.49152198192709</v>
      </c>
      <c r="T19">
        <f t="shared" si="7"/>
        <v>-6.5084780180729069</v>
      </c>
      <c r="U19">
        <f t="shared" si="2"/>
        <v>6.5084780180729069</v>
      </c>
      <c r="AB19" s="2">
        <v>238</v>
      </c>
      <c r="AC19">
        <v>364</v>
      </c>
      <c r="AE19">
        <v>198</v>
      </c>
      <c r="AF19">
        <v>275</v>
      </c>
      <c r="AG19">
        <f t="shared" si="8"/>
        <v>134.56777898801863</v>
      </c>
      <c r="AH19">
        <f t="shared" si="3"/>
        <v>-63.432221011981369</v>
      </c>
      <c r="AI19">
        <f t="shared" si="4"/>
        <v>63.432221011981369</v>
      </c>
    </row>
    <row r="20" spans="1:35" x14ac:dyDescent="0.25">
      <c r="A20">
        <v>58</v>
      </c>
      <c r="B20">
        <v>83.458699999999993</v>
      </c>
      <c r="D20">
        <v>206</v>
      </c>
      <c r="E20">
        <v>252.80199999999999</v>
      </c>
      <c r="F20">
        <f t="shared" si="5"/>
        <v>201.34829443447035</v>
      </c>
      <c r="G20">
        <f t="shared" si="0"/>
        <v>-4.6517055655296531</v>
      </c>
      <c r="H20">
        <f t="shared" si="1"/>
        <v>4.6517055655296531</v>
      </c>
      <c r="O20" s="2">
        <v>58</v>
      </c>
      <c r="P20">
        <v>78</v>
      </c>
      <c r="Q20">
        <v>206</v>
      </c>
      <c r="R20">
        <v>232</v>
      </c>
      <c r="S20">
        <f t="shared" si="6"/>
        <v>217.8901411310793</v>
      </c>
      <c r="T20">
        <f t="shared" si="7"/>
        <v>11.890141131079304</v>
      </c>
      <c r="U20">
        <f t="shared" si="2"/>
        <v>11.890141131079304</v>
      </c>
      <c r="AB20" s="2">
        <v>58</v>
      </c>
      <c r="AC20">
        <v>167</v>
      </c>
      <c r="AE20">
        <v>206</v>
      </c>
      <c r="AF20">
        <v>331</v>
      </c>
      <c r="AG20">
        <f t="shared" si="8"/>
        <v>190.01881374393506</v>
      </c>
      <c r="AH20">
        <f t="shared" si="3"/>
        <v>-15.981186256064944</v>
      </c>
      <c r="AI20">
        <f t="shared" si="4"/>
        <v>15.981186256064944</v>
      </c>
    </row>
    <row r="21" spans="1:35" x14ac:dyDescent="0.25">
      <c r="A21">
        <v>169</v>
      </c>
      <c r="B21">
        <v>194.501</v>
      </c>
      <c r="D21">
        <v>239</v>
      </c>
      <c r="E21">
        <v>280.93599999999998</v>
      </c>
      <c r="F21">
        <f t="shared" si="5"/>
        <v>226.60323159784556</v>
      </c>
      <c r="G21">
        <f t="shared" si="0"/>
        <v>-12.396768402154436</v>
      </c>
      <c r="H21">
        <f t="shared" si="1"/>
        <v>12.396768402154436</v>
      </c>
      <c r="O21" s="2">
        <v>169</v>
      </c>
      <c r="P21">
        <v>171</v>
      </c>
      <c r="Q21">
        <v>239</v>
      </c>
      <c r="R21">
        <v>249</v>
      </c>
      <c r="S21">
        <f t="shared" si="6"/>
        <v>235.1507767286019</v>
      </c>
      <c r="T21">
        <f t="shared" si="7"/>
        <v>-3.8492232713981025</v>
      </c>
      <c r="U21">
        <f t="shared" si="2"/>
        <v>3.8492232713981025</v>
      </c>
      <c r="AB21" s="2">
        <v>169</v>
      </c>
      <c r="AC21">
        <v>310</v>
      </c>
      <c r="AE21">
        <v>239</v>
      </c>
      <c r="AF21">
        <v>347</v>
      </c>
      <c r="AG21">
        <f t="shared" si="8"/>
        <v>205.86196653133973</v>
      </c>
      <c r="AH21">
        <f t="shared" si="3"/>
        <v>-33.138033468660268</v>
      </c>
      <c r="AI21">
        <f t="shared" si="4"/>
        <v>33.138033468660268</v>
      </c>
    </row>
    <row r="22" spans="1:35" x14ac:dyDescent="0.25">
      <c r="A22">
        <v>287</v>
      </c>
      <c r="B22">
        <v>368.59899999999999</v>
      </c>
      <c r="D22">
        <v>357</v>
      </c>
      <c r="E22">
        <v>441.87200000000001</v>
      </c>
      <c r="F22">
        <f t="shared" si="5"/>
        <v>371.07001795332133</v>
      </c>
      <c r="G22">
        <f t="shared" si="0"/>
        <v>14.070017953321326</v>
      </c>
      <c r="H22">
        <f t="shared" si="1"/>
        <v>14.070017953321326</v>
      </c>
      <c r="O22" s="2">
        <v>287</v>
      </c>
      <c r="P22">
        <v>317</v>
      </c>
      <c r="Q22">
        <v>357</v>
      </c>
      <c r="R22">
        <v>373</v>
      </c>
      <c r="S22">
        <f t="shared" si="6"/>
        <v>361.05188343994314</v>
      </c>
      <c r="T22">
        <f t="shared" si="7"/>
        <v>4.0518834399431398</v>
      </c>
      <c r="U22">
        <f t="shared" si="2"/>
        <v>4.0518834399431398</v>
      </c>
      <c r="AB22" s="2">
        <v>287</v>
      </c>
      <c r="AC22">
        <v>507</v>
      </c>
      <c r="AE22">
        <v>357</v>
      </c>
      <c r="AF22">
        <v>474</v>
      </c>
      <c r="AG22">
        <f t="shared" si="8"/>
        <v>331.61699178136445</v>
      </c>
      <c r="AH22">
        <f t="shared" si="3"/>
        <v>-25.383008218635553</v>
      </c>
      <c r="AI22">
        <f t="shared" si="4"/>
        <v>25.383008218635553</v>
      </c>
    </row>
    <row r="23" spans="1:35" x14ac:dyDescent="0.25">
      <c r="A23">
        <v>227</v>
      </c>
      <c r="B23">
        <v>231.11500000000001</v>
      </c>
      <c r="D23">
        <v>222</v>
      </c>
      <c r="E23">
        <v>271.14499999999998</v>
      </c>
      <c r="F23">
        <f t="shared" si="5"/>
        <v>217.81418312387788</v>
      </c>
      <c r="G23">
        <f t="shared" si="0"/>
        <v>-4.1858168761221179</v>
      </c>
      <c r="H23">
        <f t="shared" si="1"/>
        <v>4.1858168761221179</v>
      </c>
      <c r="O23" s="2">
        <v>227</v>
      </c>
      <c r="P23">
        <v>239</v>
      </c>
      <c r="Q23">
        <v>222</v>
      </c>
      <c r="R23">
        <v>250</v>
      </c>
      <c r="S23">
        <f t="shared" si="6"/>
        <v>236.16610823433851</v>
      </c>
      <c r="T23">
        <f t="shared" si="7"/>
        <v>14.166108234338509</v>
      </c>
      <c r="U23">
        <f t="shared" si="2"/>
        <v>14.166108234338509</v>
      </c>
      <c r="AB23" s="2">
        <v>227</v>
      </c>
      <c r="AC23">
        <v>310</v>
      </c>
      <c r="AE23">
        <v>222</v>
      </c>
      <c r="AF23">
        <v>359</v>
      </c>
      <c r="AG23">
        <f t="shared" si="8"/>
        <v>217.74433112189325</v>
      </c>
      <c r="AH23">
        <f t="shared" si="3"/>
        <v>-4.2556688781067464</v>
      </c>
      <c r="AI23">
        <f t="shared" si="4"/>
        <v>4.2556688781067464</v>
      </c>
    </row>
    <row r="24" spans="1:35" x14ac:dyDescent="0.25">
      <c r="A24">
        <v>193</v>
      </c>
      <c r="B24">
        <v>272.589</v>
      </c>
      <c r="D24">
        <v>310</v>
      </c>
      <c r="E24">
        <v>404.827</v>
      </c>
      <c r="F24">
        <f t="shared" si="5"/>
        <v>337.81597845601431</v>
      </c>
      <c r="G24">
        <f t="shared" si="0"/>
        <v>27.815978456014307</v>
      </c>
      <c r="H24">
        <f t="shared" si="1"/>
        <v>27.815978456014307</v>
      </c>
      <c r="O24" s="2">
        <v>193</v>
      </c>
      <c r="P24">
        <v>226</v>
      </c>
      <c r="Q24">
        <v>310</v>
      </c>
      <c r="R24">
        <v>342</v>
      </c>
      <c r="S24">
        <f t="shared" si="6"/>
        <v>329.57660676210787</v>
      </c>
      <c r="T24">
        <f t="shared" si="7"/>
        <v>19.576606762107872</v>
      </c>
      <c r="U24">
        <f t="shared" si="2"/>
        <v>19.576606762107872</v>
      </c>
      <c r="AB24" s="2">
        <v>193</v>
      </c>
      <c r="AC24">
        <v>381</v>
      </c>
      <c r="AE24">
        <v>310</v>
      </c>
      <c r="AF24">
        <v>460</v>
      </c>
      <c r="AG24">
        <f t="shared" si="8"/>
        <v>317.75423309238533</v>
      </c>
      <c r="AH24">
        <f t="shared" si="3"/>
        <v>7.7542330923853342</v>
      </c>
      <c r="AI24">
        <f t="shared" si="4"/>
        <v>7.7542330923853342</v>
      </c>
    </row>
    <row r="25" spans="1:35" x14ac:dyDescent="0.25">
      <c r="A25">
        <v>243</v>
      </c>
      <c r="B25">
        <v>275.40199999999999</v>
      </c>
      <c r="D25">
        <v>257</v>
      </c>
      <c r="E25">
        <v>295.46499999999997</v>
      </c>
      <c r="F25">
        <f t="shared" si="5"/>
        <v>239.64542190305201</v>
      </c>
      <c r="G25">
        <f t="shared" si="0"/>
        <v>-17.354578096947989</v>
      </c>
      <c r="H25">
        <f t="shared" si="1"/>
        <v>17.354578096947989</v>
      </c>
      <c r="O25" s="2">
        <v>243</v>
      </c>
      <c r="P25">
        <v>264</v>
      </c>
      <c r="Q25">
        <v>257</v>
      </c>
      <c r="R25">
        <v>273</v>
      </c>
      <c r="S25">
        <f t="shared" si="6"/>
        <v>259.51873286628086</v>
      </c>
      <c r="T25">
        <f t="shared" si="7"/>
        <v>2.5187328662808568</v>
      </c>
      <c r="U25">
        <f t="shared" si="2"/>
        <v>2.5187328662808568</v>
      </c>
      <c r="AB25" s="2">
        <v>243</v>
      </c>
      <c r="AC25">
        <v>372</v>
      </c>
      <c r="AE25">
        <v>257</v>
      </c>
      <c r="AF25">
        <v>375</v>
      </c>
      <c r="AG25">
        <f t="shared" si="8"/>
        <v>233.58748390929796</v>
      </c>
      <c r="AH25">
        <f t="shared" si="3"/>
        <v>-23.412516090702042</v>
      </c>
      <c r="AI25">
        <f t="shared" si="4"/>
        <v>23.412516090702042</v>
      </c>
    </row>
    <row r="26" spans="1:35" x14ac:dyDescent="0.25">
      <c r="A26">
        <v>169</v>
      </c>
      <c r="B26">
        <v>221.26599999999999</v>
      </c>
      <c r="D26">
        <v>245</v>
      </c>
      <c r="E26">
        <v>284.73500000000001</v>
      </c>
      <c r="F26">
        <f t="shared" si="5"/>
        <v>230.01346499102334</v>
      </c>
      <c r="G26">
        <f t="shared" si="0"/>
        <v>-14.986535008976659</v>
      </c>
      <c r="H26">
        <f t="shared" si="1"/>
        <v>14.986535008976659</v>
      </c>
      <c r="O26" s="2">
        <v>169</v>
      </c>
      <c r="P26">
        <v>184</v>
      </c>
      <c r="Q26">
        <v>245</v>
      </c>
      <c r="R26">
        <v>277</v>
      </c>
      <c r="S26">
        <f t="shared" si="6"/>
        <v>263.58005888922736</v>
      </c>
      <c r="T26">
        <f t="shared" si="7"/>
        <v>18.580058889227359</v>
      </c>
      <c r="U26">
        <f t="shared" si="2"/>
        <v>18.580058889227359</v>
      </c>
      <c r="AB26" s="2">
        <v>169</v>
      </c>
      <c r="AC26">
        <v>318</v>
      </c>
      <c r="AE26">
        <v>245</v>
      </c>
      <c r="AF26">
        <v>407</v>
      </c>
      <c r="AG26">
        <f t="shared" si="8"/>
        <v>265.27378948410728</v>
      </c>
      <c r="AH26">
        <f t="shared" si="3"/>
        <v>20.273789484107283</v>
      </c>
      <c r="AI26">
        <f t="shared" si="4"/>
        <v>20.273789484107283</v>
      </c>
    </row>
    <row r="27" spans="1:35" x14ac:dyDescent="0.25">
      <c r="A27">
        <v>260</v>
      </c>
      <c r="B27">
        <v>307.14600000000002</v>
      </c>
      <c r="D27">
        <v>256</v>
      </c>
      <c r="E27">
        <v>303.36599999999999</v>
      </c>
      <c r="F27">
        <f t="shared" si="5"/>
        <v>246.73788150807897</v>
      </c>
      <c r="G27">
        <f t="shared" si="0"/>
        <v>-9.2621184919210293</v>
      </c>
      <c r="H27">
        <f t="shared" si="1"/>
        <v>9.2621184919210293</v>
      </c>
      <c r="O27" s="2">
        <v>260</v>
      </c>
      <c r="P27">
        <v>301</v>
      </c>
      <c r="Q27">
        <v>256</v>
      </c>
      <c r="R27">
        <v>288</v>
      </c>
      <c r="S27">
        <f t="shared" si="6"/>
        <v>274.74870545233023</v>
      </c>
      <c r="T27">
        <f t="shared" si="7"/>
        <v>18.748705452330228</v>
      </c>
      <c r="U27">
        <f t="shared" si="2"/>
        <v>18.748705452330228</v>
      </c>
      <c r="AB27" s="2">
        <v>260</v>
      </c>
      <c r="AC27">
        <v>420</v>
      </c>
      <c r="AE27">
        <v>256</v>
      </c>
      <c r="AF27">
        <v>383</v>
      </c>
      <c r="AG27">
        <f t="shared" si="8"/>
        <v>241.5090603030003</v>
      </c>
      <c r="AH27">
        <f t="shared" si="3"/>
        <v>-14.490939696999703</v>
      </c>
      <c r="AI27">
        <f t="shared" si="4"/>
        <v>14.490939696999703</v>
      </c>
    </row>
    <row r="28" spans="1:35" x14ac:dyDescent="0.25">
      <c r="A28">
        <v>218</v>
      </c>
      <c r="B28">
        <v>267.99799999999999</v>
      </c>
      <c r="D28">
        <v>342</v>
      </c>
      <c r="E28">
        <v>365.36399999999998</v>
      </c>
      <c r="F28">
        <f t="shared" si="5"/>
        <v>302.39138240574499</v>
      </c>
      <c r="G28">
        <f t="shared" si="0"/>
        <v>-39.608617594255008</v>
      </c>
      <c r="H28">
        <f t="shared" si="1"/>
        <v>39.608617594255008</v>
      </c>
      <c r="O28" s="2">
        <v>218</v>
      </c>
      <c r="P28">
        <v>258</v>
      </c>
      <c r="Q28">
        <v>342</v>
      </c>
      <c r="R28">
        <v>365</v>
      </c>
      <c r="S28">
        <f t="shared" si="6"/>
        <v>352.92923139405019</v>
      </c>
      <c r="T28">
        <f t="shared" si="7"/>
        <v>10.929231394050191</v>
      </c>
      <c r="U28">
        <f t="shared" si="2"/>
        <v>10.929231394050191</v>
      </c>
      <c r="AB28" s="2">
        <v>218</v>
      </c>
      <c r="AC28">
        <v>339</v>
      </c>
      <c r="AE28">
        <v>342</v>
      </c>
      <c r="AF28">
        <v>514</v>
      </c>
      <c r="AG28">
        <f t="shared" si="8"/>
        <v>371.22487374987622</v>
      </c>
      <c r="AH28">
        <f t="shared" si="3"/>
        <v>29.224873749876224</v>
      </c>
      <c r="AI28">
        <f t="shared" si="4"/>
        <v>29.224873749876224</v>
      </c>
    </row>
    <row r="29" spans="1:35" x14ac:dyDescent="0.25">
      <c r="A29">
        <v>325</v>
      </c>
      <c r="B29">
        <v>379.38799999999998</v>
      </c>
      <c r="D29">
        <v>187</v>
      </c>
      <c r="E29">
        <v>222.80600000000001</v>
      </c>
      <c r="F29">
        <f t="shared" si="5"/>
        <v>174.42190305206464</v>
      </c>
      <c r="G29">
        <f t="shared" si="0"/>
        <v>-12.578096947935364</v>
      </c>
      <c r="H29">
        <f t="shared" si="1"/>
        <v>12.578096947935364</v>
      </c>
      <c r="O29" s="2">
        <v>325</v>
      </c>
      <c r="P29">
        <v>348</v>
      </c>
      <c r="Q29">
        <v>187</v>
      </c>
      <c r="R29">
        <v>183</v>
      </c>
      <c r="S29">
        <f t="shared" si="6"/>
        <v>168.13889734998477</v>
      </c>
      <c r="T29">
        <f t="shared" si="7"/>
        <v>-18.861102650015226</v>
      </c>
      <c r="U29">
        <f t="shared" si="2"/>
        <v>18.861102650015226</v>
      </c>
      <c r="AB29" s="2">
        <v>325</v>
      </c>
      <c r="AC29">
        <v>455</v>
      </c>
      <c r="AE29">
        <v>187</v>
      </c>
      <c r="AF29">
        <v>252</v>
      </c>
      <c r="AG29">
        <f t="shared" si="8"/>
        <v>111.79324685612437</v>
      </c>
      <c r="AH29">
        <f t="shared" si="3"/>
        <v>-75.20675314387563</v>
      </c>
      <c r="AI29">
        <f t="shared" si="4"/>
        <v>75.20675314387563</v>
      </c>
    </row>
    <row r="30" spans="1:35" x14ac:dyDescent="0.25">
      <c r="A30">
        <v>350</v>
      </c>
      <c r="B30">
        <v>442.22300000000001</v>
      </c>
      <c r="D30">
        <v>300</v>
      </c>
      <c r="E30">
        <v>350.286</v>
      </c>
      <c r="F30">
        <f t="shared" si="5"/>
        <v>288.85637342908433</v>
      </c>
      <c r="G30">
        <f t="shared" si="0"/>
        <v>-11.143626570915671</v>
      </c>
      <c r="H30">
        <f t="shared" si="1"/>
        <v>11.143626570915671</v>
      </c>
      <c r="O30" s="2">
        <v>350</v>
      </c>
      <c r="P30">
        <v>321</v>
      </c>
      <c r="Q30">
        <v>300</v>
      </c>
      <c r="R30">
        <v>316</v>
      </c>
      <c r="S30">
        <f t="shared" si="6"/>
        <v>303.17798761295563</v>
      </c>
      <c r="T30">
        <f t="shared" si="7"/>
        <v>3.1779876129556328</v>
      </c>
      <c r="U30">
        <f t="shared" si="2"/>
        <v>3.1779876129556328</v>
      </c>
      <c r="AB30" s="2">
        <v>350</v>
      </c>
      <c r="AC30">
        <v>477</v>
      </c>
      <c r="AE30">
        <v>300</v>
      </c>
      <c r="AF30">
        <v>447</v>
      </c>
      <c r="AG30">
        <f t="shared" si="8"/>
        <v>304.88167145261906</v>
      </c>
      <c r="AH30">
        <f t="shared" si="3"/>
        <v>4.8816714526190594</v>
      </c>
      <c r="AI30">
        <f t="shared" si="4"/>
        <v>4.8816714526190594</v>
      </c>
    </row>
    <row r="31" spans="1:35" x14ac:dyDescent="0.25">
      <c r="A31">
        <v>433</v>
      </c>
      <c r="B31">
        <v>500.43400000000003</v>
      </c>
      <c r="D31">
        <v>188</v>
      </c>
      <c r="E31">
        <v>245.41399999999999</v>
      </c>
      <c r="F31">
        <f t="shared" si="5"/>
        <v>194.71633752244162</v>
      </c>
      <c r="G31">
        <f t="shared" si="0"/>
        <v>6.71633752244162</v>
      </c>
      <c r="H31">
        <f t="shared" si="1"/>
        <v>6.71633752244162</v>
      </c>
      <c r="O31" s="2">
        <v>433</v>
      </c>
      <c r="P31">
        <v>401</v>
      </c>
      <c r="Q31">
        <v>188</v>
      </c>
      <c r="R31">
        <v>218</v>
      </c>
      <c r="S31">
        <f t="shared" si="6"/>
        <v>203.67550005076657</v>
      </c>
      <c r="T31">
        <f t="shared" si="7"/>
        <v>15.675500050766573</v>
      </c>
      <c r="U31">
        <f t="shared" si="2"/>
        <v>15.675500050766573</v>
      </c>
      <c r="AB31" s="2">
        <v>433</v>
      </c>
      <c r="AC31">
        <v>558</v>
      </c>
      <c r="AE31">
        <v>188</v>
      </c>
      <c r="AF31">
        <v>336</v>
      </c>
      <c r="AG31">
        <f t="shared" si="8"/>
        <v>194.96979898999902</v>
      </c>
      <c r="AH31">
        <f t="shared" si="3"/>
        <v>6.9697989899990205</v>
      </c>
      <c r="AI31">
        <f t="shared" si="4"/>
        <v>6.9697989899990205</v>
      </c>
    </row>
    <row r="32" spans="1:35" x14ac:dyDescent="0.25">
      <c r="A32">
        <v>318</v>
      </c>
      <c r="B32">
        <v>382.44499999999999</v>
      </c>
      <c r="D32">
        <v>298</v>
      </c>
      <c r="E32">
        <v>315.91199999999998</v>
      </c>
      <c r="F32">
        <f t="shared" si="5"/>
        <v>257.99999999999994</v>
      </c>
      <c r="G32">
        <f t="shared" si="0"/>
        <v>-40.000000000000057</v>
      </c>
      <c r="H32">
        <f t="shared" si="1"/>
        <v>40.000000000000057</v>
      </c>
      <c r="O32" s="2">
        <v>318</v>
      </c>
      <c r="P32">
        <v>305</v>
      </c>
      <c r="Q32">
        <v>298</v>
      </c>
      <c r="R32">
        <v>282</v>
      </c>
      <c r="S32">
        <f t="shared" si="6"/>
        <v>268.65671641791045</v>
      </c>
      <c r="T32">
        <f t="shared" si="7"/>
        <v>-29.343283582089555</v>
      </c>
      <c r="U32">
        <f t="shared" si="2"/>
        <v>29.343283582089555</v>
      </c>
      <c r="AB32" s="2">
        <v>318</v>
      </c>
      <c r="AC32">
        <v>438</v>
      </c>
      <c r="AE32">
        <v>298</v>
      </c>
      <c r="AF32">
        <v>424</v>
      </c>
      <c r="AG32">
        <f t="shared" si="8"/>
        <v>282.1071393207248</v>
      </c>
      <c r="AH32">
        <f t="shared" si="3"/>
        <v>-15.892860679275202</v>
      </c>
      <c r="AI32">
        <f t="shared" si="4"/>
        <v>15.892860679275202</v>
      </c>
    </row>
    <row r="33" spans="1:35" x14ac:dyDescent="0.25">
      <c r="A33">
        <v>195</v>
      </c>
      <c r="B33">
        <v>218.87700000000001</v>
      </c>
      <c r="D33">
        <v>289</v>
      </c>
      <c r="E33">
        <v>370.77</v>
      </c>
      <c r="F33">
        <f t="shared" si="5"/>
        <v>307.24416517055653</v>
      </c>
      <c r="G33">
        <f t="shared" si="0"/>
        <v>18.244165170556528</v>
      </c>
      <c r="H33">
        <f t="shared" si="1"/>
        <v>18.244165170556528</v>
      </c>
      <c r="O33" s="2">
        <v>195</v>
      </c>
      <c r="P33">
        <v>195</v>
      </c>
      <c r="Q33">
        <v>289</v>
      </c>
      <c r="R33">
        <v>311</v>
      </c>
      <c r="S33">
        <f t="shared" si="6"/>
        <v>298.10133008427255</v>
      </c>
      <c r="T33">
        <f t="shared" si="7"/>
        <v>9.1013300842725471</v>
      </c>
      <c r="U33">
        <f t="shared" si="2"/>
        <v>9.1013300842725471</v>
      </c>
      <c r="AB33" s="2">
        <v>195</v>
      </c>
      <c r="AC33">
        <v>332</v>
      </c>
      <c r="AE33">
        <v>289</v>
      </c>
      <c r="AF33">
        <v>383</v>
      </c>
      <c r="AG33">
        <f t="shared" si="8"/>
        <v>241.5090603030003</v>
      </c>
      <c r="AH33">
        <f t="shared" si="3"/>
        <v>-47.490939696999703</v>
      </c>
      <c r="AI33">
        <f t="shared" si="4"/>
        <v>47.490939696999703</v>
      </c>
    </row>
    <row r="34" spans="1:35" x14ac:dyDescent="0.25">
      <c r="A34">
        <v>136</v>
      </c>
      <c r="B34">
        <v>236.86699999999999</v>
      </c>
      <c r="D34">
        <v>342</v>
      </c>
      <c r="E34">
        <v>413.87799999999999</v>
      </c>
      <c r="F34">
        <f t="shared" si="5"/>
        <v>345.94075403949728</v>
      </c>
      <c r="G34">
        <f t="shared" si="0"/>
        <v>3.9407540394972784</v>
      </c>
      <c r="H34">
        <f t="shared" si="1"/>
        <v>3.9407540394972784</v>
      </c>
      <c r="O34" s="2">
        <v>136</v>
      </c>
      <c r="P34">
        <v>142</v>
      </c>
      <c r="Q34">
        <v>342</v>
      </c>
      <c r="R34">
        <v>297</v>
      </c>
      <c r="S34">
        <f t="shared" si="6"/>
        <v>283.88668900395982</v>
      </c>
      <c r="T34">
        <f t="shared" si="7"/>
        <v>-58.113310996040184</v>
      </c>
      <c r="U34">
        <f t="shared" si="2"/>
        <v>58.113310996040184</v>
      </c>
      <c r="AB34" s="2">
        <v>136</v>
      </c>
      <c r="AC34">
        <v>389</v>
      </c>
      <c r="AE34">
        <v>342</v>
      </c>
      <c r="AF34">
        <v>435</v>
      </c>
      <c r="AG34">
        <f t="shared" si="8"/>
        <v>292.99930686206551</v>
      </c>
      <c r="AH34">
        <f t="shared" si="3"/>
        <v>-49.000693137934491</v>
      </c>
      <c r="AI34">
        <f t="shared" si="4"/>
        <v>49.000693137934491</v>
      </c>
    </row>
    <row r="35" spans="1:35" x14ac:dyDescent="0.25">
      <c r="A35">
        <v>296</v>
      </c>
      <c r="B35">
        <v>353.017</v>
      </c>
      <c r="D35">
        <v>312</v>
      </c>
      <c r="E35">
        <v>385.24900000000002</v>
      </c>
      <c r="F35">
        <f t="shared" si="5"/>
        <v>320.24147217235191</v>
      </c>
      <c r="G35">
        <f t="shared" si="0"/>
        <v>8.2414721723519051</v>
      </c>
      <c r="H35">
        <f t="shared" si="1"/>
        <v>8.2414721723519051</v>
      </c>
      <c r="O35" s="2">
        <v>296</v>
      </c>
      <c r="P35">
        <v>301</v>
      </c>
      <c r="Q35">
        <v>312</v>
      </c>
      <c r="R35">
        <v>297</v>
      </c>
      <c r="S35">
        <f t="shared" si="6"/>
        <v>283.88668900395982</v>
      </c>
      <c r="T35">
        <f t="shared" si="7"/>
        <v>-28.113310996040184</v>
      </c>
      <c r="U35">
        <f t="shared" si="2"/>
        <v>28.113310996040184</v>
      </c>
      <c r="AB35" s="2">
        <v>296</v>
      </c>
      <c r="AC35">
        <v>444</v>
      </c>
      <c r="AE35">
        <v>312</v>
      </c>
      <c r="AF35">
        <v>460</v>
      </c>
      <c r="AG35">
        <f t="shared" si="8"/>
        <v>317.75423309238533</v>
      </c>
      <c r="AH35">
        <f t="shared" si="3"/>
        <v>5.7542330923853342</v>
      </c>
      <c r="AI35">
        <f t="shared" si="4"/>
        <v>5.7542330923853342</v>
      </c>
    </row>
    <row r="36" spans="1:35" x14ac:dyDescent="0.25">
      <c r="A36">
        <v>252</v>
      </c>
      <c r="B36">
        <v>310.18700000000001</v>
      </c>
      <c r="D36">
        <v>307</v>
      </c>
      <c r="E36">
        <v>369.197</v>
      </c>
      <c r="F36">
        <f t="shared" si="5"/>
        <v>305.83213644524233</v>
      </c>
      <c r="G36">
        <f t="shared" si="0"/>
        <v>-1.1678635547576732</v>
      </c>
      <c r="H36">
        <f t="shared" si="1"/>
        <v>1.1678635547576732</v>
      </c>
      <c r="O36" s="2">
        <v>252</v>
      </c>
      <c r="P36">
        <v>250</v>
      </c>
      <c r="Q36">
        <v>307</v>
      </c>
      <c r="R36">
        <v>323</v>
      </c>
      <c r="S36">
        <f t="shared" si="6"/>
        <v>310.285308153112</v>
      </c>
      <c r="T36">
        <f t="shared" si="7"/>
        <v>3.2853081531119983</v>
      </c>
      <c r="U36">
        <f t="shared" si="2"/>
        <v>3.2853081531119983</v>
      </c>
      <c r="AB36" s="2">
        <v>252</v>
      </c>
      <c r="AC36">
        <v>390</v>
      </c>
      <c r="AE36">
        <v>307</v>
      </c>
      <c r="AF36">
        <v>450</v>
      </c>
      <c r="AG36">
        <f t="shared" si="8"/>
        <v>307.8522626002574</v>
      </c>
      <c r="AH36">
        <f t="shared" si="3"/>
        <v>0.8522626002574043</v>
      </c>
      <c r="AI36">
        <f t="shared" si="4"/>
        <v>0.8522626002574043</v>
      </c>
    </row>
    <row r="37" spans="1:35" x14ac:dyDescent="0.25">
      <c r="A37">
        <v>280</v>
      </c>
      <c r="B37">
        <v>337.26499999999999</v>
      </c>
      <c r="D37">
        <v>150</v>
      </c>
      <c r="E37">
        <v>213.82599999999999</v>
      </c>
      <c r="F37">
        <f t="shared" si="5"/>
        <v>166.36086175942546</v>
      </c>
      <c r="G37">
        <f t="shared" si="0"/>
        <v>16.360861759425461</v>
      </c>
      <c r="H37">
        <f t="shared" si="1"/>
        <v>16.360861759425461</v>
      </c>
      <c r="O37" s="2">
        <v>280</v>
      </c>
      <c r="P37">
        <v>257</v>
      </c>
      <c r="Q37">
        <v>150</v>
      </c>
      <c r="R37">
        <v>155</v>
      </c>
      <c r="S37">
        <f t="shared" si="6"/>
        <v>139.70961518935931</v>
      </c>
      <c r="T37">
        <f t="shared" si="7"/>
        <v>-10.290384810640688</v>
      </c>
      <c r="U37">
        <f t="shared" si="2"/>
        <v>10.290384810640688</v>
      </c>
      <c r="AB37" s="2">
        <v>280</v>
      </c>
      <c r="AC37">
        <v>374</v>
      </c>
      <c r="AE37">
        <v>150</v>
      </c>
      <c r="AF37">
        <v>344</v>
      </c>
      <c r="AG37">
        <f t="shared" si="8"/>
        <v>202.89137538370136</v>
      </c>
      <c r="AH37">
        <f t="shared" si="3"/>
        <v>52.891375383701359</v>
      </c>
      <c r="AI37">
        <f t="shared" si="4"/>
        <v>52.891375383701359</v>
      </c>
    </row>
    <row r="38" spans="1:35" x14ac:dyDescent="0.25">
      <c r="A38">
        <v>72</v>
      </c>
      <c r="B38">
        <v>131.965</v>
      </c>
      <c r="D38">
        <v>219</v>
      </c>
      <c r="E38">
        <v>295.64800000000002</v>
      </c>
      <c r="F38">
        <f t="shared" si="5"/>
        <v>239.80969479353681</v>
      </c>
      <c r="G38">
        <f t="shared" si="0"/>
        <v>20.809694793536806</v>
      </c>
      <c r="H38">
        <f t="shared" si="1"/>
        <v>20.809694793536806</v>
      </c>
      <c r="O38" s="2">
        <v>72</v>
      </c>
      <c r="P38">
        <v>115</v>
      </c>
      <c r="Q38">
        <v>219</v>
      </c>
      <c r="R38">
        <v>269</v>
      </c>
      <c r="S38">
        <f t="shared" si="6"/>
        <v>255.45740684333435</v>
      </c>
      <c r="T38">
        <f t="shared" si="7"/>
        <v>36.457406843334354</v>
      </c>
      <c r="U38">
        <f t="shared" si="2"/>
        <v>36.457406843334354</v>
      </c>
      <c r="AB38" s="2">
        <v>72</v>
      </c>
      <c r="AC38">
        <v>238</v>
      </c>
      <c r="AE38">
        <v>219</v>
      </c>
      <c r="AF38">
        <v>489</v>
      </c>
      <c r="AG38">
        <f t="shared" si="8"/>
        <v>346.46994751955634</v>
      </c>
      <c r="AH38">
        <f t="shared" si="3"/>
        <v>127.46994751955634</v>
      </c>
      <c r="AI38">
        <f t="shared" si="4"/>
        <v>127.46994751955634</v>
      </c>
    </row>
    <row r="39" spans="1:35" x14ac:dyDescent="0.25">
      <c r="A39">
        <v>234</v>
      </c>
      <c r="B39">
        <v>284.33999999999997</v>
      </c>
      <c r="D39">
        <v>214</v>
      </c>
      <c r="E39">
        <v>280.42099999999999</v>
      </c>
      <c r="F39">
        <f t="shared" si="5"/>
        <v>226.14093357271094</v>
      </c>
      <c r="G39">
        <f t="shared" si="0"/>
        <v>12.140933572710935</v>
      </c>
      <c r="H39">
        <f t="shared" si="1"/>
        <v>12.140933572710935</v>
      </c>
      <c r="O39" s="2">
        <v>234</v>
      </c>
      <c r="P39">
        <v>251</v>
      </c>
      <c r="Q39">
        <v>214</v>
      </c>
      <c r="R39">
        <v>243</v>
      </c>
      <c r="S39">
        <f t="shared" si="6"/>
        <v>229.05878769418214</v>
      </c>
      <c r="T39">
        <f t="shared" si="7"/>
        <v>15.058787694182143</v>
      </c>
      <c r="U39">
        <f t="shared" si="2"/>
        <v>15.058787694182143</v>
      </c>
      <c r="AB39" s="2">
        <v>234</v>
      </c>
      <c r="AC39">
        <v>413</v>
      </c>
      <c r="AE39">
        <v>214</v>
      </c>
      <c r="AF39">
        <v>406</v>
      </c>
      <c r="AG39">
        <f t="shared" si="8"/>
        <v>264.2835924348945</v>
      </c>
      <c r="AH39">
        <f t="shared" si="3"/>
        <v>50.283592434894501</v>
      </c>
      <c r="AI39">
        <f t="shared" si="4"/>
        <v>50.283592434894501</v>
      </c>
    </row>
    <row r="40" spans="1:35" x14ac:dyDescent="0.25">
      <c r="A40">
        <v>229</v>
      </c>
      <c r="B40">
        <v>256.75</v>
      </c>
      <c r="D40">
        <v>241</v>
      </c>
      <c r="E40">
        <v>328.32</v>
      </c>
      <c r="F40">
        <f t="shared" si="5"/>
        <v>269.13824057450626</v>
      </c>
      <c r="G40">
        <f t="shared" si="0"/>
        <v>28.138240574506256</v>
      </c>
      <c r="H40">
        <f t="shared" si="1"/>
        <v>28.138240574506256</v>
      </c>
      <c r="O40" s="2">
        <v>229</v>
      </c>
      <c r="P40">
        <v>249</v>
      </c>
      <c r="Q40">
        <v>241</v>
      </c>
      <c r="R40">
        <v>244</v>
      </c>
      <c r="S40">
        <f t="shared" si="6"/>
        <v>230.07411919991875</v>
      </c>
      <c r="T40">
        <f t="shared" si="7"/>
        <v>-10.925880800081245</v>
      </c>
      <c r="U40">
        <f t="shared" si="2"/>
        <v>10.925880800081245</v>
      </c>
      <c r="AB40" s="2">
        <v>229</v>
      </c>
      <c r="AC40">
        <v>351</v>
      </c>
      <c r="AE40">
        <v>241</v>
      </c>
      <c r="AF40">
        <v>403</v>
      </c>
      <c r="AG40">
        <f t="shared" si="8"/>
        <v>261.31300128725616</v>
      </c>
      <c r="AH40">
        <f t="shared" si="3"/>
        <v>20.313001287256157</v>
      </c>
      <c r="AI40">
        <f t="shared" si="4"/>
        <v>20.313001287256157</v>
      </c>
    </row>
    <row r="41" spans="1:35" x14ac:dyDescent="0.25">
      <c r="A41">
        <v>233</v>
      </c>
      <c r="B41">
        <v>319.32</v>
      </c>
      <c r="D41">
        <v>394</v>
      </c>
      <c r="E41">
        <v>473.17500000000001</v>
      </c>
      <c r="F41">
        <f t="shared" si="5"/>
        <v>399.16965888689407</v>
      </c>
      <c r="G41">
        <f t="shared" si="0"/>
        <v>5.1696588868940694</v>
      </c>
      <c r="H41">
        <f t="shared" si="1"/>
        <v>5.1696588868940694</v>
      </c>
      <c r="O41" s="2">
        <v>233</v>
      </c>
      <c r="P41">
        <v>292</v>
      </c>
      <c r="Q41">
        <v>394</v>
      </c>
      <c r="R41">
        <v>389</v>
      </c>
      <c r="S41">
        <f t="shared" si="6"/>
        <v>377.29718753172915</v>
      </c>
      <c r="T41">
        <f t="shared" si="7"/>
        <v>-16.702812468270849</v>
      </c>
      <c r="U41">
        <f t="shared" si="2"/>
        <v>16.702812468270849</v>
      </c>
      <c r="AB41" s="2">
        <v>233</v>
      </c>
      <c r="AC41">
        <v>477</v>
      </c>
      <c r="AE41">
        <v>394</v>
      </c>
      <c r="AF41">
        <v>572</v>
      </c>
      <c r="AG41">
        <f t="shared" si="8"/>
        <v>428.65630260421818</v>
      </c>
      <c r="AH41">
        <f t="shared" si="3"/>
        <v>34.656302604218183</v>
      </c>
      <c r="AI41">
        <f t="shared" si="4"/>
        <v>34.656302604218183</v>
      </c>
    </row>
    <row r="42" spans="1:35" x14ac:dyDescent="0.25">
      <c r="A42">
        <v>70</v>
      </c>
      <c r="B42">
        <v>99.335300000000004</v>
      </c>
      <c r="D42">
        <v>256</v>
      </c>
      <c r="E42">
        <v>301.137</v>
      </c>
      <c r="F42">
        <f t="shared" si="5"/>
        <v>244.73698384201074</v>
      </c>
      <c r="G42">
        <f t="shared" si="0"/>
        <v>-11.263016157989256</v>
      </c>
      <c r="H42">
        <f t="shared" si="1"/>
        <v>11.263016157989256</v>
      </c>
      <c r="O42" s="2">
        <v>70</v>
      </c>
      <c r="P42">
        <v>82</v>
      </c>
      <c r="Q42">
        <v>256</v>
      </c>
      <c r="R42">
        <v>293</v>
      </c>
      <c r="S42">
        <f t="shared" si="6"/>
        <v>279.82536298101331</v>
      </c>
      <c r="T42">
        <f t="shared" si="7"/>
        <v>23.825362981013313</v>
      </c>
      <c r="U42">
        <f t="shared" si="2"/>
        <v>23.825362981013313</v>
      </c>
      <c r="AB42" s="2">
        <v>70</v>
      </c>
      <c r="AC42">
        <v>149</v>
      </c>
      <c r="AE42">
        <v>256</v>
      </c>
      <c r="AF42">
        <v>408</v>
      </c>
      <c r="AG42">
        <f t="shared" si="8"/>
        <v>266.26398653332012</v>
      </c>
      <c r="AH42">
        <f t="shared" si="3"/>
        <v>10.263986533320121</v>
      </c>
      <c r="AI42">
        <f t="shared" si="4"/>
        <v>10.263986533320121</v>
      </c>
    </row>
    <row r="43" spans="1:35" x14ac:dyDescent="0.25">
      <c r="A43">
        <v>276</v>
      </c>
      <c r="B43">
        <v>314.58300000000003</v>
      </c>
      <c r="D43">
        <v>99</v>
      </c>
      <c r="E43">
        <v>164.935</v>
      </c>
      <c r="F43">
        <f t="shared" si="5"/>
        <v>122.47307001795332</v>
      </c>
      <c r="G43">
        <f t="shared" si="0"/>
        <v>23.473070017953319</v>
      </c>
      <c r="H43">
        <f t="shared" si="1"/>
        <v>23.473070017953319</v>
      </c>
      <c r="O43" s="2">
        <v>276</v>
      </c>
      <c r="P43">
        <v>284</v>
      </c>
      <c r="Q43">
        <v>99</v>
      </c>
      <c r="R43">
        <v>107</v>
      </c>
      <c r="S43">
        <f t="shared" si="6"/>
        <v>90.973702914001422</v>
      </c>
      <c r="T43">
        <f t="shared" si="7"/>
        <v>-8.0262970859985785</v>
      </c>
      <c r="U43">
        <f t="shared" si="2"/>
        <v>8.0262970859985785</v>
      </c>
      <c r="AB43" s="2">
        <v>276</v>
      </c>
      <c r="AC43">
        <v>373</v>
      </c>
      <c r="AE43">
        <v>99</v>
      </c>
      <c r="AF43">
        <v>340</v>
      </c>
      <c r="AG43">
        <f t="shared" si="8"/>
        <v>198.93058718685018</v>
      </c>
      <c r="AH43">
        <f t="shared" si="3"/>
        <v>99.930587186850175</v>
      </c>
      <c r="AI43">
        <f t="shared" si="4"/>
        <v>99.930587186850175</v>
      </c>
    </row>
    <row r="44" spans="1:35" x14ac:dyDescent="0.25">
      <c r="A44">
        <v>207</v>
      </c>
      <c r="B44">
        <v>238.691</v>
      </c>
      <c r="D44">
        <v>422</v>
      </c>
      <c r="E44">
        <v>493.01400000000001</v>
      </c>
      <c r="F44">
        <f t="shared" si="5"/>
        <v>416.97845601436262</v>
      </c>
      <c r="G44">
        <f t="shared" si="0"/>
        <v>-5.0215439856373791</v>
      </c>
      <c r="H44">
        <f t="shared" si="1"/>
        <v>5.0215439856373791</v>
      </c>
      <c r="O44" s="2">
        <v>207</v>
      </c>
      <c r="P44">
        <v>253</v>
      </c>
      <c r="Q44">
        <v>422</v>
      </c>
      <c r="R44">
        <v>464</v>
      </c>
      <c r="S44">
        <f t="shared" si="6"/>
        <v>453.44705046197583</v>
      </c>
      <c r="T44">
        <f t="shared" si="7"/>
        <v>31.447050461975834</v>
      </c>
      <c r="U44">
        <f t="shared" si="2"/>
        <v>31.447050461975834</v>
      </c>
      <c r="AB44" s="2">
        <v>207</v>
      </c>
      <c r="AC44">
        <v>348</v>
      </c>
      <c r="AE44">
        <v>422</v>
      </c>
      <c r="AF44">
        <v>569</v>
      </c>
      <c r="AG44">
        <f t="shared" si="8"/>
        <v>425.68571145657984</v>
      </c>
      <c r="AH44">
        <f t="shared" si="3"/>
        <v>3.6857114565798383</v>
      </c>
      <c r="AI44">
        <f t="shared" si="4"/>
        <v>3.6857114565798383</v>
      </c>
    </row>
    <row r="45" spans="1:35" x14ac:dyDescent="0.25">
      <c r="A45">
        <v>232</v>
      </c>
      <c r="B45">
        <v>271.19200000000001</v>
      </c>
      <c r="D45">
        <v>378</v>
      </c>
      <c r="E45">
        <v>414.113</v>
      </c>
      <c r="F45">
        <f t="shared" si="5"/>
        <v>346.1517055655296</v>
      </c>
      <c r="G45">
        <f t="shared" si="0"/>
        <v>-31.848294434470404</v>
      </c>
      <c r="H45">
        <f t="shared" si="1"/>
        <v>31.848294434470404</v>
      </c>
      <c r="O45" s="2">
        <v>232</v>
      </c>
      <c r="P45">
        <v>228</v>
      </c>
      <c r="Q45">
        <v>378</v>
      </c>
      <c r="R45">
        <v>403</v>
      </c>
      <c r="S45">
        <f t="shared" si="6"/>
        <v>391.51182861204188</v>
      </c>
      <c r="T45">
        <f t="shared" si="7"/>
        <v>13.511828612041882</v>
      </c>
      <c r="U45">
        <f t="shared" si="2"/>
        <v>13.511828612041882</v>
      </c>
      <c r="AB45" s="2">
        <v>232</v>
      </c>
      <c r="AC45">
        <v>346</v>
      </c>
      <c r="AE45">
        <v>378</v>
      </c>
      <c r="AF45">
        <v>483</v>
      </c>
      <c r="AG45">
        <f t="shared" si="8"/>
        <v>340.5287652242796</v>
      </c>
      <c r="AH45">
        <f t="shared" si="3"/>
        <v>-37.471234775720404</v>
      </c>
      <c r="AI45">
        <f t="shared" si="4"/>
        <v>37.471234775720404</v>
      </c>
    </row>
    <row r="46" spans="1:35" x14ac:dyDescent="0.25">
      <c r="A46">
        <v>202</v>
      </c>
      <c r="B46">
        <v>277.72300000000001</v>
      </c>
      <c r="D46">
        <v>167</v>
      </c>
      <c r="E46">
        <v>253.18299999999999</v>
      </c>
      <c r="F46">
        <f t="shared" si="5"/>
        <v>201.69030520646317</v>
      </c>
      <c r="G46">
        <f t="shared" si="0"/>
        <v>34.690305206463165</v>
      </c>
      <c r="H46">
        <f t="shared" si="1"/>
        <v>34.690305206463165</v>
      </c>
      <c r="O46" s="2">
        <v>202</v>
      </c>
      <c r="P46">
        <v>253</v>
      </c>
      <c r="Q46">
        <v>167</v>
      </c>
      <c r="R46">
        <v>197</v>
      </c>
      <c r="S46">
        <f t="shared" si="6"/>
        <v>182.35353843029748</v>
      </c>
      <c r="T46">
        <f t="shared" si="7"/>
        <v>15.353538430297476</v>
      </c>
      <c r="U46">
        <f t="shared" si="2"/>
        <v>15.353538430297476</v>
      </c>
      <c r="AB46" s="2">
        <v>202</v>
      </c>
      <c r="AC46">
        <v>464</v>
      </c>
      <c r="AE46">
        <v>167</v>
      </c>
      <c r="AF46">
        <v>316</v>
      </c>
      <c r="AG46">
        <f t="shared" si="8"/>
        <v>175.16585800574313</v>
      </c>
      <c r="AH46">
        <f t="shared" si="3"/>
        <v>8.1658580057431323</v>
      </c>
      <c r="AI46">
        <f t="shared" si="4"/>
        <v>8.1658580057431323</v>
      </c>
    </row>
    <row r="47" spans="1:35" x14ac:dyDescent="0.25">
      <c r="A47">
        <v>109</v>
      </c>
      <c r="B47">
        <v>144.47</v>
      </c>
      <c r="D47">
        <v>387</v>
      </c>
      <c r="E47">
        <v>435.32600000000002</v>
      </c>
      <c r="F47">
        <f t="shared" si="5"/>
        <v>365.19389587073607</v>
      </c>
      <c r="G47">
        <f t="shared" si="0"/>
        <v>-21.806104129263929</v>
      </c>
      <c r="H47">
        <f t="shared" si="1"/>
        <v>21.806104129263929</v>
      </c>
      <c r="O47" s="2">
        <v>109</v>
      </c>
      <c r="P47">
        <v>104</v>
      </c>
      <c r="Q47">
        <v>387</v>
      </c>
      <c r="R47">
        <v>383</v>
      </c>
      <c r="S47">
        <f t="shared" si="6"/>
        <v>371.20519849730937</v>
      </c>
      <c r="T47">
        <f t="shared" si="7"/>
        <v>-15.794801502690632</v>
      </c>
      <c r="U47">
        <f t="shared" si="2"/>
        <v>15.794801502690632</v>
      </c>
      <c r="AB47" s="2">
        <v>109</v>
      </c>
      <c r="AC47">
        <v>211</v>
      </c>
      <c r="AE47">
        <v>387</v>
      </c>
      <c r="AF47">
        <v>500</v>
      </c>
      <c r="AG47">
        <f t="shared" si="8"/>
        <v>357.36211506089711</v>
      </c>
      <c r="AH47">
        <f t="shared" si="3"/>
        <v>-29.637884939102889</v>
      </c>
      <c r="AI47">
        <f t="shared" si="4"/>
        <v>29.637884939102889</v>
      </c>
    </row>
    <row r="48" spans="1:35" x14ac:dyDescent="0.25">
      <c r="A48">
        <v>80</v>
      </c>
      <c r="B48">
        <v>124.908</v>
      </c>
      <c r="D48">
        <v>262</v>
      </c>
      <c r="E48">
        <v>291.89600000000002</v>
      </c>
      <c r="F48">
        <f t="shared" si="5"/>
        <v>236.44165170556553</v>
      </c>
      <c r="G48">
        <f t="shared" si="0"/>
        <v>-25.558348294434467</v>
      </c>
      <c r="H48">
        <f t="shared" si="1"/>
        <v>25.558348294434467</v>
      </c>
      <c r="O48" s="2">
        <v>80</v>
      </c>
      <c r="P48">
        <v>106</v>
      </c>
      <c r="Q48">
        <v>262</v>
      </c>
      <c r="R48">
        <v>275</v>
      </c>
      <c r="S48">
        <f t="shared" si="6"/>
        <v>261.54939587775414</v>
      </c>
      <c r="T48">
        <f t="shared" si="7"/>
        <v>-0.45060412224586344</v>
      </c>
      <c r="U48">
        <f t="shared" si="2"/>
        <v>0.45060412224586344</v>
      </c>
      <c r="AB48" s="2">
        <v>80</v>
      </c>
      <c r="AC48">
        <v>200</v>
      </c>
      <c r="AE48">
        <v>262</v>
      </c>
      <c r="AF48">
        <v>357</v>
      </c>
      <c r="AG48">
        <f t="shared" si="8"/>
        <v>215.76393702346766</v>
      </c>
      <c r="AH48">
        <f t="shared" si="3"/>
        <v>-46.236062976532338</v>
      </c>
      <c r="AI48">
        <f t="shared" si="4"/>
        <v>46.236062976532338</v>
      </c>
    </row>
    <row r="49" spans="1:35" x14ac:dyDescent="0.25">
      <c r="A49">
        <v>269</v>
      </c>
      <c r="B49">
        <v>309.36700000000002</v>
      </c>
      <c r="D49">
        <v>122</v>
      </c>
      <c r="E49">
        <v>185.233</v>
      </c>
      <c r="F49">
        <f t="shared" si="5"/>
        <v>140.69389587073607</v>
      </c>
      <c r="G49">
        <f t="shared" si="0"/>
        <v>18.693895870736071</v>
      </c>
      <c r="H49">
        <f t="shared" si="1"/>
        <v>18.693895870736071</v>
      </c>
      <c r="O49" s="2">
        <v>269</v>
      </c>
      <c r="P49">
        <v>282</v>
      </c>
      <c r="Q49">
        <v>122</v>
      </c>
      <c r="R49">
        <v>171</v>
      </c>
      <c r="S49">
        <f t="shared" si="6"/>
        <v>155.95491928114529</v>
      </c>
      <c r="T49">
        <f t="shared" si="7"/>
        <v>33.954919281145294</v>
      </c>
      <c r="U49">
        <f t="shared" si="2"/>
        <v>33.954919281145294</v>
      </c>
      <c r="AB49" s="2">
        <v>269</v>
      </c>
      <c r="AC49">
        <v>398</v>
      </c>
      <c r="AE49">
        <v>122</v>
      </c>
      <c r="AF49">
        <v>265</v>
      </c>
      <c r="AG49">
        <f t="shared" si="8"/>
        <v>124.66580849589069</v>
      </c>
      <c r="AH49">
        <f t="shared" si="3"/>
        <v>2.6658084958906869</v>
      </c>
      <c r="AI49">
        <f t="shared" si="4"/>
        <v>2.6658084958906869</v>
      </c>
    </row>
    <row r="50" spans="1:35" x14ac:dyDescent="0.25">
      <c r="A50">
        <v>127</v>
      </c>
      <c r="B50">
        <v>182.268</v>
      </c>
      <c r="D50">
        <v>225</v>
      </c>
      <c r="E50">
        <v>273.09100000000001</v>
      </c>
      <c r="F50">
        <f t="shared" si="5"/>
        <v>219.56104129263912</v>
      </c>
      <c r="G50">
        <f t="shared" si="0"/>
        <v>-5.4389587073608823</v>
      </c>
      <c r="H50">
        <f t="shared" si="1"/>
        <v>5.4389587073608823</v>
      </c>
      <c r="O50" s="2">
        <v>127</v>
      </c>
      <c r="P50">
        <v>159</v>
      </c>
      <c r="Q50">
        <v>225</v>
      </c>
      <c r="R50">
        <v>253</v>
      </c>
      <c r="S50">
        <f t="shared" si="6"/>
        <v>239.21210275154837</v>
      </c>
      <c r="T50">
        <f t="shared" si="7"/>
        <v>14.212102751548372</v>
      </c>
      <c r="U50">
        <f t="shared" si="2"/>
        <v>14.212102751548372</v>
      </c>
      <c r="AB50" s="2">
        <v>127</v>
      </c>
      <c r="AC50">
        <v>295</v>
      </c>
      <c r="AE50">
        <v>225</v>
      </c>
      <c r="AF50">
        <v>332</v>
      </c>
      <c r="AG50">
        <f t="shared" si="8"/>
        <v>191.00901079314784</v>
      </c>
      <c r="AH50">
        <f t="shared" si="3"/>
        <v>-33.990989206852163</v>
      </c>
      <c r="AI50">
        <f t="shared" si="4"/>
        <v>33.990989206852163</v>
      </c>
    </row>
    <row r="51" spans="1:35" x14ac:dyDescent="0.25">
      <c r="A51">
        <v>78</v>
      </c>
      <c r="B51">
        <v>124.622</v>
      </c>
      <c r="D51">
        <v>138</v>
      </c>
      <c r="E51">
        <v>183.678</v>
      </c>
      <c r="F51">
        <f t="shared" si="5"/>
        <v>139.29802513464989</v>
      </c>
      <c r="G51">
        <f t="shared" si="0"/>
        <v>1.2980251346498903</v>
      </c>
      <c r="H51">
        <f t="shared" si="1"/>
        <v>1.2980251346498903</v>
      </c>
      <c r="O51" s="2">
        <v>78</v>
      </c>
      <c r="P51">
        <v>121</v>
      </c>
      <c r="Q51">
        <v>138</v>
      </c>
      <c r="R51">
        <v>160</v>
      </c>
      <c r="S51">
        <f t="shared" si="6"/>
        <v>144.78627271804243</v>
      </c>
      <c r="T51">
        <f t="shared" si="7"/>
        <v>6.7862727180424258</v>
      </c>
      <c r="U51">
        <f t="shared" si="2"/>
        <v>6.7862727180424258</v>
      </c>
      <c r="AB51" s="2">
        <v>78</v>
      </c>
      <c r="AC51">
        <v>209</v>
      </c>
      <c r="AE51">
        <v>138</v>
      </c>
      <c r="AF51">
        <v>336</v>
      </c>
      <c r="AG51">
        <f t="shared" si="8"/>
        <v>194.96979898999902</v>
      </c>
      <c r="AH51">
        <f t="shared" si="3"/>
        <v>56.96979898999902</v>
      </c>
      <c r="AI51">
        <f t="shared" si="4"/>
        <v>56.96979898999902</v>
      </c>
    </row>
    <row r="52" spans="1:35" x14ac:dyDescent="0.25">
      <c r="A52">
        <v>168</v>
      </c>
      <c r="B52">
        <v>236.55600000000001</v>
      </c>
      <c r="D52">
        <v>149</v>
      </c>
      <c r="E52">
        <v>174.863</v>
      </c>
      <c r="F52">
        <f t="shared" si="5"/>
        <v>131.38509874326749</v>
      </c>
      <c r="G52">
        <f t="shared" si="0"/>
        <v>-17.614901256732509</v>
      </c>
      <c r="H52">
        <f t="shared" si="1"/>
        <v>17.614901256732509</v>
      </c>
      <c r="O52" s="2">
        <v>168</v>
      </c>
      <c r="P52">
        <v>222</v>
      </c>
      <c r="Q52">
        <v>149</v>
      </c>
      <c r="R52">
        <v>160</v>
      </c>
      <c r="S52">
        <f t="shared" si="6"/>
        <v>144.78627271804243</v>
      </c>
      <c r="T52">
        <f t="shared" si="7"/>
        <v>-4.2137272819575742</v>
      </c>
      <c r="U52">
        <f t="shared" si="2"/>
        <v>4.2137272819575742</v>
      </c>
      <c r="AB52" s="2">
        <v>168</v>
      </c>
      <c r="AC52">
        <v>381</v>
      </c>
      <c r="AE52">
        <v>149</v>
      </c>
      <c r="AF52">
        <v>252</v>
      </c>
      <c r="AG52">
        <f t="shared" si="8"/>
        <v>111.79324685612437</v>
      </c>
      <c r="AH52">
        <f t="shared" si="3"/>
        <v>-37.20675314387563</v>
      </c>
      <c r="AI52">
        <f t="shared" si="4"/>
        <v>37.20675314387563</v>
      </c>
    </row>
    <row r="53" spans="1:35" x14ac:dyDescent="0.25">
      <c r="A53">
        <v>310</v>
      </c>
      <c r="B53">
        <v>380.14100000000002</v>
      </c>
      <c r="D53">
        <v>134</v>
      </c>
      <c r="E53">
        <v>167.33199999999999</v>
      </c>
      <c r="F53">
        <f t="shared" si="5"/>
        <v>124.62477558348293</v>
      </c>
      <c r="G53">
        <f t="shared" si="0"/>
        <v>-9.3752244165170708</v>
      </c>
      <c r="H53">
        <f t="shared" si="1"/>
        <v>9.3752244165170708</v>
      </c>
      <c r="O53" s="2">
        <v>310</v>
      </c>
      <c r="P53">
        <v>327</v>
      </c>
      <c r="Q53">
        <v>134</v>
      </c>
      <c r="R53">
        <v>140</v>
      </c>
      <c r="S53">
        <f t="shared" si="6"/>
        <v>124.47964260330997</v>
      </c>
      <c r="T53">
        <f t="shared" si="7"/>
        <v>-9.5203573966900308</v>
      </c>
      <c r="U53">
        <f t="shared" si="2"/>
        <v>9.5203573966900308</v>
      </c>
      <c r="AB53" s="2">
        <v>310</v>
      </c>
      <c r="AC53">
        <v>408</v>
      </c>
      <c r="AE53">
        <v>134</v>
      </c>
      <c r="AF53">
        <v>267</v>
      </c>
      <c r="AG53">
        <f t="shared" si="8"/>
        <v>126.64620259431628</v>
      </c>
      <c r="AH53">
        <f t="shared" si="3"/>
        <v>-7.3537974056837214</v>
      </c>
      <c r="AI53">
        <f t="shared" si="4"/>
        <v>7.3537974056837214</v>
      </c>
    </row>
    <row r="54" spans="1:35" x14ac:dyDescent="0.25">
      <c r="A54">
        <v>293</v>
      </c>
      <c r="B54">
        <v>369.32900000000001</v>
      </c>
      <c r="D54">
        <v>356</v>
      </c>
      <c r="E54">
        <v>430.18099999999998</v>
      </c>
      <c r="F54">
        <f t="shared" si="5"/>
        <v>360.57540394973063</v>
      </c>
      <c r="G54">
        <f t="shared" si="0"/>
        <v>4.575403949730628</v>
      </c>
      <c r="H54">
        <f t="shared" si="1"/>
        <v>4.575403949730628</v>
      </c>
      <c r="O54" s="2">
        <v>293</v>
      </c>
      <c r="P54">
        <v>254</v>
      </c>
      <c r="Q54">
        <v>356</v>
      </c>
      <c r="R54">
        <v>355</v>
      </c>
      <c r="S54">
        <f t="shared" si="6"/>
        <v>342.77591633668396</v>
      </c>
      <c r="T54">
        <f t="shared" si="7"/>
        <v>-13.224083663316037</v>
      </c>
      <c r="U54">
        <f t="shared" si="2"/>
        <v>13.224083663316037</v>
      </c>
      <c r="AB54" s="2">
        <v>293</v>
      </c>
      <c r="AC54">
        <v>417</v>
      </c>
      <c r="AE54">
        <v>356</v>
      </c>
      <c r="AF54">
        <v>497</v>
      </c>
      <c r="AG54">
        <f t="shared" si="8"/>
        <v>354.39152391325871</v>
      </c>
      <c r="AH54">
        <f t="shared" si="3"/>
        <v>-1.6084760867412911</v>
      </c>
      <c r="AI54">
        <f t="shared" si="4"/>
        <v>1.6084760867412911</v>
      </c>
    </row>
    <row r="55" spans="1:35" x14ac:dyDescent="0.25">
      <c r="A55">
        <v>223</v>
      </c>
      <c r="B55">
        <v>252.352</v>
      </c>
      <c r="D55">
        <v>187</v>
      </c>
      <c r="E55">
        <v>226.13</v>
      </c>
      <c r="F55">
        <f t="shared" si="5"/>
        <v>177.40574506283662</v>
      </c>
      <c r="G55">
        <f t="shared" si="0"/>
        <v>-9.5942549371633845</v>
      </c>
      <c r="H55">
        <f t="shared" si="1"/>
        <v>9.5942549371633845</v>
      </c>
      <c r="O55" s="2">
        <v>223</v>
      </c>
      <c r="P55">
        <v>224</v>
      </c>
      <c r="Q55">
        <v>187</v>
      </c>
      <c r="R55">
        <v>168</v>
      </c>
      <c r="S55">
        <f t="shared" si="6"/>
        <v>152.90892476393543</v>
      </c>
      <c r="T55">
        <f t="shared" si="7"/>
        <v>-34.091075236064569</v>
      </c>
      <c r="U55">
        <f t="shared" si="2"/>
        <v>34.091075236064569</v>
      </c>
      <c r="AB55" s="2">
        <v>223</v>
      </c>
      <c r="AC55">
        <v>346</v>
      </c>
      <c r="AE55">
        <v>187</v>
      </c>
      <c r="AF55">
        <v>323</v>
      </c>
      <c r="AG55">
        <f t="shared" si="8"/>
        <v>182.09723735023269</v>
      </c>
      <c r="AH55">
        <f t="shared" si="3"/>
        <v>-4.9027626497673111</v>
      </c>
      <c r="AI55">
        <f t="shared" si="4"/>
        <v>4.9027626497673111</v>
      </c>
    </row>
    <row r="56" spans="1:35" x14ac:dyDescent="0.25">
      <c r="A56">
        <v>332</v>
      </c>
      <c r="B56">
        <v>382.14499999999998</v>
      </c>
      <c r="D56">
        <v>135</v>
      </c>
      <c r="E56">
        <v>167.339</v>
      </c>
      <c r="F56">
        <f t="shared" si="5"/>
        <v>124.63105924596049</v>
      </c>
      <c r="G56">
        <f t="shared" si="0"/>
        <v>-10.368940754039514</v>
      </c>
      <c r="H56">
        <f t="shared" si="1"/>
        <v>10.368940754039514</v>
      </c>
      <c r="O56" s="2">
        <v>332</v>
      </c>
      <c r="P56">
        <v>358</v>
      </c>
      <c r="Q56">
        <v>135</v>
      </c>
      <c r="R56">
        <v>167</v>
      </c>
      <c r="S56">
        <f t="shared" si="6"/>
        <v>151.89359325819879</v>
      </c>
      <c r="T56">
        <f t="shared" si="7"/>
        <v>16.893593258198791</v>
      </c>
      <c r="U56">
        <f t="shared" si="2"/>
        <v>16.893593258198791</v>
      </c>
      <c r="AB56" s="2">
        <v>332</v>
      </c>
      <c r="AC56">
        <v>438</v>
      </c>
      <c r="AE56">
        <v>135</v>
      </c>
      <c r="AF56">
        <v>255</v>
      </c>
      <c r="AG56">
        <f t="shared" si="8"/>
        <v>114.76383800376276</v>
      </c>
      <c r="AH56">
        <f t="shared" si="3"/>
        <v>-20.236161996237243</v>
      </c>
      <c r="AI56">
        <f t="shared" si="4"/>
        <v>20.236161996237243</v>
      </c>
    </row>
    <row r="57" spans="1:35" x14ac:dyDescent="0.25">
      <c r="A57">
        <v>282</v>
      </c>
      <c r="B57">
        <v>306.726</v>
      </c>
      <c r="D57">
        <v>176</v>
      </c>
      <c r="E57">
        <v>213.376</v>
      </c>
      <c r="F57">
        <f t="shared" si="5"/>
        <v>165.9569120287253</v>
      </c>
      <c r="G57">
        <f t="shared" si="0"/>
        <v>-10.043087971274701</v>
      </c>
      <c r="H57">
        <f t="shared" si="1"/>
        <v>10.043087971274701</v>
      </c>
      <c r="O57" s="2">
        <v>282</v>
      </c>
      <c r="P57">
        <v>302</v>
      </c>
      <c r="Q57">
        <v>176</v>
      </c>
      <c r="R57">
        <v>206</v>
      </c>
      <c r="S57">
        <f t="shared" si="6"/>
        <v>191.49152198192709</v>
      </c>
      <c r="T57">
        <f t="shared" si="7"/>
        <v>15.491521981927093</v>
      </c>
      <c r="U57">
        <f t="shared" si="2"/>
        <v>15.491521981927093</v>
      </c>
      <c r="AB57" s="2">
        <v>282</v>
      </c>
      <c r="AC57">
        <v>360</v>
      </c>
      <c r="AE57">
        <v>176</v>
      </c>
      <c r="AF57">
        <v>310</v>
      </c>
      <c r="AG57">
        <f t="shared" si="8"/>
        <v>169.22467571046639</v>
      </c>
      <c r="AH57">
        <f t="shared" si="3"/>
        <v>-6.7753242895336143</v>
      </c>
      <c r="AI57">
        <f t="shared" si="4"/>
        <v>6.7753242895336143</v>
      </c>
    </row>
    <row r="58" spans="1:35" x14ac:dyDescent="0.25">
      <c r="A58">
        <v>188</v>
      </c>
      <c r="B58">
        <v>202.81899999999999</v>
      </c>
      <c r="D58">
        <v>266</v>
      </c>
      <c r="E58">
        <v>306.35300000000001</v>
      </c>
      <c r="F58">
        <f t="shared" si="5"/>
        <v>249.41921005385996</v>
      </c>
      <c r="G58">
        <f t="shared" si="0"/>
        <v>-16.580789946140044</v>
      </c>
      <c r="H58">
        <f t="shared" si="1"/>
        <v>16.580789946140044</v>
      </c>
      <c r="O58" s="2">
        <v>188</v>
      </c>
      <c r="P58">
        <v>198</v>
      </c>
      <c r="Q58">
        <v>266</v>
      </c>
      <c r="R58">
        <v>276</v>
      </c>
      <c r="S58">
        <f t="shared" si="6"/>
        <v>262.56472738349072</v>
      </c>
      <c r="T58">
        <f t="shared" si="7"/>
        <v>-3.4352726165092804</v>
      </c>
      <c r="U58">
        <f t="shared" si="2"/>
        <v>3.4352726165092804</v>
      </c>
      <c r="AB58" s="2">
        <v>188</v>
      </c>
      <c r="AC58">
        <v>310</v>
      </c>
      <c r="AE58">
        <v>266</v>
      </c>
      <c r="AF58">
        <v>395</v>
      </c>
      <c r="AG58">
        <f t="shared" si="8"/>
        <v>253.39142489355382</v>
      </c>
      <c r="AH58">
        <f t="shared" si="3"/>
        <v>-12.608575106446182</v>
      </c>
      <c r="AI58">
        <f t="shared" si="4"/>
        <v>12.608575106446182</v>
      </c>
    </row>
    <row r="59" spans="1:35" x14ac:dyDescent="0.25">
      <c r="A59">
        <v>276</v>
      </c>
      <c r="B59">
        <v>312.42399999999998</v>
      </c>
      <c r="D59">
        <v>59</v>
      </c>
      <c r="E59">
        <v>68.75</v>
      </c>
      <c r="F59">
        <f t="shared" si="5"/>
        <v>36.1310592459605</v>
      </c>
      <c r="G59">
        <f t="shared" si="0"/>
        <v>-22.8689407540395</v>
      </c>
      <c r="H59">
        <f t="shared" si="1"/>
        <v>22.8689407540395</v>
      </c>
      <c r="O59" s="2">
        <v>276</v>
      </c>
      <c r="P59">
        <v>242</v>
      </c>
      <c r="Q59">
        <v>59</v>
      </c>
      <c r="R59">
        <v>64</v>
      </c>
      <c r="S59">
        <f t="shared" si="6"/>
        <v>47.314448167326631</v>
      </c>
      <c r="T59">
        <f t="shared" si="7"/>
        <v>-11.685551832673369</v>
      </c>
      <c r="U59">
        <f t="shared" si="2"/>
        <v>11.685551832673369</v>
      </c>
      <c r="AB59" s="2">
        <v>276</v>
      </c>
      <c r="AC59">
        <v>328</v>
      </c>
      <c r="AE59">
        <v>59</v>
      </c>
      <c r="AF59">
        <v>150</v>
      </c>
      <c r="AG59">
        <f t="shared" si="8"/>
        <v>10.793147836419452</v>
      </c>
      <c r="AH59">
        <f t="shared" si="3"/>
        <v>-48.20685216358055</v>
      </c>
      <c r="AI59">
        <f t="shared" si="4"/>
        <v>48.20685216358055</v>
      </c>
    </row>
    <row r="60" spans="1:35" x14ac:dyDescent="0.25">
      <c r="A60">
        <v>347</v>
      </c>
      <c r="B60">
        <v>439.03100000000001</v>
      </c>
      <c r="D60">
        <v>205</v>
      </c>
      <c r="E60">
        <v>271.721</v>
      </c>
      <c r="F60">
        <f t="shared" si="5"/>
        <v>218.33123877917413</v>
      </c>
      <c r="G60">
        <f t="shared" si="0"/>
        <v>13.331238779174129</v>
      </c>
      <c r="H60">
        <f t="shared" si="1"/>
        <v>13.331238779174129</v>
      </c>
      <c r="O60" s="2">
        <v>347</v>
      </c>
      <c r="P60">
        <v>413</v>
      </c>
      <c r="Q60">
        <v>205</v>
      </c>
      <c r="R60">
        <v>235</v>
      </c>
      <c r="S60">
        <f t="shared" si="6"/>
        <v>220.93613564828917</v>
      </c>
      <c r="T60">
        <f t="shared" si="7"/>
        <v>15.936135648289167</v>
      </c>
      <c r="U60">
        <f t="shared" si="2"/>
        <v>15.936135648289167</v>
      </c>
      <c r="AB60" s="2">
        <v>347</v>
      </c>
      <c r="AC60">
        <v>498</v>
      </c>
      <c r="AE60">
        <v>205</v>
      </c>
      <c r="AF60">
        <v>392</v>
      </c>
      <c r="AG60">
        <f t="shared" si="8"/>
        <v>250.42083374591544</v>
      </c>
      <c r="AH60">
        <f t="shared" si="3"/>
        <v>45.420833745915445</v>
      </c>
      <c r="AI60">
        <f t="shared" si="4"/>
        <v>45.420833745915445</v>
      </c>
    </row>
    <row r="61" spans="1:35" x14ac:dyDescent="0.25">
      <c r="A61">
        <v>323</v>
      </c>
      <c r="B61">
        <v>425.98200000000003</v>
      </c>
      <c r="D61">
        <v>169</v>
      </c>
      <c r="E61">
        <v>194.869</v>
      </c>
      <c r="F61">
        <f t="shared" si="5"/>
        <v>149.34380610412924</v>
      </c>
      <c r="G61">
        <f t="shared" si="0"/>
        <v>-19.656193895870757</v>
      </c>
      <c r="H61">
        <f t="shared" si="1"/>
        <v>19.656193895870757</v>
      </c>
      <c r="O61" s="2">
        <v>323</v>
      </c>
      <c r="P61">
        <v>345</v>
      </c>
      <c r="Q61">
        <v>169</v>
      </c>
      <c r="R61">
        <v>161</v>
      </c>
      <c r="S61">
        <f t="shared" si="6"/>
        <v>145.80160422377907</v>
      </c>
      <c r="T61">
        <f t="shared" si="7"/>
        <v>-23.198395776220934</v>
      </c>
      <c r="U61">
        <f t="shared" si="2"/>
        <v>23.198395776220934</v>
      </c>
      <c r="AB61" s="2">
        <v>323</v>
      </c>
      <c r="AC61">
        <v>487</v>
      </c>
      <c r="AE61">
        <v>169</v>
      </c>
      <c r="AF61">
        <v>291</v>
      </c>
      <c r="AG61">
        <f t="shared" si="8"/>
        <v>150.41093177542331</v>
      </c>
      <c r="AH61">
        <f t="shared" si="3"/>
        <v>-18.589068224576693</v>
      </c>
      <c r="AI61">
        <f t="shared" si="4"/>
        <v>18.589068224576693</v>
      </c>
    </row>
    <row r="62" spans="1:35" x14ac:dyDescent="0.25">
      <c r="A62">
        <v>209</v>
      </c>
      <c r="B62">
        <v>267.69299999999998</v>
      </c>
      <c r="D62">
        <v>296</v>
      </c>
      <c r="E62">
        <v>333.49599999999998</v>
      </c>
      <c r="F62">
        <f t="shared" si="5"/>
        <v>273.78456014362655</v>
      </c>
      <c r="G62">
        <f t="shared" si="0"/>
        <v>-22.21543985637345</v>
      </c>
      <c r="H62">
        <f t="shared" si="1"/>
        <v>22.21543985637345</v>
      </c>
      <c r="O62" s="2">
        <v>209</v>
      </c>
      <c r="P62">
        <v>201</v>
      </c>
      <c r="Q62">
        <v>296</v>
      </c>
      <c r="R62">
        <v>278</v>
      </c>
      <c r="S62">
        <f t="shared" si="6"/>
        <v>264.595390394964</v>
      </c>
      <c r="T62">
        <f t="shared" si="7"/>
        <v>-31.404609605036001</v>
      </c>
      <c r="U62">
        <f t="shared" si="2"/>
        <v>31.404609605036001</v>
      </c>
      <c r="AB62" s="2">
        <v>209</v>
      </c>
      <c r="AC62">
        <v>339</v>
      </c>
      <c r="AE62">
        <v>296</v>
      </c>
      <c r="AF62">
        <v>406</v>
      </c>
      <c r="AG62">
        <f t="shared" si="8"/>
        <v>264.2835924348945</v>
      </c>
      <c r="AH62">
        <f t="shared" si="3"/>
        <v>-31.716407565105499</v>
      </c>
      <c r="AI62">
        <f t="shared" si="4"/>
        <v>31.716407565105499</v>
      </c>
    </row>
    <row r="63" spans="1:35" x14ac:dyDescent="0.25">
      <c r="A63">
        <v>54</v>
      </c>
      <c r="B63">
        <v>74.497200000000007</v>
      </c>
      <c r="D63">
        <v>41</v>
      </c>
      <c r="E63">
        <v>54.767699999999998</v>
      </c>
      <c r="F63">
        <f t="shared" si="5"/>
        <v>23.579622980251344</v>
      </c>
      <c r="G63">
        <f t="shared" si="0"/>
        <v>-17.420377019748656</v>
      </c>
      <c r="H63">
        <f t="shared" si="1"/>
        <v>17.420377019748656</v>
      </c>
      <c r="O63" s="2">
        <v>54</v>
      </c>
      <c r="P63">
        <v>77</v>
      </c>
      <c r="Q63">
        <v>41</v>
      </c>
      <c r="R63">
        <v>48</v>
      </c>
      <c r="S63">
        <f t="shared" si="6"/>
        <v>31.069144075540667</v>
      </c>
      <c r="T63">
        <f t="shared" si="7"/>
        <v>-9.9308559244593333</v>
      </c>
      <c r="U63">
        <f t="shared" si="2"/>
        <v>9.9308559244593333</v>
      </c>
      <c r="AB63" s="2">
        <v>54</v>
      </c>
      <c r="AC63">
        <v>184</v>
      </c>
      <c r="AE63">
        <v>41</v>
      </c>
      <c r="AF63">
        <v>92</v>
      </c>
      <c r="AG63">
        <f t="shared" si="8"/>
        <v>-46.638281017922559</v>
      </c>
      <c r="AH63">
        <f t="shared" si="3"/>
        <v>-87.638281017922566</v>
      </c>
      <c r="AI63">
        <f t="shared" si="4"/>
        <v>87.638281017922566</v>
      </c>
    </row>
    <row r="64" spans="1:35" x14ac:dyDescent="0.25">
      <c r="A64">
        <v>303</v>
      </c>
      <c r="B64">
        <v>338.92700000000002</v>
      </c>
      <c r="D64">
        <v>89</v>
      </c>
      <c r="E64">
        <v>109.806</v>
      </c>
      <c r="F64">
        <f t="shared" si="5"/>
        <v>72.985637342908433</v>
      </c>
      <c r="G64">
        <f t="shared" si="0"/>
        <v>-16.014362657091567</v>
      </c>
      <c r="H64">
        <f t="shared" si="1"/>
        <v>16.014362657091567</v>
      </c>
      <c r="O64" s="2">
        <v>303</v>
      </c>
      <c r="P64">
        <v>336</v>
      </c>
      <c r="Q64">
        <v>89</v>
      </c>
      <c r="R64">
        <v>92</v>
      </c>
      <c r="S64">
        <f t="shared" si="6"/>
        <v>75.743730327952065</v>
      </c>
      <c r="T64">
        <f t="shared" si="7"/>
        <v>-13.256269672047935</v>
      </c>
      <c r="U64">
        <f t="shared" si="2"/>
        <v>13.256269672047935</v>
      </c>
      <c r="AB64" s="2">
        <v>303</v>
      </c>
      <c r="AC64">
        <v>549</v>
      </c>
      <c r="AE64">
        <v>89</v>
      </c>
      <c r="AF64">
        <v>159</v>
      </c>
      <c r="AG64">
        <f t="shared" si="8"/>
        <v>19.704921279334592</v>
      </c>
      <c r="AH64">
        <f t="shared" si="3"/>
        <v>-69.295078720665401</v>
      </c>
      <c r="AI64">
        <f t="shared" si="4"/>
        <v>69.295078720665401</v>
      </c>
    </row>
    <row r="65" spans="1:35" x14ac:dyDescent="0.25">
      <c r="A65">
        <v>71</v>
      </c>
      <c r="B65">
        <v>103.313</v>
      </c>
      <c r="D65">
        <v>83</v>
      </c>
      <c r="E65">
        <v>92.495699999999999</v>
      </c>
      <c r="F65">
        <f t="shared" si="5"/>
        <v>57.44676840215439</v>
      </c>
      <c r="G65">
        <f t="shared" si="0"/>
        <v>-25.55323159784561</v>
      </c>
      <c r="H65">
        <f t="shared" si="1"/>
        <v>25.55323159784561</v>
      </c>
      <c r="O65" s="2">
        <v>71</v>
      </c>
      <c r="P65">
        <v>99</v>
      </c>
      <c r="Q65">
        <v>83</v>
      </c>
      <c r="R65">
        <v>79</v>
      </c>
      <c r="S65">
        <f t="shared" si="6"/>
        <v>62.544420753375981</v>
      </c>
      <c r="T65">
        <f t="shared" si="7"/>
        <v>-20.455579246624019</v>
      </c>
      <c r="U65">
        <f t="shared" si="2"/>
        <v>20.455579246624019</v>
      </c>
      <c r="AB65" s="2">
        <v>71</v>
      </c>
      <c r="AC65">
        <v>224</v>
      </c>
      <c r="AE65">
        <v>83</v>
      </c>
      <c r="AF65">
        <v>193</v>
      </c>
      <c r="AG65">
        <f t="shared" si="8"/>
        <v>53.371620952569565</v>
      </c>
      <c r="AH65">
        <f t="shared" si="3"/>
        <v>-29.628379047430435</v>
      </c>
      <c r="AI65">
        <f t="shared" si="4"/>
        <v>29.628379047430435</v>
      </c>
    </row>
    <row r="66" spans="1:35" x14ac:dyDescent="0.25">
      <c r="A66">
        <v>79</v>
      </c>
      <c r="B66">
        <v>89.197900000000004</v>
      </c>
      <c r="D66">
        <v>236</v>
      </c>
      <c r="E66">
        <v>267.38299999999998</v>
      </c>
      <c r="F66">
        <f t="shared" si="5"/>
        <v>214.43716337522437</v>
      </c>
      <c r="G66">
        <f t="shared" si="0"/>
        <v>-21.562836624775628</v>
      </c>
      <c r="H66">
        <f t="shared" si="1"/>
        <v>21.562836624775628</v>
      </c>
      <c r="O66" s="2">
        <v>79</v>
      </c>
      <c r="P66">
        <v>79</v>
      </c>
      <c r="Q66">
        <v>236</v>
      </c>
      <c r="R66">
        <v>275</v>
      </c>
      <c r="S66">
        <f t="shared" si="6"/>
        <v>261.54939587775414</v>
      </c>
      <c r="T66">
        <f t="shared" si="7"/>
        <v>25.549395877754137</v>
      </c>
      <c r="U66">
        <f t="shared" si="2"/>
        <v>25.549395877754137</v>
      </c>
      <c r="AB66" s="2">
        <v>79</v>
      </c>
      <c r="AC66">
        <v>153</v>
      </c>
      <c r="AE66">
        <v>236</v>
      </c>
      <c r="AF66">
        <v>379</v>
      </c>
      <c r="AG66">
        <f t="shared" si="8"/>
        <v>237.54827210614911</v>
      </c>
      <c r="AH66">
        <f t="shared" si="3"/>
        <v>1.5482721061491134</v>
      </c>
      <c r="AI66">
        <f t="shared" si="4"/>
        <v>1.5482721061491134</v>
      </c>
    </row>
    <row r="67" spans="1:35" x14ac:dyDescent="0.25">
      <c r="A67">
        <v>219</v>
      </c>
      <c r="B67">
        <v>296.39800000000002</v>
      </c>
      <c r="D67">
        <v>314</v>
      </c>
      <c r="E67">
        <v>409.96899999999999</v>
      </c>
      <c r="F67">
        <f t="shared" si="5"/>
        <v>342.43177737881507</v>
      </c>
      <c r="G67">
        <f t="shared" si="0"/>
        <v>28.43177737881507</v>
      </c>
      <c r="H67">
        <f t="shared" si="1"/>
        <v>28.43177737881507</v>
      </c>
      <c r="O67" s="2">
        <v>219</v>
      </c>
      <c r="P67">
        <v>265</v>
      </c>
      <c r="Q67">
        <v>314</v>
      </c>
      <c r="R67">
        <v>334</v>
      </c>
      <c r="S67">
        <f t="shared" si="6"/>
        <v>321.45395471621487</v>
      </c>
      <c r="T67">
        <f t="shared" si="7"/>
        <v>7.4539547162148665</v>
      </c>
      <c r="U67">
        <f t="shared" si="2"/>
        <v>7.4539547162148665</v>
      </c>
      <c r="AB67" s="2">
        <v>219</v>
      </c>
      <c r="AC67">
        <v>427</v>
      </c>
      <c r="AE67">
        <v>314</v>
      </c>
      <c r="AF67">
        <v>497</v>
      </c>
      <c r="AG67">
        <f t="shared" si="8"/>
        <v>354.39152391325871</v>
      </c>
      <c r="AH67">
        <f t="shared" si="3"/>
        <v>40.391523913258709</v>
      </c>
      <c r="AI67">
        <f t="shared" si="4"/>
        <v>40.391523913258709</v>
      </c>
    </row>
    <row r="68" spans="1:35" x14ac:dyDescent="0.25">
      <c r="A68">
        <v>115</v>
      </c>
      <c r="B68">
        <v>221.21700000000001</v>
      </c>
      <c r="D68">
        <v>75</v>
      </c>
      <c r="E68">
        <v>90.817899999999995</v>
      </c>
      <c r="F68">
        <f t="shared" si="5"/>
        <v>55.940664272890473</v>
      </c>
      <c r="G68">
        <f t="shared" si="0"/>
        <v>-19.059335727109527</v>
      </c>
      <c r="H68">
        <f t="shared" si="1"/>
        <v>19.059335727109527</v>
      </c>
      <c r="O68" s="2">
        <v>115</v>
      </c>
      <c r="P68">
        <v>149</v>
      </c>
      <c r="Q68">
        <v>75</v>
      </c>
      <c r="R68">
        <v>79</v>
      </c>
      <c r="S68">
        <f t="shared" si="6"/>
        <v>62.544420753375981</v>
      </c>
      <c r="T68">
        <f t="shared" si="7"/>
        <v>-12.455579246624019</v>
      </c>
      <c r="U68">
        <f t="shared" si="2"/>
        <v>12.455579246624019</v>
      </c>
      <c r="AB68" s="2">
        <v>115</v>
      </c>
      <c r="AC68">
        <v>387</v>
      </c>
      <c r="AE68">
        <v>75</v>
      </c>
      <c r="AF68">
        <v>163</v>
      </c>
      <c r="AG68">
        <f t="shared" si="8"/>
        <v>23.665709476185768</v>
      </c>
      <c r="AH68">
        <f t="shared" si="3"/>
        <v>-51.334290523814232</v>
      </c>
      <c r="AI68">
        <f t="shared" si="4"/>
        <v>51.334290523814232</v>
      </c>
    </row>
    <row r="69" spans="1:35" x14ac:dyDescent="0.25">
      <c r="A69">
        <v>361</v>
      </c>
      <c r="B69">
        <v>415.63099999999997</v>
      </c>
      <c r="D69">
        <v>173</v>
      </c>
      <c r="E69">
        <v>246.18799999999999</v>
      </c>
      <c r="F69">
        <f t="shared" si="5"/>
        <v>195.41113105924595</v>
      </c>
      <c r="G69">
        <f t="shared" si="0"/>
        <v>22.411131059245946</v>
      </c>
      <c r="H69">
        <f t="shared" si="1"/>
        <v>22.411131059245946</v>
      </c>
      <c r="O69" s="2">
        <v>361</v>
      </c>
      <c r="P69">
        <v>363</v>
      </c>
      <c r="Q69">
        <v>173</v>
      </c>
      <c r="R69">
        <v>207</v>
      </c>
      <c r="S69">
        <f t="shared" si="6"/>
        <v>192.5068534876637</v>
      </c>
      <c r="T69">
        <f t="shared" si="7"/>
        <v>19.506853487663705</v>
      </c>
      <c r="U69">
        <f t="shared" si="2"/>
        <v>19.506853487663705</v>
      </c>
      <c r="AB69" s="2">
        <v>361</v>
      </c>
      <c r="AC69">
        <v>531</v>
      </c>
      <c r="AE69">
        <v>173</v>
      </c>
      <c r="AF69">
        <v>374</v>
      </c>
      <c r="AG69">
        <f t="shared" si="8"/>
        <v>232.59728686008515</v>
      </c>
      <c r="AH69">
        <f t="shared" si="3"/>
        <v>59.597286860085148</v>
      </c>
      <c r="AI69">
        <f t="shared" si="4"/>
        <v>59.597286860085148</v>
      </c>
    </row>
    <row r="70" spans="1:35" x14ac:dyDescent="0.25">
      <c r="A70">
        <v>318</v>
      </c>
      <c r="B70">
        <v>348.96699999999998</v>
      </c>
      <c r="D70">
        <v>206</v>
      </c>
      <c r="E70">
        <v>251.28</v>
      </c>
      <c r="F70">
        <f t="shared" si="5"/>
        <v>199.98204667863553</v>
      </c>
      <c r="G70">
        <f t="shared" si="0"/>
        <v>-6.0179533213644731</v>
      </c>
      <c r="H70">
        <f t="shared" si="1"/>
        <v>6.0179533213644731</v>
      </c>
      <c r="O70" s="2">
        <v>318</v>
      </c>
      <c r="P70">
        <v>325</v>
      </c>
      <c r="Q70">
        <v>206</v>
      </c>
      <c r="R70">
        <v>212</v>
      </c>
      <c r="S70">
        <f t="shared" si="6"/>
        <v>197.58351101634682</v>
      </c>
      <c r="T70">
        <f t="shared" si="7"/>
        <v>-8.4164889836531813</v>
      </c>
      <c r="U70">
        <f t="shared" si="2"/>
        <v>8.4164889836531813</v>
      </c>
      <c r="AB70" s="2">
        <v>318</v>
      </c>
      <c r="AC70">
        <v>435</v>
      </c>
      <c r="AE70">
        <v>206</v>
      </c>
      <c r="AF70">
        <v>287</v>
      </c>
      <c r="AG70">
        <f t="shared" si="8"/>
        <v>146.45014357857215</v>
      </c>
      <c r="AH70">
        <f t="shared" si="3"/>
        <v>-59.549856421427847</v>
      </c>
      <c r="AI70">
        <f t="shared" si="4"/>
        <v>59.549856421427847</v>
      </c>
    </row>
    <row r="71" spans="1:35" x14ac:dyDescent="0.25">
      <c r="A71">
        <v>203</v>
      </c>
      <c r="B71">
        <v>248.77799999999999</v>
      </c>
      <c r="D71">
        <v>231</v>
      </c>
      <c r="E71">
        <v>302.62400000000002</v>
      </c>
      <c r="F71">
        <f t="shared" si="5"/>
        <v>246.07181328545781</v>
      </c>
      <c r="G71">
        <f t="shared" si="0"/>
        <v>15.071813285457807</v>
      </c>
      <c r="H71">
        <f t="shared" si="1"/>
        <v>15.071813285457807</v>
      </c>
      <c r="O71" s="2">
        <v>203</v>
      </c>
      <c r="P71">
        <v>219</v>
      </c>
      <c r="Q71">
        <v>231</v>
      </c>
      <c r="R71">
        <v>269</v>
      </c>
      <c r="S71">
        <f t="shared" si="6"/>
        <v>255.45740684333435</v>
      </c>
      <c r="T71">
        <f t="shared" si="7"/>
        <v>24.457406843334354</v>
      </c>
      <c r="U71">
        <f t="shared" si="2"/>
        <v>24.457406843334354</v>
      </c>
      <c r="AB71" s="2">
        <v>203</v>
      </c>
      <c r="AC71">
        <v>340</v>
      </c>
      <c r="AE71">
        <v>231</v>
      </c>
      <c r="AF71">
        <v>385</v>
      </c>
      <c r="AG71">
        <f t="shared" si="8"/>
        <v>243.48945440142589</v>
      </c>
      <c r="AH71">
        <f t="shared" si="3"/>
        <v>12.489454401425888</v>
      </c>
      <c r="AI71">
        <f t="shared" si="4"/>
        <v>12.489454401425888</v>
      </c>
    </row>
    <row r="72" spans="1:35" x14ac:dyDescent="0.25">
      <c r="A72">
        <v>347</v>
      </c>
      <c r="B72">
        <v>434.39499999999998</v>
      </c>
      <c r="D72">
        <v>98</v>
      </c>
      <c r="E72">
        <v>123.16</v>
      </c>
      <c r="F72">
        <f t="shared" si="5"/>
        <v>84.973070017953305</v>
      </c>
      <c r="G72">
        <f t="shared" si="0"/>
        <v>-13.026929982046695</v>
      </c>
      <c r="H72">
        <f t="shared" si="1"/>
        <v>13.026929982046695</v>
      </c>
      <c r="O72" s="2">
        <v>347</v>
      </c>
      <c r="P72">
        <v>388</v>
      </c>
      <c r="Q72">
        <v>98</v>
      </c>
      <c r="R72">
        <v>84</v>
      </c>
      <c r="S72">
        <f t="shared" si="6"/>
        <v>67.621078282059088</v>
      </c>
      <c r="T72">
        <f t="shared" si="7"/>
        <v>-30.378921717940912</v>
      </c>
      <c r="U72">
        <f t="shared" si="2"/>
        <v>30.378921717940912</v>
      </c>
      <c r="AB72" s="2">
        <v>347</v>
      </c>
      <c r="AC72">
        <v>542</v>
      </c>
      <c r="AE72">
        <v>98</v>
      </c>
      <c r="AF72">
        <v>205</v>
      </c>
      <c r="AG72">
        <f t="shared" si="8"/>
        <v>65.253985543123079</v>
      </c>
      <c r="AH72">
        <f t="shared" si="3"/>
        <v>-32.746014456876921</v>
      </c>
      <c r="AI72">
        <f t="shared" si="4"/>
        <v>32.746014456876921</v>
      </c>
    </row>
    <row r="73" spans="1:35" x14ac:dyDescent="0.25">
      <c r="A73">
        <v>355</v>
      </c>
      <c r="B73">
        <v>470.29399999999998</v>
      </c>
      <c r="D73">
        <v>113</v>
      </c>
      <c r="E73">
        <v>159.869</v>
      </c>
      <c r="F73">
        <f t="shared" si="5"/>
        <v>117.92549371633751</v>
      </c>
      <c r="G73">
        <f t="shared" ref="G73:G136" si="9">F73-D73</f>
        <v>4.9254937163375132</v>
      </c>
      <c r="H73">
        <f t="shared" ref="H73:H136" si="10">ABS(G73)</f>
        <v>4.9254937163375132</v>
      </c>
      <c r="O73" s="2">
        <v>355</v>
      </c>
      <c r="P73">
        <v>392</v>
      </c>
      <c r="Q73">
        <v>113</v>
      </c>
      <c r="R73">
        <v>139</v>
      </c>
      <c r="S73">
        <f t="shared" si="6"/>
        <v>123.46431109757336</v>
      </c>
      <c r="T73">
        <f t="shared" si="7"/>
        <v>10.464311097573358</v>
      </c>
      <c r="U73">
        <f t="shared" ref="U73:U136" si="11">ABS(T73)</f>
        <v>10.464311097573358</v>
      </c>
      <c r="AB73" s="2">
        <v>355</v>
      </c>
      <c r="AC73">
        <v>527</v>
      </c>
      <c r="AE73">
        <v>113</v>
      </c>
      <c r="AF73">
        <v>224</v>
      </c>
      <c r="AG73">
        <f t="shared" si="8"/>
        <v>84.067729478166157</v>
      </c>
      <c r="AH73">
        <f t="shared" ref="AH73:AH136" si="12">AG73-AE73</f>
        <v>-28.932270521833843</v>
      </c>
      <c r="AI73">
        <f t="shared" ref="AI73:AI136" si="13">ABS(AH73)</f>
        <v>28.932270521833843</v>
      </c>
    </row>
    <row r="74" spans="1:35" x14ac:dyDescent="0.25">
      <c r="A74">
        <v>235</v>
      </c>
      <c r="B74">
        <v>268.35300000000001</v>
      </c>
      <c r="D74">
        <v>394</v>
      </c>
      <c r="E74">
        <v>452.07400000000001</v>
      </c>
      <c r="F74">
        <f t="shared" ref="F74:F137" si="14">(E74-28.5)/1.114</f>
        <v>380.22800718132851</v>
      </c>
      <c r="G74">
        <f t="shared" si="9"/>
        <v>-13.771992818671492</v>
      </c>
      <c r="H74">
        <f t="shared" si="10"/>
        <v>13.771992818671492</v>
      </c>
      <c r="O74" s="2">
        <v>235</v>
      </c>
      <c r="P74">
        <v>228</v>
      </c>
      <c r="Q74">
        <v>394</v>
      </c>
      <c r="R74">
        <v>408</v>
      </c>
      <c r="S74">
        <f t="shared" ref="S74:S137" si="15">(R74-17.4)/0.9849</f>
        <v>396.58848614072497</v>
      </c>
      <c r="T74">
        <f t="shared" ref="T74:T137" si="16">S74-Q74</f>
        <v>2.5884861407249673</v>
      </c>
      <c r="U74">
        <f t="shared" si="11"/>
        <v>2.5884861407249673</v>
      </c>
      <c r="AB74" s="2">
        <v>235</v>
      </c>
      <c r="AC74">
        <v>326</v>
      </c>
      <c r="AE74">
        <v>394</v>
      </c>
      <c r="AF74">
        <v>510</v>
      </c>
      <c r="AG74">
        <f t="shared" ref="AG74:AG137" si="17">(AF74-139.1)/1.0099</f>
        <v>367.26408555302504</v>
      </c>
      <c r="AH74">
        <f t="shared" si="12"/>
        <v>-26.735914446974959</v>
      </c>
      <c r="AI74">
        <f t="shared" si="13"/>
        <v>26.735914446974959</v>
      </c>
    </row>
    <row r="75" spans="1:35" x14ac:dyDescent="0.25">
      <c r="A75">
        <v>84</v>
      </c>
      <c r="B75">
        <v>121.06</v>
      </c>
      <c r="D75">
        <v>249</v>
      </c>
      <c r="E75">
        <v>305.08199999999999</v>
      </c>
      <c r="F75">
        <f t="shared" si="14"/>
        <v>248.27827648114899</v>
      </c>
      <c r="G75">
        <f t="shared" si="9"/>
        <v>-0.72172351885100738</v>
      </c>
      <c r="H75">
        <f t="shared" si="10"/>
        <v>0.72172351885100738</v>
      </c>
      <c r="O75" s="2">
        <v>84</v>
      </c>
      <c r="P75">
        <v>100</v>
      </c>
      <c r="Q75">
        <v>249</v>
      </c>
      <c r="R75">
        <v>286</v>
      </c>
      <c r="S75">
        <f t="shared" si="15"/>
        <v>272.71804244085695</v>
      </c>
      <c r="T75">
        <f t="shared" si="16"/>
        <v>23.718042440856948</v>
      </c>
      <c r="U75">
        <f t="shared" si="11"/>
        <v>23.718042440856948</v>
      </c>
      <c r="AB75" s="2">
        <v>84</v>
      </c>
      <c r="AC75">
        <v>235</v>
      </c>
      <c r="AE75">
        <v>249</v>
      </c>
      <c r="AF75">
        <v>422</v>
      </c>
      <c r="AG75">
        <f t="shared" si="17"/>
        <v>280.12674522229923</v>
      </c>
      <c r="AH75">
        <f t="shared" si="12"/>
        <v>31.126745222299235</v>
      </c>
      <c r="AI75">
        <f t="shared" si="13"/>
        <v>31.126745222299235</v>
      </c>
    </row>
    <row r="76" spans="1:35" x14ac:dyDescent="0.25">
      <c r="A76">
        <v>169</v>
      </c>
      <c r="B76">
        <v>246.155</v>
      </c>
      <c r="D76">
        <v>270</v>
      </c>
      <c r="E76">
        <v>360.54399999999998</v>
      </c>
      <c r="F76">
        <f t="shared" si="14"/>
        <v>298.06463195691197</v>
      </c>
      <c r="G76">
        <f t="shared" si="9"/>
        <v>28.064631956911967</v>
      </c>
      <c r="H76">
        <f t="shared" si="10"/>
        <v>28.064631956911967</v>
      </c>
      <c r="O76" s="2">
        <v>169</v>
      </c>
      <c r="P76">
        <v>214</v>
      </c>
      <c r="Q76">
        <v>270</v>
      </c>
      <c r="R76">
        <v>327</v>
      </c>
      <c r="S76">
        <f t="shared" si="15"/>
        <v>314.3466341760585</v>
      </c>
      <c r="T76">
        <f t="shared" si="16"/>
        <v>44.346634176058501</v>
      </c>
      <c r="U76">
        <f t="shared" si="11"/>
        <v>44.346634176058501</v>
      </c>
      <c r="AB76" s="2">
        <v>169</v>
      </c>
      <c r="AC76">
        <v>301</v>
      </c>
      <c r="AE76">
        <v>270</v>
      </c>
      <c r="AF76">
        <v>441</v>
      </c>
      <c r="AG76">
        <f t="shared" si="17"/>
        <v>298.94048915734226</v>
      </c>
      <c r="AH76">
        <f t="shared" si="12"/>
        <v>28.940489157342256</v>
      </c>
      <c r="AI76">
        <f t="shared" si="13"/>
        <v>28.940489157342256</v>
      </c>
    </row>
    <row r="77" spans="1:35" x14ac:dyDescent="0.25">
      <c r="A77">
        <v>226</v>
      </c>
      <c r="B77">
        <v>302.47300000000001</v>
      </c>
      <c r="D77">
        <v>77</v>
      </c>
      <c r="E77">
        <v>83.744100000000003</v>
      </c>
      <c r="F77">
        <f t="shared" si="14"/>
        <v>49.590754039497305</v>
      </c>
      <c r="G77">
        <f t="shared" si="9"/>
        <v>-27.409245960502695</v>
      </c>
      <c r="H77">
        <f t="shared" si="10"/>
        <v>27.409245960502695</v>
      </c>
      <c r="O77" s="2">
        <v>226</v>
      </c>
      <c r="P77">
        <v>293</v>
      </c>
      <c r="Q77">
        <v>77</v>
      </c>
      <c r="R77">
        <v>70</v>
      </c>
      <c r="S77">
        <f t="shared" si="15"/>
        <v>53.406437201746371</v>
      </c>
      <c r="T77">
        <f t="shared" si="16"/>
        <v>-23.593562798253629</v>
      </c>
      <c r="U77">
        <f t="shared" si="11"/>
        <v>23.593562798253629</v>
      </c>
      <c r="AB77" s="2">
        <v>226</v>
      </c>
      <c r="AC77">
        <v>515</v>
      </c>
      <c r="AE77">
        <v>77</v>
      </c>
      <c r="AF77">
        <v>157</v>
      </c>
      <c r="AG77">
        <f t="shared" si="17"/>
        <v>17.724527180909007</v>
      </c>
      <c r="AH77">
        <f t="shared" si="12"/>
        <v>-59.275472819090993</v>
      </c>
      <c r="AI77">
        <f t="shared" si="13"/>
        <v>59.275472819090993</v>
      </c>
    </row>
    <row r="78" spans="1:35" x14ac:dyDescent="0.25">
      <c r="A78">
        <v>227</v>
      </c>
      <c r="B78">
        <v>296.21699999999998</v>
      </c>
      <c r="D78">
        <v>69</v>
      </c>
      <c r="E78">
        <v>78.787999999999997</v>
      </c>
      <c r="F78">
        <f t="shared" si="14"/>
        <v>45.141831238779169</v>
      </c>
      <c r="G78">
        <f t="shared" si="9"/>
        <v>-23.858168761220831</v>
      </c>
      <c r="H78">
        <f t="shared" si="10"/>
        <v>23.858168761220831</v>
      </c>
      <c r="O78" s="2">
        <v>227</v>
      </c>
      <c r="P78">
        <v>264</v>
      </c>
      <c r="Q78">
        <v>69</v>
      </c>
      <c r="R78">
        <v>78</v>
      </c>
      <c r="S78">
        <f t="shared" si="15"/>
        <v>61.529089247639355</v>
      </c>
      <c r="T78">
        <f t="shared" si="16"/>
        <v>-7.4709107523606448</v>
      </c>
      <c r="U78">
        <f t="shared" si="11"/>
        <v>7.4709107523606448</v>
      </c>
      <c r="AB78" s="2">
        <v>227</v>
      </c>
      <c r="AC78">
        <v>386</v>
      </c>
      <c r="AE78">
        <v>69</v>
      </c>
      <c r="AF78">
        <v>185</v>
      </c>
      <c r="AG78">
        <f t="shared" si="17"/>
        <v>45.450044558867219</v>
      </c>
      <c r="AH78">
        <f t="shared" si="12"/>
        <v>-23.549955441132781</v>
      </c>
      <c r="AI78">
        <f t="shared" si="13"/>
        <v>23.549955441132781</v>
      </c>
    </row>
    <row r="79" spans="1:35" x14ac:dyDescent="0.25">
      <c r="A79">
        <v>343</v>
      </c>
      <c r="B79">
        <v>412.96</v>
      </c>
      <c r="D79">
        <v>233</v>
      </c>
      <c r="E79">
        <v>297.78100000000001</v>
      </c>
      <c r="F79">
        <f t="shared" si="14"/>
        <v>241.72441651705563</v>
      </c>
      <c r="G79">
        <f t="shared" si="9"/>
        <v>8.72441651705563</v>
      </c>
      <c r="H79">
        <f t="shared" si="10"/>
        <v>8.72441651705563</v>
      </c>
      <c r="O79" s="2">
        <v>343</v>
      </c>
      <c r="P79">
        <v>363</v>
      </c>
      <c r="Q79">
        <v>233</v>
      </c>
      <c r="R79">
        <v>211</v>
      </c>
      <c r="S79">
        <f t="shared" si="15"/>
        <v>196.56817951061021</v>
      </c>
      <c r="T79">
        <f t="shared" si="16"/>
        <v>-36.431820489389793</v>
      </c>
      <c r="U79">
        <f t="shared" si="11"/>
        <v>36.431820489389793</v>
      </c>
      <c r="AB79" s="2">
        <v>343</v>
      </c>
      <c r="AC79">
        <v>454</v>
      </c>
      <c r="AE79">
        <v>233</v>
      </c>
      <c r="AF79">
        <v>382</v>
      </c>
      <c r="AG79">
        <f t="shared" si="17"/>
        <v>240.51886325378752</v>
      </c>
      <c r="AH79">
        <f t="shared" si="12"/>
        <v>7.5188632537875151</v>
      </c>
      <c r="AI79">
        <f t="shared" si="13"/>
        <v>7.5188632537875151</v>
      </c>
    </row>
    <row r="80" spans="1:35" x14ac:dyDescent="0.25">
      <c r="A80">
        <v>287</v>
      </c>
      <c r="B80">
        <v>333.17399999999998</v>
      </c>
      <c r="D80">
        <v>231</v>
      </c>
      <c r="E80">
        <v>265.767</v>
      </c>
      <c r="F80">
        <f t="shared" si="14"/>
        <v>212.98653500897663</v>
      </c>
      <c r="G80">
        <f t="shared" si="9"/>
        <v>-18.013464991023369</v>
      </c>
      <c r="H80">
        <f t="shared" si="10"/>
        <v>18.013464991023369</v>
      </c>
      <c r="O80" s="2">
        <v>287</v>
      </c>
      <c r="P80">
        <v>294</v>
      </c>
      <c r="Q80">
        <v>231</v>
      </c>
      <c r="R80">
        <v>238</v>
      </c>
      <c r="S80">
        <f t="shared" si="15"/>
        <v>223.98213016549903</v>
      </c>
      <c r="T80">
        <f t="shared" si="16"/>
        <v>-7.0178698345009707</v>
      </c>
      <c r="U80">
        <f t="shared" si="11"/>
        <v>7.0178698345009707</v>
      </c>
      <c r="AB80" s="2">
        <v>287</v>
      </c>
      <c r="AC80">
        <v>353</v>
      </c>
      <c r="AE80">
        <v>231</v>
      </c>
      <c r="AF80">
        <v>331</v>
      </c>
      <c r="AG80">
        <f t="shared" si="17"/>
        <v>190.01881374393506</v>
      </c>
      <c r="AH80">
        <f t="shared" si="12"/>
        <v>-40.981186256064944</v>
      </c>
      <c r="AI80">
        <f t="shared" si="13"/>
        <v>40.981186256064944</v>
      </c>
    </row>
    <row r="81" spans="1:35" x14ac:dyDescent="0.25">
      <c r="A81">
        <v>270</v>
      </c>
      <c r="B81">
        <v>305.363</v>
      </c>
      <c r="D81">
        <v>142</v>
      </c>
      <c r="E81">
        <v>207.44</v>
      </c>
      <c r="F81">
        <f t="shared" si="14"/>
        <v>160.62836624775582</v>
      </c>
      <c r="G81">
        <f t="shared" si="9"/>
        <v>18.628366247755821</v>
      </c>
      <c r="H81">
        <f t="shared" si="10"/>
        <v>18.628366247755821</v>
      </c>
      <c r="O81" s="2">
        <v>270</v>
      </c>
      <c r="P81">
        <v>274</v>
      </c>
      <c r="Q81">
        <v>142</v>
      </c>
      <c r="R81">
        <v>114</v>
      </c>
      <c r="S81">
        <f t="shared" si="15"/>
        <v>98.081023454157773</v>
      </c>
      <c r="T81">
        <f t="shared" si="16"/>
        <v>-43.918976545842227</v>
      </c>
      <c r="U81">
        <f t="shared" si="11"/>
        <v>43.918976545842227</v>
      </c>
      <c r="AB81" s="2">
        <v>270</v>
      </c>
      <c r="AC81">
        <v>433</v>
      </c>
      <c r="AE81">
        <v>142</v>
      </c>
      <c r="AF81">
        <v>279</v>
      </c>
      <c r="AG81">
        <f t="shared" si="17"/>
        <v>138.52856718486979</v>
      </c>
      <c r="AH81">
        <f t="shared" si="12"/>
        <v>-3.4714328151302141</v>
      </c>
      <c r="AI81">
        <f t="shared" si="13"/>
        <v>3.4714328151302141</v>
      </c>
    </row>
    <row r="82" spans="1:35" x14ac:dyDescent="0.25">
      <c r="A82">
        <v>179</v>
      </c>
      <c r="B82">
        <v>232.20099999999999</v>
      </c>
      <c r="D82">
        <v>70</v>
      </c>
      <c r="E82">
        <v>89.5608</v>
      </c>
      <c r="F82">
        <f t="shared" si="14"/>
        <v>54.812208258527825</v>
      </c>
      <c r="G82">
        <f t="shared" si="9"/>
        <v>-15.187791741472175</v>
      </c>
      <c r="H82">
        <f t="shared" si="10"/>
        <v>15.187791741472175</v>
      </c>
      <c r="O82" s="2">
        <v>179</v>
      </c>
      <c r="P82">
        <v>186</v>
      </c>
      <c r="Q82">
        <v>70</v>
      </c>
      <c r="R82">
        <v>95</v>
      </c>
      <c r="S82">
        <f t="shared" si="15"/>
        <v>78.789724845161942</v>
      </c>
      <c r="T82">
        <f t="shared" si="16"/>
        <v>8.7897248451619419</v>
      </c>
      <c r="U82">
        <f t="shared" si="11"/>
        <v>8.7897248451619419</v>
      </c>
      <c r="AB82" s="2">
        <v>179</v>
      </c>
      <c r="AC82">
        <v>334</v>
      </c>
      <c r="AE82">
        <v>70</v>
      </c>
      <c r="AF82">
        <v>206</v>
      </c>
      <c r="AG82">
        <f t="shared" si="17"/>
        <v>66.244182592335875</v>
      </c>
      <c r="AH82">
        <f t="shared" si="12"/>
        <v>-3.7558174076641251</v>
      </c>
      <c r="AI82">
        <f t="shared" si="13"/>
        <v>3.7558174076641251</v>
      </c>
    </row>
    <row r="83" spans="1:35" x14ac:dyDescent="0.25">
      <c r="A83">
        <v>65</v>
      </c>
      <c r="B83">
        <v>106.864</v>
      </c>
      <c r="D83">
        <v>92</v>
      </c>
      <c r="E83">
        <v>112.371</v>
      </c>
      <c r="F83">
        <f t="shared" si="14"/>
        <v>75.288150807899456</v>
      </c>
      <c r="G83">
        <f t="shared" si="9"/>
        <v>-16.711849192100544</v>
      </c>
      <c r="H83">
        <f t="shared" si="10"/>
        <v>16.711849192100544</v>
      </c>
      <c r="O83" s="2">
        <v>65</v>
      </c>
      <c r="P83">
        <v>65</v>
      </c>
      <c r="Q83">
        <v>92</v>
      </c>
      <c r="R83">
        <v>104</v>
      </c>
      <c r="S83">
        <f t="shared" si="15"/>
        <v>87.927708396791544</v>
      </c>
      <c r="T83">
        <f t="shared" si="16"/>
        <v>-4.0722916032084555</v>
      </c>
      <c r="U83">
        <f t="shared" si="11"/>
        <v>4.0722916032084555</v>
      </c>
      <c r="AB83" s="2">
        <v>65</v>
      </c>
      <c r="AC83">
        <v>171</v>
      </c>
      <c r="AE83">
        <v>92</v>
      </c>
      <c r="AF83">
        <v>211</v>
      </c>
      <c r="AG83">
        <f t="shared" si="17"/>
        <v>71.19516783839984</v>
      </c>
      <c r="AH83">
        <f t="shared" si="12"/>
        <v>-20.80483216160016</v>
      </c>
      <c r="AI83">
        <f t="shared" si="13"/>
        <v>20.80483216160016</v>
      </c>
    </row>
    <row r="84" spans="1:35" x14ac:dyDescent="0.25">
      <c r="A84">
        <v>157</v>
      </c>
      <c r="B84">
        <v>213.01400000000001</v>
      </c>
      <c r="D84">
        <v>91</v>
      </c>
      <c r="E84">
        <v>131.99100000000001</v>
      </c>
      <c r="F84">
        <f t="shared" si="14"/>
        <v>92.900359066427299</v>
      </c>
      <c r="G84">
        <f t="shared" si="9"/>
        <v>1.9003590664272991</v>
      </c>
      <c r="H84">
        <f t="shared" si="10"/>
        <v>1.9003590664272991</v>
      </c>
      <c r="O84" s="2">
        <v>157</v>
      </c>
      <c r="P84">
        <v>150</v>
      </c>
      <c r="Q84">
        <v>91</v>
      </c>
      <c r="R84">
        <v>116</v>
      </c>
      <c r="S84">
        <f t="shared" si="15"/>
        <v>100.11168646563102</v>
      </c>
      <c r="T84">
        <f t="shared" si="16"/>
        <v>9.1116864656310241</v>
      </c>
      <c r="U84">
        <f t="shared" si="11"/>
        <v>9.1116864656310241</v>
      </c>
      <c r="AB84" s="2">
        <v>157</v>
      </c>
      <c r="AC84">
        <v>306</v>
      </c>
      <c r="AE84">
        <v>91</v>
      </c>
      <c r="AF84">
        <v>217</v>
      </c>
      <c r="AG84">
        <f t="shared" si="17"/>
        <v>77.136350133676601</v>
      </c>
      <c r="AH84">
        <f t="shared" si="12"/>
        <v>-13.863649866323399</v>
      </c>
      <c r="AI84">
        <f t="shared" si="13"/>
        <v>13.863649866323399</v>
      </c>
    </row>
    <row r="85" spans="1:35" x14ac:dyDescent="0.25">
      <c r="A85">
        <v>89</v>
      </c>
      <c r="B85">
        <v>114.88500000000001</v>
      </c>
      <c r="D85">
        <v>124</v>
      </c>
      <c r="E85">
        <v>201.65</v>
      </c>
      <c r="F85">
        <f t="shared" si="14"/>
        <v>155.43087971274684</v>
      </c>
      <c r="G85">
        <f t="shared" si="9"/>
        <v>31.430879712746844</v>
      </c>
      <c r="H85">
        <f t="shared" si="10"/>
        <v>31.430879712746844</v>
      </c>
      <c r="O85" s="2">
        <v>89</v>
      </c>
      <c r="P85">
        <v>93</v>
      </c>
      <c r="Q85">
        <v>124</v>
      </c>
      <c r="R85">
        <v>163</v>
      </c>
      <c r="S85">
        <f t="shared" si="15"/>
        <v>147.83226723525232</v>
      </c>
      <c r="T85">
        <f t="shared" si="16"/>
        <v>23.832267235252317</v>
      </c>
      <c r="U85">
        <f t="shared" si="11"/>
        <v>23.832267235252317</v>
      </c>
      <c r="AB85" s="2">
        <v>89</v>
      </c>
      <c r="AC85">
        <v>229</v>
      </c>
      <c r="AE85">
        <v>124</v>
      </c>
      <c r="AF85">
        <v>281</v>
      </c>
      <c r="AG85">
        <f t="shared" si="17"/>
        <v>140.50896128329538</v>
      </c>
      <c r="AH85">
        <f t="shared" si="12"/>
        <v>16.508961283295378</v>
      </c>
      <c r="AI85">
        <f t="shared" si="13"/>
        <v>16.508961283295378</v>
      </c>
    </row>
    <row r="86" spans="1:35" x14ac:dyDescent="0.25">
      <c r="A86">
        <v>233</v>
      </c>
      <c r="B86">
        <v>353.42399999999998</v>
      </c>
      <c r="D86">
        <v>90</v>
      </c>
      <c r="E86">
        <v>121.43600000000001</v>
      </c>
      <c r="F86">
        <f t="shared" si="14"/>
        <v>83.425493716337527</v>
      </c>
      <c r="G86">
        <f t="shared" si="9"/>
        <v>-6.5745062836624726</v>
      </c>
      <c r="H86">
        <f t="shared" si="10"/>
        <v>6.5745062836624726</v>
      </c>
      <c r="O86" s="2">
        <v>233</v>
      </c>
      <c r="P86">
        <v>303</v>
      </c>
      <c r="Q86">
        <v>90</v>
      </c>
      <c r="R86">
        <v>110</v>
      </c>
      <c r="S86">
        <f t="shared" si="15"/>
        <v>94.019697431211284</v>
      </c>
      <c r="T86">
        <f t="shared" si="16"/>
        <v>4.0196974312112843</v>
      </c>
      <c r="U86">
        <f t="shared" si="11"/>
        <v>4.0196974312112843</v>
      </c>
      <c r="AB86" s="2">
        <v>233</v>
      </c>
      <c r="AC86">
        <v>399</v>
      </c>
      <c r="AE86">
        <v>90</v>
      </c>
      <c r="AF86">
        <v>219</v>
      </c>
      <c r="AG86">
        <f t="shared" si="17"/>
        <v>79.116744232102192</v>
      </c>
      <c r="AH86">
        <f t="shared" si="12"/>
        <v>-10.883255767897808</v>
      </c>
      <c r="AI86">
        <f t="shared" si="13"/>
        <v>10.883255767897808</v>
      </c>
    </row>
    <row r="87" spans="1:35" x14ac:dyDescent="0.25">
      <c r="A87">
        <v>118</v>
      </c>
      <c r="B87">
        <v>163.09800000000001</v>
      </c>
      <c r="D87">
        <v>104</v>
      </c>
      <c r="E87">
        <v>151.81700000000001</v>
      </c>
      <c r="F87">
        <f t="shared" si="14"/>
        <v>110.69748653500898</v>
      </c>
      <c r="G87">
        <f t="shared" si="9"/>
        <v>6.6974865350089772</v>
      </c>
      <c r="H87">
        <f t="shared" si="10"/>
        <v>6.6974865350089772</v>
      </c>
      <c r="O87" s="2">
        <v>118</v>
      </c>
      <c r="P87">
        <v>128</v>
      </c>
      <c r="Q87">
        <v>104</v>
      </c>
      <c r="R87">
        <v>99</v>
      </c>
      <c r="S87">
        <f t="shared" si="15"/>
        <v>82.85105086810843</v>
      </c>
      <c r="T87">
        <f t="shared" si="16"/>
        <v>-21.14894913189157</v>
      </c>
      <c r="U87">
        <f t="shared" si="11"/>
        <v>21.14894913189157</v>
      </c>
      <c r="AB87" s="2">
        <v>118</v>
      </c>
      <c r="AC87">
        <v>272</v>
      </c>
      <c r="AE87">
        <v>104</v>
      </c>
      <c r="AF87">
        <v>255</v>
      </c>
      <c r="AG87">
        <f t="shared" si="17"/>
        <v>114.76383800376276</v>
      </c>
      <c r="AH87">
        <f t="shared" si="12"/>
        <v>10.763838003762757</v>
      </c>
      <c r="AI87">
        <f t="shared" si="13"/>
        <v>10.763838003762757</v>
      </c>
    </row>
    <row r="88" spans="1:35" x14ac:dyDescent="0.25">
      <c r="A88">
        <v>129</v>
      </c>
      <c r="B88">
        <v>150.62100000000001</v>
      </c>
      <c r="D88">
        <v>169</v>
      </c>
      <c r="E88">
        <v>219.39699999999999</v>
      </c>
      <c r="F88">
        <f t="shared" si="14"/>
        <v>171.36175942549369</v>
      </c>
      <c r="G88">
        <f t="shared" si="9"/>
        <v>2.3617594254936876</v>
      </c>
      <c r="H88">
        <f t="shared" si="10"/>
        <v>2.3617594254936876</v>
      </c>
      <c r="O88" s="2">
        <v>129</v>
      </c>
      <c r="P88">
        <v>112</v>
      </c>
      <c r="Q88">
        <v>169</v>
      </c>
      <c r="R88">
        <v>191</v>
      </c>
      <c r="S88">
        <f t="shared" si="15"/>
        <v>176.26154939587775</v>
      </c>
      <c r="T88">
        <f t="shared" si="16"/>
        <v>7.2615493958777506</v>
      </c>
      <c r="U88">
        <f t="shared" si="11"/>
        <v>7.2615493958777506</v>
      </c>
      <c r="AB88" s="2">
        <v>129</v>
      </c>
      <c r="AC88">
        <v>207</v>
      </c>
      <c r="AE88">
        <v>169</v>
      </c>
      <c r="AF88">
        <v>325</v>
      </c>
      <c r="AG88">
        <f t="shared" si="17"/>
        <v>184.07763144865828</v>
      </c>
      <c r="AH88">
        <f t="shared" si="12"/>
        <v>15.077631448658281</v>
      </c>
      <c r="AI88">
        <f t="shared" si="13"/>
        <v>15.077631448658281</v>
      </c>
    </row>
    <row r="89" spans="1:35" x14ac:dyDescent="0.25">
      <c r="A89">
        <v>113</v>
      </c>
      <c r="B89">
        <v>139.709</v>
      </c>
      <c r="D89">
        <v>100</v>
      </c>
      <c r="E89">
        <v>123.572</v>
      </c>
      <c r="F89">
        <f t="shared" si="14"/>
        <v>85.342908438061031</v>
      </c>
      <c r="G89">
        <f t="shared" si="9"/>
        <v>-14.657091561938969</v>
      </c>
      <c r="H89">
        <f t="shared" si="10"/>
        <v>14.657091561938969</v>
      </c>
      <c r="O89" s="2">
        <v>113</v>
      </c>
      <c r="P89">
        <v>111</v>
      </c>
      <c r="Q89">
        <v>100</v>
      </c>
      <c r="R89">
        <v>122</v>
      </c>
      <c r="S89">
        <f t="shared" si="15"/>
        <v>106.20367550005076</v>
      </c>
      <c r="T89">
        <f t="shared" si="16"/>
        <v>6.203675500050764</v>
      </c>
      <c r="U89">
        <f t="shared" si="11"/>
        <v>6.203675500050764</v>
      </c>
      <c r="AB89" s="2">
        <v>113</v>
      </c>
      <c r="AC89">
        <v>228</v>
      </c>
      <c r="AE89">
        <v>100</v>
      </c>
      <c r="AF89">
        <v>221</v>
      </c>
      <c r="AG89">
        <f t="shared" si="17"/>
        <v>81.097138330527784</v>
      </c>
      <c r="AH89">
        <f t="shared" si="12"/>
        <v>-18.902861669472216</v>
      </c>
      <c r="AI89">
        <f t="shared" si="13"/>
        <v>18.902861669472216</v>
      </c>
    </row>
    <row r="90" spans="1:35" x14ac:dyDescent="0.25">
      <c r="A90">
        <v>149</v>
      </c>
      <c r="B90">
        <v>206.86</v>
      </c>
      <c r="D90">
        <v>418</v>
      </c>
      <c r="E90">
        <v>469.31799999999998</v>
      </c>
      <c r="F90">
        <f t="shared" si="14"/>
        <v>395.70736086175935</v>
      </c>
      <c r="G90">
        <f t="shared" si="9"/>
        <v>-22.292639138240645</v>
      </c>
      <c r="H90">
        <f t="shared" si="10"/>
        <v>22.292639138240645</v>
      </c>
      <c r="O90" s="2">
        <v>149</v>
      </c>
      <c r="P90">
        <v>196</v>
      </c>
      <c r="Q90">
        <v>418</v>
      </c>
      <c r="R90">
        <v>422</v>
      </c>
      <c r="S90">
        <f t="shared" si="15"/>
        <v>410.8031272210377</v>
      </c>
      <c r="T90">
        <f t="shared" si="16"/>
        <v>-7.1968727789623017</v>
      </c>
      <c r="U90">
        <f t="shared" si="11"/>
        <v>7.1968727789623017</v>
      </c>
      <c r="AB90" s="2">
        <v>149</v>
      </c>
      <c r="AC90">
        <v>307</v>
      </c>
      <c r="AE90">
        <v>418</v>
      </c>
      <c r="AF90">
        <v>512</v>
      </c>
      <c r="AG90">
        <f t="shared" si="17"/>
        <v>369.2444796514506</v>
      </c>
      <c r="AH90">
        <f t="shared" si="12"/>
        <v>-48.755520348549396</v>
      </c>
      <c r="AI90">
        <f t="shared" si="13"/>
        <v>48.755520348549396</v>
      </c>
    </row>
    <row r="91" spans="1:35" x14ac:dyDescent="0.25">
      <c r="A91">
        <v>234</v>
      </c>
      <c r="B91">
        <v>260.52999999999997</v>
      </c>
      <c r="D91">
        <v>171</v>
      </c>
      <c r="E91">
        <v>226.35499999999999</v>
      </c>
      <c r="F91">
        <f t="shared" si="14"/>
        <v>177.6077199281867</v>
      </c>
      <c r="G91">
        <f t="shared" si="9"/>
        <v>6.6077199281866967</v>
      </c>
      <c r="H91">
        <f t="shared" si="10"/>
        <v>6.6077199281866967</v>
      </c>
      <c r="O91" s="2">
        <v>234</v>
      </c>
      <c r="P91">
        <v>223</v>
      </c>
      <c r="Q91">
        <v>171</v>
      </c>
      <c r="R91">
        <v>180</v>
      </c>
      <c r="S91">
        <f t="shared" si="15"/>
        <v>165.09290283277488</v>
      </c>
      <c r="T91">
        <f t="shared" si="16"/>
        <v>-5.9070971672251176</v>
      </c>
      <c r="U91">
        <f t="shared" si="11"/>
        <v>5.9070971672251176</v>
      </c>
      <c r="AB91" s="2">
        <v>234</v>
      </c>
      <c r="AC91">
        <v>317</v>
      </c>
      <c r="AE91">
        <v>171</v>
      </c>
      <c r="AF91">
        <v>290</v>
      </c>
      <c r="AG91">
        <f t="shared" si="17"/>
        <v>149.42073472621053</v>
      </c>
      <c r="AH91">
        <f t="shared" si="12"/>
        <v>-21.579265273789474</v>
      </c>
      <c r="AI91">
        <f t="shared" si="13"/>
        <v>21.579265273789474</v>
      </c>
    </row>
    <row r="92" spans="1:35" x14ac:dyDescent="0.25">
      <c r="A92">
        <v>237</v>
      </c>
      <c r="B92">
        <v>276.18700000000001</v>
      </c>
      <c r="D92">
        <v>156</v>
      </c>
      <c r="E92">
        <v>297.12</v>
      </c>
      <c r="F92">
        <f t="shared" si="14"/>
        <v>241.13105924596047</v>
      </c>
      <c r="G92">
        <f t="shared" si="9"/>
        <v>85.131059245960472</v>
      </c>
      <c r="H92">
        <f t="shared" si="10"/>
        <v>85.131059245960472</v>
      </c>
      <c r="O92" s="2">
        <v>237</v>
      </c>
      <c r="P92">
        <v>244</v>
      </c>
      <c r="Q92">
        <v>156</v>
      </c>
      <c r="R92">
        <v>98</v>
      </c>
      <c r="S92">
        <f t="shared" si="15"/>
        <v>81.835719362371805</v>
      </c>
      <c r="T92">
        <f t="shared" si="16"/>
        <v>-74.164280637628195</v>
      </c>
      <c r="U92">
        <f t="shared" si="11"/>
        <v>74.164280637628195</v>
      </c>
      <c r="AB92" s="2">
        <v>237</v>
      </c>
      <c r="AC92">
        <v>352</v>
      </c>
      <c r="AE92">
        <v>156</v>
      </c>
      <c r="AF92">
        <v>379</v>
      </c>
      <c r="AG92">
        <f t="shared" si="17"/>
        <v>237.54827210614911</v>
      </c>
      <c r="AH92">
        <f t="shared" si="12"/>
        <v>81.548272106149113</v>
      </c>
      <c r="AI92">
        <f t="shared" si="13"/>
        <v>81.548272106149113</v>
      </c>
    </row>
    <row r="93" spans="1:35" x14ac:dyDescent="0.25">
      <c r="A93">
        <v>265</v>
      </c>
      <c r="B93">
        <v>331.97199999999998</v>
      </c>
      <c r="D93">
        <v>272</v>
      </c>
      <c r="E93">
        <v>308.70999999999998</v>
      </c>
      <c r="F93">
        <f t="shared" si="14"/>
        <v>251.53500897666063</v>
      </c>
      <c r="G93">
        <f t="shared" si="9"/>
        <v>-20.464991023339365</v>
      </c>
      <c r="H93">
        <f t="shared" si="10"/>
        <v>20.464991023339365</v>
      </c>
      <c r="O93" s="2">
        <v>265</v>
      </c>
      <c r="P93">
        <v>255</v>
      </c>
      <c r="Q93">
        <v>272</v>
      </c>
      <c r="R93">
        <v>288</v>
      </c>
      <c r="S93">
        <f t="shared" si="15"/>
        <v>274.74870545233023</v>
      </c>
      <c r="T93">
        <f t="shared" si="16"/>
        <v>2.7487054523302277</v>
      </c>
      <c r="U93">
        <f t="shared" si="11"/>
        <v>2.7487054523302277</v>
      </c>
      <c r="AB93" s="2">
        <v>265</v>
      </c>
      <c r="AC93">
        <v>414</v>
      </c>
      <c r="AE93">
        <v>272</v>
      </c>
      <c r="AF93">
        <v>404</v>
      </c>
      <c r="AG93">
        <f t="shared" si="17"/>
        <v>262.30319833646894</v>
      </c>
      <c r="AH93">
        <f t="shared" si="12"/>
        <v>-9.6968016635310619</v>
      </c>
      <c r="AI93">
        <f t="shared" si="13"/>
        <v>9.6968016635310619</v>
      </c>
    </row>
    <row r="94" spans="1:35" x14ac:dyDescent="0.25">
      <c r="A94">
        <v>202</v>
      </c>
      <c r="B94">
        <v>255.95599999999999</v>
      </c>
      <c r="D94">
        <v>121</v>
      </c>
      <c r="E94">
        <v>175.83</v>
      </c>
      <c r="F94">
        <f t="shared" si="14"/>
        <v>132.25314183123876</v>
      </c>
      <c r="G94">
        <f t="shared" si="9"/>
        <v>11.253141831238764</v>
      </c>
      <c r="H94">
        <f t="shared" si="10"/>
        <v>11.253141831238764</v>
      </c>
      <c r="O94" s="2">
        <v>202</v>
      </c>
      <c r="P94">
        <v>193</v>
      </c>
      <c r="Q94">
        <v>121</v>
      </c>
      <c r="R94">
        <v>133</v>
      </c>
      <c r="S94">
        <f t="shared" si="15"/>
        <v>117.37232206315362</v>
      </c>
      <c r="T94">
        <f t="shared" si="16"/>
        <v>-3.6276779368463821</v>
      </c>
      <c r="U94">
        <f t="shared" si="11"/>
        <v>3.6276779368463821</v>
      </c>
      <c r="AB94" s="2">
        <v>202</v>
      </c>
      <c r="AC94">
        <v>341</v>
      </c>
      <c r="AE94">
        <v>121</v>
      </c>
      <c r="AF94">
        <v>280</v>
      </c>
      <c r="AG94">
        <f t="shared" si="17"/>
        <v>139.5187642340826</v>
      </c>
      <c r="AH94">
        <f t="shared" si="12"/>
        <v>18.518764234082596</v>
      </c>
      <c r="AI94">
        <f t="shared" si="13"/>
        <v>18.518764234082596</v>
      </c>
    </row>
    <row r="95" spans="1:35" x14ac:dyDescent="0.25">
      <c r="A95">
        <v>211</v>
      </c>
      <c r="B95">
        <v>251.55</v>
      </c>
      <c r="D95">
        <v>338</v>
      </c>
      <c r="E95">
        <v>450.07600000000002</v>
      </c>
      <c r="F95">
        <f t="shared" si="14"/>
        <v>378.43447037701975</v>
      </c>
      <c r="G95">
        <f t="shared" si="9"/>
        <v>40.43447037701975</v>
      </c>
      <c r="H95">
        <f t="shared" si="10"/>
        <v>40.43447037701975</v>
      </c>
      <c r="O95" s="2">
        <v>211</v>
      </c>
      <c r="P95">
        <v>184</v>
      </c>
      <c r="Q95">
        <v>338</v>
      </c>
      <c r="R95">
        <v>361</v>
      </c>
      <c r="S95">
        <f t="shared" si="15"/>
        <v>348.86790537110369</v>
      </c>
      <c r="T95">
        <f t="shared" si="16"/>
        <v>10.867905371103689</v>
      </c>
      <c r="U95">
        <f t="shared" si="11"/>
        <v>10.867905371103689</v>
      </c>
      <c r="AB95" s="2">
        <v>211</v>
      </c>
      <c r="AC95">
        <v>354</v>
      </c>
      <c r="AE95">
        <v>338</v>
      </c>
      <c r="AF95">
        <v>478</v>
      </c>
      <c r="AG95">
        <f t="shared" si="17"/>
        <v>335.57777997821563</v>
      </c>
      <c r="AH95">
        <f t="shared" si="12"/>
        <v>-2.4222200217843692</v>
      </c>
      <c r="AI95">
        <f t="shared" si="13"/>
        <v>2.4222200217843692</v>
      </c>
    </row>
    <row r="96" spans="1:35" x14ac:dyDescent="0.25">
      <c r="A96">
        <v>263</v>
      </c>
      <c r="B96">
        <v>329.78500000000003</v>
      </c>
      <c r="D96">
        <v>299</v>
      </c>
      <c r="E96">
        <v>363.20800000000003</v>
      </c>
      <c r="F96">
        <f t="shared" si="14"/>
        <v>300.45601436265707</v>
      </c>
      <c r="G96">
        <f t="shared" si="9"/>
        <v>1.4560143626570721</v>
      </c>
      <c r="H96">
        <f t="shared" si="10"/>
        <v>1.4560143626570721</v>
      </c>
      <c r="O96" s="2">
        <v>263</v>
      </c>
      <c r="P96">
        <v>264</v>
      </c>
      <c r="Q96">
        <v>299</v>
      </c>
      <c r="R96">
        <v>289</v>
      </c>
      <c r="S96">
        <f t="shared" si="15"/>
        <v>275.76403695806681</v>
      </c>
      <c r="T96">
        <f t="shared" si="16"/>
        <v>-23.235963041933189</v>
      </c>
      <c r="U96">
        <f t="shared" si="11"/>
        <v>23.235963041933189</v>
      </c>
      <c r="AB96" s="2">
        <v>263</v>
      </c>
      <c r="AC96">
        <v>390</v>
      </c>
      <c r="AE96">
        <v>299</v>
      </c>
      <c r="AF96">
        <v>420</v>
      </c>
      <c r="AG96">
        <f t="shared" si="17"/>
        <v>278.14635112387361</v>
      </c>
      <c r="AH96">
        <f t="shared" si="12"/>
        <v>-20.853648876126385</v>
      </c>
      <c r="AI96">
        <f t="shared" si="13"/>
        <v>20.853648876126385</v>
      </c>
    </row>
    <row r="97" spans="1:35" x14ac:dyDescent="0.25">
      <c r="A97">
        <v>194</v>
      </c>
      <c r="B97">
        <v>213.77</v>
      </c>
      <c r="D97">
        <v>357</v>
      </c>
      <c r="E97">
        <v>392.90899999999999</v>
      </c>
      <c r="F97">
        <f t="shared" si="14"/>
        <v>327.1175942549371</v>
      </c>
      <c r="G97">
        <f t="shared" si="9"/>
        <v>-29.882405745062897</v>
      </c>
      <c r="H97">
        <f t="shared" si="10"/>
        <v>29.882405745062897</v>
      </c>
      <c r="O97" s="2">
        <v>194</v>
      </c>
      <c r="P97">
        <v>187</v>
      </c>
      <c r="Q97">
        <v>357</v>
      </c>
      <c r="R97">
        <v>372</v>
      </c>
      <c r="S97">
        <f t="shared" si="15"/>
        <v>360.03655193420656</v>
      </c>
      <c r="T97">
        <f t="shared" si="16"/>
        <v>3.0365519342065568</v>
      </c>
      <c r="U97">
        <f t="shared" si="11"/>
        <v>3.0365519342065568</v>
      </c>
      <c r="AB97" s="2">
        <v>194</v>
      </c>
      <c r="AC97">
        <v>274</v>
      </c>
      <c r="AE97">
        <v>357</v>
      </c>
      <c r="AF97">
        <v>563</v>
      </c>
      <c r="AG97">
        <f t="shared" si="17"/>
        <v>419.74452916130309</v>
      </c>
      <c r="AH97">
        <f t="shared" si="12"/>
        <v>62.744529161303092</v>
      </c>
      <c r="AI97">
        <f t="shared" si="13"/>
        <v>62.744529161303092</v>
      </c>
    </row>
    <row r="98" spans="1:35" x14ac:dyDescent="0.25">
      <c r="A98">
        <v>229</v>
      </c>
      <c r="B98">
        <v>268.798</v>
      </c>
      <c r="D98">
        <v>78</v>
      </c>
      <c r="E98">
        <v>116.66200000000001</v>
      </c>
      <c r="F98">
        <f t="shared" si="14"/>
        <v>79.140035906642723</v>
      </c>
      <c r="G98">
        <f t="shared" si="9"/>
        <v>1.1400359066427228</v>
      </c>
      <c r="H98">
        <f t="shared" si="10"/>
        <v>1.1400359066427228</v>
      </c>
      <c r="O98" s="2">
        <v>229</v>
      </c>
      <c r="P98">
        <v>246</v>
      </c>
      <c r="Q98">
        <v>78</v>
      </c>
      <c r="R98">
        <v>88</v>
      </c>
      <c r="S98">
        <f t="shared" si="15"/>
        <v>71.682404305005576</v>
      </c>
      <c r="T98">
        <f t="shared" si="16"/>
        <v>-6.3175956949944236</v>
      </c>
      <c r="U98">
        <f t="shared" si="11"/>
        <v>6.3175956949944236</v>
      </c>
      <c r="AB98" s="2">
        <v>229</v>
      </c>
      <c r="AC98">
        <v>352</v>
      </c>
      <c r="AE98">
        <v>78</v>
      </c>
      <c r="AF98">
        <v>218</v>
      </c>
      <c r="AG98">
        <f t="shared" si="17"/>
        <v>78.126547182889396</v>
      </c>
      <c r="AH98">
        <f t="shared" si="12"/>
        <v>0.12654718288939648</v>
      </c>
      <c r="AI98">
        <f t="shared" si="13"/>
        <v>0.12654718288939648</v>
      </c>
    </row>
    <row r="99" spans="1:35" x14ac:dyDescent="0.25">
      <c r="A99">
        <v>100</v>
      </c>
      <c r="B99">
        <v>113.098</v>
      </c>
      <c r="D99">
        <v>77</v>
      </c>
      <c r="E99">
        <v>84.931899999999999</v>
      </c>
      <c r="F99">
        <f t="shared" si="14"/>
        <v>50.657001795332128</v>
      </c>
      <c r="G99">
        <f t="shared" si="9"/>
        <v>-26.342998204667872</v>
      </c>
      <c r="H99">
        <f t="shared" si="10"/>
        <v>26.342998204667872</v>
      </c>
      <c r="O99" s="2">
        <v>100</v>
      </c>
      <c r="P99">
        <v>104</v>
      </c>
      <c r="Q99">
        <v>77</v>
      </c>
      <c r="R99">
        <v>76</v>
      </c>
      <c r="S99">
        <f t="shared" si="15"/>
        <v>59.498426236166111</v>
      </c>
      <c r="T99">
        <f t="shared" si="16"/>
        <v>-17.501573763833889</v>
      </c>
      <c r="U99">
        <f t="shared" si="11"/>
        <v>17.501573763833889</v>
      </c>
      <c r="AB99" s="2">
        <v>100</v>
      </c>
      <c r="AC99">
        <v>178</v>
      </c>
      <c r="AE99">
        <v>77</v>
      </c>
      <c r="AF99">
        <v>159</v>
      </c>
      <c r="AG99">
        <f t="shared" si="17"/>
        <v>19.704921279334592</v>
      </c>
      <c r="AH99">
        <f t="shared" si="12"/>
        <v>-57.295078720665408</v>
      </c>
      <c r="AI99">
        <f t="shared" si="13"/>
        <v>57.295078720665408</v>
      </c>
    </row>
    <row r="100" spans="1:35" x14ac:dyDescent="0.25">
      <c r="A100">
        <v>289</v>
      </c>
      <c r="B100">
        <v>384.38600000000002</v>
      </c>
      <c r="D100">
        <v>324</v>
      </c>
      <c r="E100">
        <v>346.14499999999998</v>
      </c>
      <c r="F100">
        <f t="shared" si="14"/>
        <v>285.13913824057448</v>
      </c>
      <c r="G100">
        <f t="shared" si="9"/>
        <v>-38.860861759425518</v>
      </c>
      <c r="H100">
        <f t="shared" si="10"/>
        <v>38.860861759425518</v>
      </c>
      <c r="O100" s="2">
        <v>289</v>
      </c>
      <c r="P100">
        <v>347</v>
      </c>
      <c r="Q100">
        <v>324</v>
      </c>
      <c r="R100">
        <v>344</v>
      </c>
      <c r="S100">
        <f t="shared" si="15"/>
        <v>331.60726977358109</v>
      </c>
      <c r="T100">
        <f t="shared" si="16"/>
        <v>7.6072697735810948</v>
      </c>
      <c r="U100">
        <f t="shared" si="11"/>
        <v>7.6072697735810948</v>
      </c>
      <c r="AB100" s="2">
        <v>289</v>
      </c>
      <c r="AC100">
        <v>485</v>
      </c>
      <c r="AE100">
        <v>324</v>
      </c>
      <c r="AF100">
        <v>403</v>
      </c>
      <c r="AG100">
        <f t="shared" si="17"/>
        <v>261.31300128725616</v>
      </c>
      <c r="AH100">
        <f t="shared" si="12"/>
        <v>-62.686998712743843</v>
      </c>
      <c r="AI100">
        <f t="shared" si="13"/>
        <v>62.686998712743843</v>
      </c>
    </row>
    <row r="101" spans="1:35" x14ac:dyDescent="0.25">
      <c r="A101">
        <v>225</v>
      </c>
      <c r="B101">
        <v>301.548</v>
      </c>
      <c r="D101">
        <v>170</v>
      </c>
      <c r="E101">
        <v>222.983</v>
      </c>
      <c r="F101">
        <f t="shared" si="14"/>
        <v>174.58078994614002</v>
      </c>
      <c r="G101">
        <f t="shared" si="9"/>
        <v>4.5807899461400154</v>
      </c>
      <c r="H101">
        <f t="shared" si="10"/>
        <v>4.5807899461400154</v>
      </c>
      <c r="O101" s="2">
        <v>225</v>
      </c>
      <c r="P101">
        <v>272</v>
      </c>
      <c r="Q101">
        <v>170</v>
      </c>
      <c r="R101">
        <v>190</v>
      </c>
      <c r="S101">
        <f t="shared" si="15"/>
        <v>175.24621789014114</v>
      </c>
      <c r="T101">
        <f t="shared" si="16"/>
        <v>5.2462178901411392</v>
      </c>
      <c r="U101">
        <f t="shared" si="11"/>
        <v>5.2462178901411392</v>
      </c>
      <c r="AB101" s="2">
        <v>225</v>
      </c>
      <c r="AC101">
        <v>474</v>
      </c>
      <c r="AE101">
        <v>170</v>
      </c>
      <c r="AF101">
        <v>314</v>
      </c>
      <c r="AG101">
        <f t="shared" si="17"/>
        <v>173.18546390731757</v>
      </c>
      <c r="AH101">
        <f t="shared" si="12"/>
        <v>3.185463907317569</v>
      </c>
      <c r="AI101">
        <f t="shared" si="13"/>
        <v>3.185463907317569</v>
      </c>
    </row>
    <row r="102" spans="1:35" x14ac:dyDescent="0.25">
      <c r="A102">
        <v>168</v>
      </c>
      <c r="B102">
        <v>211.672</v>
      </c>
      <c r="D102">
        <v>327</v>
      </c>
      <c r="E102">
        <v>393.459</v>
      </c>
      <c r="F102">
        <f t="shared" si="14"/>
        <v>327.61131059245957</v>
      </c>
      <c r="G102">
        <f t="shared" si="9"/>
        <v>0.61131059245957431</v>
      </c>
      <c r="H102">
        <f t="shared" si="10"/>
        <v>0.61131059245957431</v>
      </c>
      <c r="O102" s="2">
        <v>168</v>
      </c>
      <c r="P102">
        <v>194</v>
      </c>
      <c r="Q102">
        <v>327</v>
      </c>
      <c r="R102">
        <v>341</v>
      </c>
      <c r="S102">
        <f t="shared" si="15"/>
        <v>328.56127525637123</v>
      </c>
      <c r="T102">
        <f t="shared" si="16"/>
        <v>1.561275256371232</v>
      </c>
      <c r="U102">
        <f t="shared" si="11"/>
        <v>1.561275256371232</v>
      </c>
      <c r="AB102" s="2">
        <v>168</v>
      </c>
      <c r="AC102">
        <v>269</v>
      </c>
      <c r="AE102">
        <v>327</v>
      </c>
      <c r="AF102">
        <v>472</v>
      </c>
      <c r="AG102">
        <f t="shared" si="17"/>
        <v>329.63659768293888</v>
      </c>
      <c r="AH102">
        <f t="shared" si="12"/>
        <v>2.6365976829388842</v>
      </c>
      <c r="AI102">
        <f t="shared" si="13"/>
        <v>2.6365976829388842</v>
      </c>
    </row>
    <row r="103" spans="1:35" x14ac:dyDescent="0.25">
      <c r="A103">
        <v>289</v>
      </c>
      <c r="B103">
        <v>335.79500000000002</v>
      </c>
      <c r="D103">
        <v>95</v>
      </c>
      <c r="E103">
        <v>103.649</v>
      </c>
      <c r="F103">
        <f t="shared" si="14"/>
        <v>67.458707360861752</v>
      </c>
      <c r="G103">
        <f t="shared" si="9"/>
        <v>-27.541292639138248</v>
      </c>
      <c r="H103">
        <f t="shared" si="10"/>
        <v>27.541292639138248</v>
      </c>
      <c r="O103" s="2">
        <v>289</v>
      </c>
      <c r="P103">
        <v>286</v>
      </c>
      <c r="Q103">
        <v>95</v>
      </c>
      <c r="R103">
        <v>106</v>
      </c>
      <c r="S103">
        <f t="shared" si="15"/>
        <v>89.958371408264796</v>
      </c>
      <c r="T103">
        <f t="shared" si="16"/>
        <v>-5.0416285917352042</v>
      </c>
      <c r="U103">
        <f t="shared" si="11"/>
        <v>5.0416285917352042</v>
      </c>
      <c r="AB103" s="2">
        <v>289</v>
      </c>
      <c r="AC103">
        <v>456</v>
      </c>
      <c r="AE103">
        <v>95</v>
      </c>
      <c r="AF103">
        <v>183</v>
      </c>
      <c r="AG103">
        <f t="shared" si="17"/>
        <v>43.469650460441635</v>
      </c>
      <c r="AH103">
        <f t="shared" si="12"/>
        <v>-51.530349539558365</v>
      </c>
      <c r="AI103">
        <f t="shared" si="13"/>
        <v>51.530349539558365</v>
      </c>
    </row>
    <row r="104" spans="1:35" x14ac:dyDescent="0.25">
      <c r="A104">
        <v>53</v>
      </c>
      <c r="B104">
        <v>52.725200000000001</v>
      </c>
      <c r="D104">
        <v>135</v>
      </c>
      <c r="E104">
        <v>209.36699999999999</v>
      </c>
      <c r="F104">
        <f t="shared" si="14"/>
        <v>162.35816876122081</v>
      </c>
      <c r="G104">
        <f t="shared" si="9"/>
        <v>27.35816876122081</v>
      </c>
      <c r="H104">
        <f t="shared" si="10"/>
        <v>27.35816876122081</v>
      </c>
      <c r="O104" s="2">
        <v>53</v>
      </c>
      <c r="P104">
        <v>47</v>
      </c>
      <c r="Q104">
        <v>135</v>
      </c>
      <c r="R104">
        <v>166</v>
      </c>
      <c r="S104">
        <f t="shared" si="15"/>
        <v>150.87826175246218</v>
      </c>
      <c r="T104">
        <f t="shared" si="16"/>
        <v>15.87826175246218</v>
      </c>
      <c r="U104">
        <f t="shared" si="11"/>
        <v>15.87826175246218</v>
      </c>
      <c r="AB104" s="2">
        <v>53</v>
      </c>
      <c r="AC104">
        <v>123</v>
      </c>
      <c r="AE104">
        <v>135</v>
      </c>
      <c r="AF104">
        <v>338</v>
      </c>
      <c r="AG104">
        <f t="shared" si="17"/>
        <v>196.95019308842461</v>
      </c>
      <c r="AH104">
        <f t="shared" si="12"/>
        <v>61.950193088424612</v>
      </c>
      <c r="AI104">
        <f t="shared" si="13"/>
        <v>61.950193088424612</v>
      </c>
    </row>
    <row r="105" spans="1:35" x14ac:dyDescent="0.25">
      <c r="A105">
        <v>106</v>
      </c>
      <c r="B105">
        <v>172.03200000000001</v>
      </c>
      <c r="D105">
        <v>158</v>
      </c>
      <c r="E105">
        <v>201.25899999999999</v>
      </c>
      <c r="F105">
        <f t="shared" si="14"/>
        <v>155.07989228007179</v>
      </c>
      <c r="G105">
        <f t="shared" si="9"/>
        <v>-2.9201077199282111</v>
      </c>
      <c r="H105">
        <f t="shared" si="10"/>
        <v>2.9201077199282111</v>
      </c>
      <c r="O105" s="2">
        <v>106</v>
      </c>
      <c r="P105">
        <v>128</v>
      </c>
      <c r="Q105">
        <v>158</v>
      </c>
      <c r="R105">
        <v>195</v>
      </c>
      <c r="S105">
        <f t="shared" si="15"/>
        <v>180.32287541882425</v>
      </c>
      <c r="T105">
        <f t="shared" si="16"/>
        <v>22.322875418824253</v>
      </c>
      <c r="U105">
        <f t="shared" si="11"/>
        <v>22.322875418824253</v>
      </c>
      <c r="AB105" s="2">
        <v>106</v>
      </c>
      <c r="AC105">
        <v>259</v>
      </c>
      <c r="AE105">
        <v>158</v>
      </c>
      <c r="AF105">
        <v>294</v>
      </c>
      <c r="AG105">
        <f t="shared" si="17"/>
        <v>153.38152292306168</v>
      </c>
      <c r="AH105">
        <f t="shared" si="12"/>
        <v>-4.6184770769383192</v>
      </c>
      <c r="AI105">
        <f t="shared" si="13"/>
        <v>4.6184770769383192</v>
      </c>
    </row>
    <row r="106" spans="1:35" x14ac:dyDescent="0.25">
      <c r="A106">
        <v>344</v>
      </c>
      <c r="B106">
        <v>399.565</v>
      </c>
      <c r="D106">
        <v>276</v>
      </c>
      <c r="E106">
        <v>357.78500000000003</v>
      </c>
      <c r="F106">
        <f t="shared" si="14"/>
        <v>295.5879712746858</v>
      </c>
      <c r="G106">
        <f t="shared" si="9"/>
        <v>19.587971274685799</v>
      </c>
      <c r="H106">
        <f t="shared" si="10"/>
        <v>19.587971274685799</v>
      </c>
      <c r="O106" s="2">
        <v>344</v>
      </c>
      <c r="P106">
        <v>386</v>
      </c>
      <c r="Q106">
        <v>276</v>
      </c>
      <c r="R106">
        <v>338</v>
      </c>
      <c r="S106">
        <f t="shared" si="15"/>
        <v>325.51528073916137</v>
      </c>
      <c r="T106">
        <f t="shared" si="16"/>
        <v>49.515280739161369</v>
      </c>
      <c r="U106">
        <f t="shared" si="11"/>
        <v>49.515280739161369</v>
      </c>
      <c r="AB106" s="2">
        <v>344</v>
      </c>
      <c r="AC106">
        <v>462</v>
      </c>
      <c r="AE106">
        <v>276</v>
      </c>
      <c r="AF106">
        <v>430</v>
      </c>
      <c r="AG106">
        <f t="shared" si="17"/>
        <v>288.04832161600154</v>
      </c>
      <c r="AH106">
        <f t="shared" si="12"/>
        <v>12.048321616001544</v>
      </c>
      <c r="AI106">
        <f t="shared" si="13"/>
        <v>12.048321616001544</v>
      </c>
    </row>
    <row r="107" spans="1:35" x14ac:dyDescent="0.25">
      <c r="A107">
        <v>285</v>
      </c>
      <c r="B107">
        <v>322.55</v>
      </c>
      <c r="D107">
        <v>61</v>
      </c>
      <c r="E107">
        <v>83.897400000000005</v>
      </c>
      <c r="F107">
        <f t="shared" si="14"/>
        <v>49.728366247755837</v>
      </c>
      <c r="G107">
        <f t="shared" si="9"/>
        <v>-11.271633752244163</v>
      </c>
      <c r="H107">
        <f t="shared" si="10"/>
        <v>11.271633752244163</v>
      </c>
      <c r="O107" s="2">
        <v>285</v>
      </c>
      <c r="P107">
        <v>287</v>
      </c>
      <c r="Q107">
        <v>61</v>
      </c>
      <c r="R107">
        <v>68</v>
      </c>
      <c r="S107">
        <f t="shared" si="15"/>
        <v>51.375774190273127</v>
      </c>
      <c r="T107">
        <f t="shared" si="16"/>
        <v>-9.6242258097268731</v>
      </c>
      <c r="U107">
        <f t="shared" si="11"/>
        <v>9.6242258097268731</v>
      </c>
      <c r="AB107" s="2">
        <v>285</v>
      </c>
      <c r="AC107">
        <v>392</v>
      </c>
      <c r="AE107">
        <v>61</v>
      </c>
      <c r="AF107">
        <v>174</v>
      </c>
      <c r="AG107">
        <f t="shared" si="17"/>
        <v>34.557877017526494</v>
      </c>
      <c r="AH107">
        <f t="shared" si="12"/>
        <v>-26.442122982473506</v>
      </c>
      <c r="AI107">
        <f t="shared" si="13"/>
        <v>26.442122982473506</v>
      </c>
    </row>
    <row r="108" spans="1:35" x14ac:dyDescent="0.25">
      <c r="A108">
        <v>175</v>
      </c>
      <c r="B108">
        <v>226.13</v>
      </c>
      <c r="D108">
        <v>198</v>
      </c>
      <c r="E108">
        <v>236.90600000000001</v>
      </c>
      <c r="F108">
        <f t="shared" si="14"/>
        <v>187.07899461400359</v>
      </c>
      <c r="G108">
        <f t="shared" si="9"/>
        <v>-10.921005385996409</v>
      </c>
      <c r="H108">
        <f t="shared" si="10"/>
        <v>10.921005385996409</v>
      </c>
      <c r="O108" s="2">
        <v>175</v>
      </c>
      <c r="P108">
        <v>168</v>
      </c>
      <c r="Q108">
        <v>198</v>
      </c>
      <c r="R108">
        <v>185</v>
      </c>
      <c r="S108">
        <f t="shared" si="15"/>
        <v>170.169560361458</v>
      </c>
      <c r="T108">
        <f t="shared" si="16"/>
        <v>-27.830439638542003</v>
      </c>
      <c r="U108">
        <f t="shared" si="11"/>
        <v>27.830439638542003</v>
      </c>
      <c r="AB108" s="2">
        <v>175</v>
      </c>
      <c r="AC108">
        <v>323</v>
      </c>
      <c r="AE108">
        <v>198</v>
      </c>
      <c r="AF108">
        <v>331</v>
      </c>
      <c r="AG108">
        <f t="shared" si="17"/>
        <v>190.01881374393506</v>
      </c>
      <c r="AH108">
        <f t="shared" si="12"/>
        <v>-7.9811862560649445</v>
      </c>
      <c r="AI108">
        <f t="shared" si="13"/>
        <v>7.9811862560649445</v>
      </c>
    </row>
    <row r="109" spans="1:35" x14ac:dyDescent="0.25">
      <c r="A109">
        <v>224</v>
      </c>
      <c r="B109">
        <v>272.94799999999998</v>
      </c>
      <c r="D109">
        <v>290</v>
      </c>
      <c r="E109">
        <v>403.20800000000003</v>
      </c>
      <c r="F109">
        <f t="shared" si="14"/>
        <v>336.36265709156191</v>
      </c>
      <c r="G109">
        <f t="shared" si="9"/>
        <v>46.362657091561914</v>
      </c>
      <c r="H109">
        <f t="shared" si="10"/>
        <v>46.362657091561914</v>
      </c>
      <c r="O109" s="2">
        <v>224</v>
      </c>
      <c r="P109">
        <v>250</v>
      </c>
      <c r="Q109">
        <v>290</v>
      </c>
      <c r="R109">
        <v>290</v>
      </c>
      <c r="S109">
        <f t="shared" si="15"/>
        <v>276.77936846380345</v>
      </c>
      <c r="T109">
        <f t="shared" si="16"/>
        <v>-13.220631536196549</v>
      </c>
      <c r="U109">
        <f t="shared" si="11"/>
        <v>13.220631536196549</v>
      </c>
      <c r="AB109" s="2">
        <v>224</v>
      </c>
      <c r="AC109">
        <v>370</v>
      </c>
      <c r="AE109">
        <v>290</v>
      </c>
      <c r="AF109">
        <v>489</v>
      </c>
      <c r="AG109">
        <f t="shared" si="17"/>
        <v>346.46994751955634</v>
      </c>
      <c r="AH109">
        <f t="shared" si="12"/>
        <v>56.469947519556342</v>
      </c>
      <c r="AI109">
        <f t="shared" si="13"/>
        <v>56.469947519556342</v>
      </c>
    </row>
    <row r="110" spans="1:35" x14ac:dyDescent="0.25">
      <c r="A110">
        <v>293</v>
      </c>
      <c r="B110">
        <v>382.291</v>
      </c>
      <c r="D110">
        <v>161</v>
      </c>
      <c r="E110">
        <v>211.64599999999999</v>
      </c>
      <c r="F110">
        <f t="shared" si="14"/>
        <v>164.40394973070016</v>
      </c>
      <c r="G110">
        <f t="shared" si="9"/>
        <v>3.4039497307001625</v>
      </c>
      <c r="H110">
        <f t="shared" si="10"/>
        <v>3.4039497307001625</v>
      </c>
      <c r="O110" s="2">
        <v>293</v>
      </c>
      <c r="P110">
        <v>338</v>
      </c>
      <c r="Q110">
        <v>161</v>
      </c>
      <c r="R110">
        <v>177</v>
      </c>
      <c r="S110">
        <f t="shared" si="15"/>
        <v>162.04690831556502</v>
      </c>
      <c r="T110">
        <f t="shared" si="16"/>
        <v>1.0469083155650196</v>
      </c>
      <c r="U110">
        <f t="shared" si="11"/>
        <v>1.0469083155650196</v>
      </c>
      <c r="AB110" s="2">
        <v>293</v>
      </c>
      <c r="AC110">
        <v>478</v>
      </c>
      <c r="AE110">
        <v>161</v>
      </c>
      <c r="AF110">
        <v>296</v>
      </c>
      <c r="AG110">
        <f t="shared" si="17"/>
        <v>155.36191702148727</v>
      </c>
      <c r="AH110">
        <f t="shared" si="12"/>
        <v>-5.6380829785127275</v>
      </c>
      <c r="AI110">
        <f t="shared" si="13"/>
        <v>5.6380829785127275</v>
      </c>
    </row>
    <row r="111" spans="1:35" x14ac:dyDescent="0.25">
      <c r="A111">
        <v>262</v>
      </c>
      <c r="B111">
        <v>311.94299999999998</v>
      </c>
      <c r="D111">
        <v>258</v>
      </c>
      <c r="E111">
        <v>297.697</v>
      </c>
      <c r="F111">
        <f t="shared" si="14"/>
        <v>241.64901256732495</v>
      </c>
      <c r="G111">
        <f t="shared" si="9"/>
        <v>-16.350987432675055</v>
      </c>
      <c r="H111">
        <f t="shared" si="10"/>
        <v>16.350987432675055</v>
      </c>
      <c r="O111" s="2">
        <v>262</v>
      </c>
      <c r="P111">
        <v>273</v>
      </c>
      <c r="Q111">
        <v>258</v>
      </c>
      <c r="R111">
        <v>251</v>
      </c>
      <c r="S111">
        <f t="shared" si="15"/>
        <v>237.18143974007512</v>
      </c>
      <c r="T111">
        <f t="shared" si="16"/>
        <v>-20.81856025992488</v>
      </c>
      <c r="U111">
        <f t="shared" si="11"/>
        <v>20.81856025992488</v>
      </c>
      <c r="AB111" s="2">
        <v>262</v>
      </c>
      <c r="AC111">
        <v>401</v>
      </c>
      <c r="AE111">
        <v>258</v>
      </c>
      <c r="AF111">
        <v>380</v>
      </c>
      <c r="AG111">
        <f t="shared" si="17"/>
        <v>238.53846915536192</v>
      </c>
      <c r="AH111">
        <f t="shared" si="12"/>
        <v>-19.461530844638077</v>
      </c>
      <c r="AI111">
        <f t="shared" si="13"/>
        <v>19.461530844638077</v>
      </c>
    </row>
    <row r="112" spans="1:35" x14ac:dyDescent="0.25">
      <c r="A112">
        <v>74</v>
      </c>
      <c r="B112">
        <v>106.294</v>
      </c>
      <c r="D112">
        <v>177</v>
      </c>
      <c r="E112">
        <v>196.20099999999999</v>
      </c>
      <c r="F112">
        <f t="shared" si="14"/>
        <v>150.53949730700177</v>
      </c>
      <c r="G112">
        <f t="shared" si="9"/>
        <v>-26.460502692998233</v>
      </c>
      <c r="H112">
        <f t="shared" si="10"/>
        <v>26.460502692998233</v>
      </c>
      <c r="O112" s="2">
        <v>74</v>
      </c>
      <c r="P112">
        <v>85</v>
      </c>
      <c r="Q112">
        <v>177</v>
      </c>
      <c r="R112">
        <v>167</v>
      </c>
      <c r="S112">
        <f t="shared" si="15"/>
        <v>151.89359325819879</v>
      </c>
      <c r="T112">
        <f t="shared" si="16"/>
        <v>-25.106406741801209</v>
      </c>
      <c r="U112">
        <f t="shared" si="11"/>
        <v>25.106406741801209</v>
      </c>
      <c r="AB112" s="2">
        <v>74</v>
      </c>
      <c r="AC112">
        <v>157</v>
      </c>
      <c r="AE112">
        <v>177</v>
      </c>
      <c r="AF112">
        <v>279</v>
      </c>
      <c r="AG112">
        <f t="shared" si="17"/>
        <v>138.52856718486979</v>
      </c>
      <c r="AH112">
        <f t="shared" si="12"/>
        <v>-38.471432815130214</v>
      </c>
      <c r="AI112">
        <f t="shared" si="13"/>
        <v>38.471432815130214</v>
      </c>
    </row>
    <row r="113" spans="1:35" x14ac:dyDescent="0.25">
      <c r="A113">
        <v>185</v>
      </c>
      <c r="B113">
        <v>228.53899999999999</v>
      </c>
      <c r="D113">
        <v>264</v>
      </c>
      <c r="E113">
        <v>328.791</v>
      </c>
      <c r="F113">
        <f t="shared" si="14"/>
        <v>269.56104129263912</v>
      </c>
      <c r="G113">
        <f t="shared" si="9"/>
        <v>5.5610412926391177</v>
      </c>
      <c r="H113">
        <f t="shared" si="10"/>
        <v>5.5610412926391177</v>
      </c>
      <c r="O113" s="2">
        <v>185</v>
      </c>
      <c r="P113">
        <v>195</v>
      </c>
      <c r="Q113">
        <v>264</v>
      </c>
      <c r="R113">
        <v>294</v>
      </c>
      <c r="S113">
        <f t="shared" si="15"/>
        <v>280.84069448674995</v>
      </c>
      <c r="T113">
        <f t="shared" si="16"/>
        <v>16.840694486749953</v>
      </c>
      <c r="U113">
        <f t="shared" si="11"/>
        <v>16.840694486749953</v>
      </c>
      <c r="AB113" s="2">
        <v>185</v>
      </c>
      <c r="AC113">
        <v>329</v>
      </c>
      <c r="AE113">
        <v>264</v>
      </c>
      <c r="AF113">
        <v>395</v>
      </c>
      <c r="AG113">
        <f t="shared" si="17"/>
        <v>253.39142489355382</v>
      </c>
      <c r="AH113">
        <f t="shared" si="12"/>
        <v>-10.608575106446182</v>
      </c>
      <c r="AI113">
        <f t="shared" si="13"/>
        <v>10.608575106446182</v>
      </c>
    </row>
    <row r="114" spans="1:35" x14ac:dyDescent="0.25">
      <c r="A114">
        <v>230</v>
      </c>
      <c r="B114">
        <v>258.81099999999998</v>
      </c>
      <c r="D114">
        <v>384</v>
      </c>
      <c r="E114">
        <v>473.00099999999998</v>
      </c>
      <c r="F114">
        <f t="shared" si="14"/>
        <v>399.01346499102328</v>
      </c>
      <c r="G114">
        <f t="shared" si="9"/>
        <v>15.013464991023284</v>
      </c>
      <c r="H114">
        <f t="shared" si="10"/>
        <v>15.013464991023284</v>
      </c>
      <c r="O114" s="2">
        <v>230</v>
      </c>
      <c r="P114">
        <v>214</v>
      </c>
      <c r="Q114">
        <v>384</v>
      </c>
      <c r="R114">
        <v>351</v>
      </c>
      <c r="S114">
        <f t="shared" si="15"/>
        <v>338.71459031373746</v>
      </c>
      <c r="T114">
        <f t="shared" si="16"/>
        <v>-45.28540968626254</v>
      </c>
      <c r="U114">
        <f t="shared" si="11"/>
        <v>45.28540968626254</v>
      </c>
      <c r="AB114" s="2">
        <v>230</v>
      </c>
      <c r="AC114">
        <v>396</v>
      </c>
      <c r="AE114">
        <v>384</v>
      </c>
      <c r="AF114">
        <v>449</v>
      </c>
      <c r="AG114">
        <f t="shared" si="17"/>
        <v>306.86206555104462</v>
      </c>
      <c r="AH114">
        <f t="shared" si="12"/>
        <v>-77.137934448955377</v>
      </c>
      <c r="AI114">
        <f t="shared" si="13"/>
        <v>77.137934448955377</v>
      </c>
    </row>
    <row r="115" spans="1:35" x14ac:dyDescent="0.25">
      <c r="A115">
        <v>345</v>
      </c>
      <c r="B115">
        <v>405.89100000000002</v>
      </c>
      <c r="D115">
        <v>285</v>
      </c>
      <c r="E115">
        <v>328.27600000000001</v>
      </c>
      <c r="F115">
        <f t="shared" si="14"/>
        <v>269.09874326750446</v>
      </c>
      <c r="G115">
        <f t="shared" si="9"/>
        <v>-15.90125673249554</v>
      </c>
      <c r="H115">
        <f t="shared" si="10"/>
        <v>15.90125673249554</v>
      </c>
      <c r="O115" s="2">
        <v>345</v>
      </c>
      <c r="P115">
        <v>384</v>
      </c>
      <c r="Q115">
        <v>285</v>
      </c>
      <c r="R115">
        <v>262</v>
      </c>
      <c r="S115">
        <f t="shared" si="15"/>
        <v>248.35008630317799</v>
      </c>
      <c r="T115">
        <f t="shared" si="16"/>
        <v>-36.649913696822011</v>
      </c>
      <c r="U115">
        <f t="shared" si="11"/>
        <v>36.649913696822011</v>
      </c>
      <c r="AB115" s="2">
        <v>345</v>
      </c>
      <c r="AC115">
        <v>479</v>
      </c>
      <c r="AE115">
        <v>285</v>
      </c>
      <c r="AF115">
        <v>399</v>
      </c>
      <c r="AG115">
        <f t="shared" si="17"/>
        <v>257.35221309040497</v>
      </c>
      <c r="AH115">
        <f t="shared" si="12"/>
        <v>-27.647786909595027</v>
      </c>
      <c r="AI115">
        <f t="shared" si="13"/>
        <v>27.647786909595027</v>
      </c>
    </row>
    <row r="116" spans="1:35" x14ac:dyDescent="0.25">
      <c r="A116">
        <v>149</v>
      </c>
      <c r="B116">
        <v>215.547</v>
      </c>
      <c r="D116">
        <v>121</v>
      </c>
      <c r="E116">
        <v>226.399</v>
      </c>
      <c r="F116">
        <f t="shared" si="14"/>
        <v>177.64721723518849</v>
      </c>
      <c r="G116">
        <f t="shared" si="9"/>
        <v>56.647217235188492</v>
      </c>
      <c r="H116">
        <f t="shared" si="10"/>
        <v>56.647217235188492</v>
      </c>
      <c r="O116" s="2">
        <v>149</v>
      </c>
      <c r="P116">
        <v>167</v>
      </c>
      <c r="Q116">
        <v>121</v>
      </c>
      <c r="R116">
        <v>171</v>
      </c>
      <c r="S116">
        <f t="shared" si="15"/>
        <v>155.95491928114529</v>
      </c>
      <c r="T116">
        <f t="shared" si="16"/>
        <v>34.954919281145294</v>
      </c>
      <c r="U116">
        <f t="shared" si="11"/>
        <v>34.954919281145294</v>
      </c>
      <c r="AB116" s="2">
        <v>149</v>
      </c>
      <c r="AC116">
        <v>343</v>
      </c>
      <c r="AE116">
        <v>121</v>
      </c>
      <c r="AF116">
        <v>336</v>
      </c>
      <c r="AG116">
        <f t="shared" si="17"/>
        <v>194.96979898999902</v>
      </c>
      <c r="AH116">
        <f t="shared" si="12"/>
        <v>73.96979898999902</v>
      </c>
      <c r="AI116">
        <f t="shared" si="13"/>
        <v>73.96979898999902</v>
      </c>
    </row>
    <row r="117" spans="1:35" x14ac:dyDescent="0.25">
      <c r="A117">
        <v>213</v>
      </c>
      <c r="B117">
        <v>269.416</v>
      </c>
      <c r="D117">
        <v>220</v>
      </c>
      <c r="E117">
        <v>307.59500000000003</v>
      </c>
      <c r="F117">
        <f t="shared" si="14"/>
        <v>250.53411131059246</v>
      </c>
      <c r="G117">
        <f t="shared" si="9"/>
        <v>30.534111310592465</v>
      </c>
      <c r="H117">
        <f t="shared" si="10"/>
        <v>30.534111310592465</v>
      </c>
      <c r="O117" s="2">
        <v>213</v>
      </c>
      <c r="P117">
        <v>244</v>
      </c>
      <c r="Q117">
        <v>220</v>
      </c>
      <c r="R117">
        <v>267</v>
      </c>
      <c r="S117">
        <f t="shared" si="15"/>
        <v>253.4267438318611</v>
      </c>
      <c r="T117">
        <f t="shared" si="16"/>
        <v>33.426743831861103</v>
      </c>
      <c r="U117">
        <f t="shared" si="11"/>
        <v>33.426743831861103</v>
      </c>
      <c r="AB117" s="2">
        <v>213</v>
      </c>
      <c r="AC117">
        <v>315</v>
      </c>
      <c r="AE117">
        <v>220</v>
      </c>
      <c r="AF117">
        <v>485</v>
      </c>
      <c r="AG117">
        <f t="shared" si="17"/>
        <v>342.50915932270522</v>
      </c>
      <c r="AH117">
        <f t="shared" si="12"/>
        <v>122.50915932270522</v>
      </c>
      <c r="AI117">
        <f t="shared" si="13"/>
        <v>122.50915932270522</v>
      </c>
    </row>
    <row r="118" spans="1:35" x14ac:dyDescent="0.25">
      <c r="A118">
        <v>167</v>
      </c>
      <c r="B118">
        <v>228.001</v>
      </c>
      <c r="D118">
        <v>380</v>
      </c>
      <c r="E118">
        <v>486.286</v>
      </c>
      <c r="F118">
        <f t="shared" si="14"/>
        <v>410.93895870736083</v>
      </c>
      <c r="G118">
        <f t="shared" si="9"/>
        <v>30.938958707360825</v>
      </c>
      <c r="H118">
        <f t="shared" si="10"/>
        <v>30.938958707360825</v>
      </c>
      <c r="O118" s="2">
        <v>167</v>
      </c>
      <c r="P118">
        <v>165</v>
      </c>
      <c r="Q118">
        <v>380</v>
      </c>
      <c r="R118">
        <v>356</v>
      </c>
      <c r="S118">
        <f t="shared" si="15"/>
        <v>343.79124784242055</v>
      </c>
      <c r="T118">
        <f t="shared" si="16"/>
        <v>-36.208752157579454</v>
      </c>
      <c r="U118">
        <f t="shared" si="11"/>
        <v>36.208752157579454</v>
      </c>
      <c r="AB118" s="2">
        <v>167</v>
      </c>
      <c r="AC118">
        <v>298</v>
      </c>
      <c r="AE118">
        <v>380</v>
      </c>
      <c r="AF118">
        <v>505</v>
      </c>
      <c r="AG118">
        <f t="shared" si="17"/>
        <v>362.31310030696108</v>
      </c>
      <c r="AH118">
        <f t="shared" si="12"/>
        <v>-17.686899693038924</v>
      </c>
      <c r="AI118">
        <f t="shared" si="13"/>
        <v>17.686899693038924</v>
      </c>
    </row>
    <row r="119" spans="1:35" x14ac:dyDescent="0.25">
      <c r="A119">
        <v>275</v>
      </c>
      <c r="B119">
        <v>315.02600000000001</v>
      </c>
      <c r="D119">
        <v>299</v>
      </c>
      <c r="E119">
        <v>385.16899999999998</v>
      </c>
      <c r="F119">
        <f t="shared" si="14"/>
        <v>320.16965888689401</v>
      </c>
      <c r="G119">
        <f t="shared" si="9"/>
        <v>21.169658886894013</v>
      </c>
      <c r="H119">
        <f t="shared" si="10"/>
        <v>21.169658886894013</v>
      </c>
      <c r="O119" s="2">
        <v>275</v>
      </c>
      <c r="P119">
        <v>295</v>
      </c>
      <c r="Q119">
        <v>299</v>
      </c>
      <c r="R119">
        <v>282</v>
      </c>
      <c r="S119">
        <f t="shared" si="15"/>
        <v>268.65671641791045</v>
      </c>
      <c r="T119">
        <f t="shared" si="16"/>
        <v>-30.343283582089555</v>
      </c>
      <c r="U119">
        <f t="shared" si="11"/>
        <v>30.343283582089555</v>
      </c>
      <c r="AB119" s="2">
        <v>275</v>
      </c>
      <c r="AC119">
        <v>426</v>
      </c>
      <c r="AE119">
        <v>299</v>
      </c>
      <c r="AF119">
        <v>475</v>
      </c>
      <c r="AG119">
        <f t="shared" si="17"/>
        <v>332.60718883057723</v>
      </c>
      <c r="AH119">
        <f t="shared" si="12"/>
        <v>33.607188830577229</v>
      </c>
      <c r="AI119">
        <f t="shared" si="13"/>
        <v>33.607188830577229</v>
      </c>
    </row>
    <row r="120" spans="1:35" x14ac:dyDescent="0.25">
      <c r="A120">
        <v>292</v>
      </c>
      <c r="B120">
        <v>346.15499999999997</v>
      </c>
      <c r="D120">
        <v>87</v>
      </c>
      <c r="E120">
        <v>166.33</v>
      </c>
      <c r="F120">
        <f t="shared" si="14"/>
        <v>123.72531418312388</v>
      </c>
      <c r="G120">
        <f t="shared" si="9"/>
        <v>36.725314183123885</v>
      </c>
      <c r="H120">
        <f t="shared" si="10"/>
        <v>36.725314183123885</v>
      </c>
      <c r="O120" s="2">
        <v>292</v>
      </c>
      <c r="P120">
        <v>295</v>
      </c>
      <c r="Q120">
        <v>87</v>
      </c>
      <c r="R120">
        <v>151</v>
      </c>
      <c r="S120">
        <f t="shared" si="15"/>
        <v>135.64828916641284</v>
      </c>
      <c r="T120">
        <f t="shared" si="16"/>
        <v>48.648289166412837</v>
      </c>
      <c r="U120">
        <f t="shared" si="11"/>
        <v>48.648289166412837</v>
      </c>
      <c r="AB120" s="2">
        <v>292</v>
      </c>
      <c r="AC120">
        <v>393</v>
      </c>
      <c r="AE120">
        <v>87</v>
      </c>
      <c r="AF120">
        <v>255</v>
      </c>
      <c r="AG120">
        <f t="shared" si="17"/>
        <v>114.76383800376276</v>
      </c>
      <c r="AH120">
        <f t="shared" si="12"/>
        <v>27.763838003762757</v>
      </c>
      <c r="AI120">
        <f t="shared" si="13"/>
        <v>27.763838003762757</v>
      </c>
    </row>
    <row r="121" spans="1:35" x14ac:dyDescent="0.25">
      <c r="A121">
        <v>335</v>
      </c>
      <c r="B121">
        <v>342.48899999999998</v>
      </c>
      <c r="D121">
        <v>301</v>
      </c>
      <c r="E121">
        <v>359.48099999999999</v>
      </c>
      <c r="F121">
        <f t="shared" si="14"/>
        <v>297.11041292639135</v>
      </c>
      <c r="G121">
        <f t="shared" si="9"/>
        <v>-3.8895870736086522</v>
      </c>
      <c r="H121">
        <f t="shared" si="10"/>
        <v>3.8895870736086522</v>
      </c>
      <c r="O121" s="2">
        <v>335</v>
      </c>
      <c r="P121">
        <v>343</v>
      </c>
      <c r="Q121">
        <v>301</v>
      </c>
      <c r="R121">
        <v>291</v>
      </c>
      <c r="S121">
        <f t="shared" si="15"/>
        <v>277.79469996954009</v>
      </c>
      <c r="T121">
        <f t="shared" si="16"/>
        <v>-23.20530003045991</v>
      </c>
      <c r="U121">
        <f t="shared" si="11"/>
        <v>23.20530003045991</v>
      </c>
      <c r="AB121" s="2">
        <v>335</v>
      </c>
      <c r="AC121">
        <v>466</v>
      </c>
      <c r="AE121">
        <v>301</v>
      </c>
      <c r="AF121">
        <v>433</v>
      </c>
      <c r="AG121">
        <f t="shared" si="17"/>
        <v>291.01891276363995</v>
      </c>
      <c r="AH121">
        <f t="shared" si="12"/>
        <v>-9.9810872363600538</v>
      </c>
      <c r="AI121">
        <f t="shared" si="13"/>
        <v>9.9810872363600538</v>
      </c>
    </row>
    <row r="122" spans="1:35" x14ac:dyDescent="0.25">
      <c r="A122">
        <v>240</v>
      </c>
      <c r="B122">
        <v>319.95600000000002</v>
      </c>
      <c r="D122">
        <v>84</v>
      </c>
      <c r="E122">
        <v>117.221</v>
      </c>
      <c r="F122">
        <f t="shared" si="14"/>
        <v>79.641831238779176</v>
      </c>
      <c r="G122">
        <f t="shared" si="9"/>
        <v>-4.3581687612208242</v>
      </c>
      <c r="H122">
        <f t="shared" si="10"/>
        <v>4.3581687612208242</v>
      </c>
      <c r="O122" s="2">
        <v>240</v>
      </c>
      <c r="P122">
        <v>282</v>
      </c>
      <c r="Q122">
        <v>84</v>
      </c>
      <c r="R122">
        <v>100</v>
      </c>
      <c r="S122">
        <f t="shared" si="15"/>
        <v>83.866382373845056</v>
      </c>
      <c r="T122">
        <f t="shared" si="16"/>
        <v>-0.13361762615494399</v>
      </c>
      <c r="U122">
        <f t="shared" si="11"/>
        <v>0.13361762615494399</v>
      </c>
      <c r="AB122" s="2">
        <v>240</v>
      </c>
      <c r="AC122">
        <v>403</v>
      </c>
      <c r="AE122">
        <v>84</v>
      </c>
      <c r="AF122">
        <v>239</v>
      </c>
      <c r="AG122">
        <f t="shared" si="17"/>
        <v>98.920685216358052</v>
      </c>
      <c r="AH122">
        <f t="shared" si="12"/>
        <v>14.920685216358052</v>
      </c>
      <c r="AI122">
        <f t="shared" si="13"/>
        <v>14.920685216358052</v>
      </c>
    </row>
    <row r="123" spans="1:35" x14ac:dyDescent="0.25">
      <c r="A123">
        <v>82</v>
      </c>
      <c r="B123">
        <v>92.270399999999995</v>
      </c>
      <c r="D123">
        <v>68</v>
      </c>
      <c r="E123">
        <v>82.014600000000002</v>
      </c>
      <c r="F123">
        <f t="shared" si="14"/>
        <v>48.038240574506283</v>
      </c>
      <c r="G123">
        <f t="shared" si="9"/>
        <v>-19.961759425493717</v>
      </c>
      <c r="H123">
        <f t="shared" si="10"/>
        <v>19.961759425493717</v>
      </c>
      <c r="O123" s="2">
        <v>82</v>
      </c>
      <c r="P123">
        <v>105</v>
      </c>
      <c r="Q123">
        <v>68</v>
      </c>
      <c r="R123">
        <v>73</v>
      </c>
      <c r="S123">
        <f t="shared" si="15"/>
        <v>56.452431718956241</v>
      </c>
      <c r="T123">
        <f t="shared" si="16"/>
        <v>-11.547568281043759</v>
      </c>
      <c r="U123">
        <f t="shared" si="11"/>
        <v>11.547568281043759</v>
      </c>
      <c r="AB123" s="2">
        <v>82</v>
      </c>
      <c r="AC123">
        <v>207</v>
      </c>
      <c r="AE123">
        <v>68</v>
      </c>
      <c r="AF123">
        <v>181</v>
      </c>
      <c r="AG123">
        <f t="shared" si="17"/>
        <v>41.489256362016043</v>
      </c>
      <c r="AH123">
        <f t="shared" si="12"/>
        <v>-26.510743637983957</v>
      </c>
      <c r="AI123">
        <f t="shared" si="13"/>
        <v>26.510743637983957</v>
      </c>
    </row>
    <row r="124" spans="1:35" x14ac:dyDescent="0.25">
      <c r="A124">
        <v>247</v>
      </c>
      <c r="B124">
        <v>316.20999999999998</v>
      </c>
      <c r="D124">
        <v>202</v>
      </c>
      <c r="E124">
        <v>266.61599999999999</v>
      </c>
      <c r="F124">
        <f t="shared" si="14"/>
        <v>213.74865350089763</v>
      </c>
      <c r="G124">
        <f t="shared" si="9"/>
        <v>11.748653500897632</v>
      </c>
      <c r="H124">
        <f t="shared" si="10"/>
        <v>11.748653500897632</v>
      </c>
      <c r="O124" s="2">
        <v>247</v>
      </c>
      <c r="P124">
        <v>290</v>
      </c>
      <c r="Q124">
        <v>202</v>
      </c>
      <c r="R124">
        <v>223</v>
      </c>
      <c r="S124">
        <f t="shared" si="15"/>
        <v>208.75215757944969</v>
      </c>
      <c r="T124">
        <f t="shared" si="16"/>
        <v>6.7521575794496869</v>
      </c>
      <c r="U124">
        <f t="shared" si="11"/>
        <v>6.7521575794496869</v>
      </c>
      <c r="AB124" s="2">
        <v>247</v>
      </c>
      <c r="AC124">
        <v>437</v>
      </c>
      <c r="AE124">
        <v>202</v>
      </c>
      <c r="AF124">
        <v>407</v>
      </c>
      <c r="AG124">
        <f t="shared" si="17"/>
        <v>265.27378948410728</v>
      </c>
      <c r="AH124">
        <f t="shared" si="12"/>
        <v>63.273789484107283</v>
      </c>
      <c r="AI124">
        <f t="shared" si="13"/>
        <v>63.273789484107283</v>
      </c>
    </row>
    <row r="125" spans="1:35" x14ac:dyDescent="0.25">
      <c r="A125">
        <v>216</v>
      </c>
      <c r="B125">
        <v>248.095</v>
      </c>
      <c r="D125">
        <v>164</v>
      </c>
      <c r="E125">
        <v>251.155</v>
      </c>
      <c r="F125">
        <f t="shared" si="14"/>
        <v>199.8698384201077</v>
      </c>
      <c r="G125">
        <f t="shared" si="9"/>
        <v>35.869838420107698</v>
      </c>
      <c r="H125">
        <f t="shared" si="10"/>
        <v>35.869838420107698</v>
      </c>
      <c r="O125" s="2">
        <v>216</v>
      </c>
      <c r="P125">
        <v>233</v>
      </c>
      <c r="Q125">
        <v>164</v>
      </c>
      <c r="R125">
        <v>201</v>
      </c>
      <c r="S125">
        <f t="shared" si="15"/>
        <v>186.41486445324398</v>
      </c>
      <c r="T125">
        <f t="shared" si="16"/>
        <v>22.414864453243979</v>
      </c>
      <c r="U125">
        <f t="shared" si="11"/>
        <v>22.414864453243979</v>
      </c>
      <c r="AB125" s="2">
        <v>216</v>
      </c>
      <c r="AC125">
        <v>327</v>
      </c>
      <c r="AE125">
        <v>164</v>
      </c>
      <c r="AF125">
        <v>434</v>
      </c>
      <c r="AG125">
        <f t="shared" si="17"/>
        <v>292.00910981285273</v>
      </c>
      <c r="AH125">
        <f t="shared" si="12"/>
        <v>128.00910981285273</v>
      </c>
      <c r="AI125">
        <f t="shared" si="13"/>
        <v>128.00910981285273</v>
      </c>
    </row>
    <row r="126" spans="1:35" x14ac:dyDescent="0.25">
      <c r="A126">
        <v>339</v>
      </c>
      <c r="B126">
        <v>364.95800000000003</v>
      </c>
      <c r="D126">
        <v>187</v>
      </c>
      <c r="E126">
        <v>269.07900000000001</v>
      </c>
      <c r="F126">
        <f t="shared" si="14"/>
        <v>215.95960502692998</v>
      </c>
      <c r="G126">
        <f t="shared" si="9"/>
        <v>28.959605026929978</v>
      </c>
      <c r="H126">
        <f t="shared" si="10"/>
        <v>28.959605026929978</v>
      </c>
      <c r="O126" s="2">
        <v>339</v>
      </c>
      <c r="P126">
        <v>327</v>
      </c>
      <c r="Q126">
        <v>187</v>
      </c>
      <c r="R126">
        <v>247</v>
      </c>
      <c r="S126">
        <f t="shared" si="15"/>
        <v>233.12011371712865</v>
      </c>
      <c r="T126">
        <f t="shared" si="16"/>
        <v>46.120113717128646</v>
      </c>
      <c r="U126">
        <f t="shared" si="11"/>
        <v>46.120113717128646</v>
      </c>
      <c r="AB126" s="2">
        <v>339</v>
      </c>
      <c r="AC126">
        <v>369</v>
      </c>
      <c r="AE126">
        <v>187</v>
      </c>
      <c r="AF126">
        <v>426</v>
      </c>
      <c r="AG126">
        <f t="shared" si="17"/>
        <v>284.08753341915036</v>
      </c>
      <c r="AH126">
        <f t="shared" si="12"/>
        <v>97.087533419150361</v>
      </c>
      <c r="AI126">
        <f t="shared" si="13"/>
        <v>97.087533419150361</v>
      </c>
    </row>
    <row r="127" spans="1:35" x14ac:dyDescent="0.25">
      <c r="A127">
        <v>115</v>
      </c>
      <c r="B127">
        <v>147.053</v>
      </c>
      <c r="D127">
        <v>129</v>
      </c>
      <c r="E127">
        <v>197.428</v>
      </c>
      <c r="F127">
        <f t="shared" si="14"/>
        <v>151.64093357271094</v>
      </c>
      <c r="G127">
        <f t="shared" si="9"/>
        <v>22.640933572710935</v>
      </c>
      <c r="H127">
        <f t="shared" si="10"/>
        <v>22.640933572710935</v>
      </c>
      <c r="O127" s="2">
        <v>115</v>
      </c>
      <c r="P127">
        <v>112</v>
      </c>
      <c r="Q127">
        <v>129</v>
      </c>
      <c r="R127">
        <v>147</v>
      </c>
      <c r="S127">
        <f t="shared" si="15"/>
        <v>131.58696314346633</v>
      </c>
      <c r="T127">
        <f t="shared" si="16"/>
        <v>2.5869631434663347</v>
      </c>
      <c r="U127">
        <f t="shared" si="11"/>
        <v>2.5869631434663347</v>
      </c>
      <c r="AB127" s="2">
        <v>115</v>
      </c>
      <c r="AC127">
        <v>227</v>
      </c>
      <c r="AE127">
        <v>129</v>
      </c>
      <c r="AF127">
        <v>325</v>
      </c>
      <c r="AG127">
        <f t="shared" si="17"/>
        <v>184.07763144865828</v>
      </c>
      <c r="AH127">
        <f t="shared" si="12"/>
        <v>55.077631448658281</v>
      </c>
      <c r="AI127">
        <f t="shared" si="13"/>
        <v>55.077631448658281</v>
      </c>
    </row>
    <row r="128" spans="1:35" x14ac:dyDescent="0.25">
      <c r="A128">
        <v>68</v>
      </c>
      <c r="B128">
        <v>96.826700000000002</v>
      </c>
      <c r="D128">
        <v>360</v>
      </c>
      <c r="E128">
        <v>429.73</v>
      </c>
      <c r="F128">
        <f t="shared" si="14"/>
        <v>360.1705565529623</v>
      </c>
      <c r="G128">
        <f t="shared" si="9"/>
        <v>0.17055655296229588</v>
      </c>
      <c r="H128">
        <f t="shared" si="10"/>
        <v>0.17055655296229588</v>
      </c>
      <c r="O128" s="2">
        <v>68</v>
      </c>
      <c r="P128">
        <v>73</v>
      </c>
      <c r="Q128">
        <v>360</v>
      </c>
      <c r="R128">
        <v>333</v>
      </c>
      <c r="S128">
        <f t="shared" si="15"/>
        <v>320.43862321047823</v>
      </c>
      <c r="T128">
        <f t="shared" si="16"/>
        <v>-39.561376789521773</v>
      </c>
      <c r="U128">
        <f t="shared" si="11"/>
        <v>39.561376789521773</v>
      </c>
      <c r="AB128" s="2">
        <v>68</v>
      </c>
      <c r="AC128">
        <v>186</v>
      </c>
      <c r="AE128">
        <v>360</v>
      </c>
      <c r="AF128">
        <v>527</v>
      </c>
      <c r="AG128">
        <f t="shared" si="17"/>
        <v>384.0974353896425</v>
      </c>
      <c r="AH128">
        <f t="shared" si="12"/>
        <v>24.097435389642499</v>
      </c>
      <c r="AI128">
        <f t="shared" si="13"/>
        <v>24.097435389642499</v>
      </c>
    </row>
    <row r="129" spans="1:35" x14ac:dyDescent="0.25">
      <c r="A129">
        <v>481</v>
      </c>
      <c r="B129">
        <v>610.73900000000003</v>
      </c>
      <c r="D129">
        <v>94</v>
      </c>
      <c r="E129">
        <v>129.66399999999999</v>
      </c>
      <c r="F129">
        <f t="shared" si="14"/>
        <v>90.811490125673231</v>
      </c>
      <c r="G129">
        <f t="shared" si="9"/>
        <v>-3.188509874326769</v>
      </c>
      <c r="H129">
        <f t="shared" si="10"/>
        <v>3.188509874326769</v>
      </c>
      <c r="O129" s="2">
        <v>481</v>
      </c>
      <c r="P129">
        <v>477</v>
      </c>
      <c r="Q129">
        <v>94</v>
      </c>
      <c r="R129">
        <v>113</v>
      </c>
      <c r="S129">
        <f t="shared" si="15"/>
        <v>97.065691948421147</v>
      </c>
      <c r="T129">
        <f t="shared" si="16"/>
        <v>3.0656919484211471</v>
      </c>
      <c r="U129">
        <f t="shared" si="11"/>
        <v>3.0656919484211471</v>
      </c>
      <c r="AB129" s="2">
        <v>481</v>
      </c>
      <c r="AC129">
        <v>639</v>
      </c>
      <c r="AE129">
        <v>94</v>
      </c>
      <c r="AF129">
        <v>212</v>
      </c>
      <c r="AG129">
        <f t="shared" si="17"/>
        <v>72.185364887612636</v>
      </c>
      <c r="AH129">
        <f t="shared" si="12"/>
        <v>-21.814635112387364</v>
      </c>
      <c r="AI129">
        <f t="shared" si="13"/>
        <v>21.814635112387364</v>
      </c>
    </row>
    <row r="130" spans="1:35" x14ac:dyDescent="0.25">
      <c r="A130">
        <v>172</v>
      </c>
      <c r="B130">
        <v>223.39400000000001</v>
      </c>
      <c r="D130">
        <v>123</v>
      </c>
      <c r="E130">
        <v>199.672</v>
      </c>
      <c r="F130">
        <f t="shared" si="14"/>
        <v>153.6552962298025</v>
      </c>
      <c r="G130">
        <f t="shared" si="9"/>
        <v>30.655296229802502</v>
      </c>
      <c r="H130">
        <f t="shared" si="10"/>
        <v>30.655296229802502</v>
      </c>
      <c r="O130" s="2">
        <v>172</v>
      </c>
      <c r="P130">
        <v>200</v>
      </c>
      <c r="Q130">
        <v>123</v>
      </c>
      <c r="R130">
        <v>157</v>
      </c>
      <c r="S130">
        <f t="shared" si="15"/>
        <v>141.74027820083256</v>
      </c>
      <c r="T130">
        <f t="shared" si="16"/>
        <v>18.740278200832563</v>
      </c>
      <c r="U130">
        <f t="shared" si="11"/>
        <v>18.740278200832563</v>
      </c>
      <c r="AB130" s="2">
        <v>172</v>
      </c>
      <c r="AC130">
        <v>364</v>
      </c>
      <c r="AE130">
        <v>123</v>
      </c>
      <c r="AF130">
        <v>301</v>
      </c>
      <c r="AG130">
        <f t="shared" si="17"/>
        <v>160.31290226755124</v>
      </c>
      <c r="AH130">
        <f t="shared" si="12"/>
        <v>37.312902267551237</v>
      </c>
      <c r="AI130">
        <f t="shared" si="13"/>
        <v>37.312902267551237</v>
      </c>
    </row>
    <row r="131" spans="1:35" x14ac:dyDescent="0.25">
      <c r="A131">
        <v>180</v>
      </c>
      <c r="B131">
        <v>221.977</v>
      </c>
      <c r="D131">
        <v>438</v>
      </c>
      <c r="E131">
        <v>520.61199999999997</v>
      </c>
      <c r="F131">
        <f t="shared" si="14"/>
        <v>441.75224416517051</v>
      </c>
      <c r="G131">
        <f t="shared" si="9"/>
        <v>3.7522441651705094</v>
      </c>
      <c r="H131">
        <f t="shared" si="10"/>
        <v>3.7522441651705094</v>
      </c>
      <c r="O131" s="2">
        <v>180</v>
      </c>
      <c r="P131">
        <v>165</v>
      </c>
      <c r="Q131">
        <v>438</v>
      </c>
      <c r="R131">
        <v>405</v>
      </c>
      <c r="S131">
        <f t="shared" si="15"/>
        <v>393.5424916235151</v>
      </c>
      <c r="T131">
        <f t="shared" si="16"/>
        <v>-44.457508376484896</v>
      </c>
      <c r="U131">
        <f t="shared" si="11"/>
        <v>44.457508376484896</v>
      </c>
      <c r="AB131" s="2">
        <v>180</v>
      </c>
      <c r="AC131">
        <v>294</v>
      </c>
      <c r="AE131">
        <v>438</v>
      </c>
      <c r="AF131">
        <v>576</v>
      </c>
      <c r="AG131">
        <f t="shared" si="17"/>
        <v>432.61709080106937</v>
      </c>
      <c r="AH131">
        <f t="shared" si="12"/>
        <v>-5.3829091989306335</v>
      </c>
      <c r="AI131">
        <f t="shared" si="13"/>
        <v>5.3829091989306335</v>
      </c>
    </row>
    <row r="132" spans="1:35" x14ac:dyDescent="0.25">
      <c r="A132">
        <v>234</v>
      </c>
      <c r="B132">
        <v>350.14100000000002</v>
      </c>
      <c r="D132">
        <v>179</v>
      </c>
      <c r="E132">
        <v>267.82</v>
      </c>
      <c r="F132">
        <f t="shared" si="14"/>
        <v>214.82944344703768</v>
      </c>
      <c r="G132">
        <f t="shared" si="9"/>
        <v>35.829443447037676</v>
      </c>
      <c r="H132">
        <f t="shared" si="10"/>
        <v>35.829443447037676</v>
      </c>
      <c r="O132" s="2">
        <v>234</v>
      </c>
      <c r="P132">
        <v>264</v>
      </c>
      <c r="Q132">
        <v>179</v>
      </c>
      <c r="R132">
        <v>199</v>
      </c>
      <c r="S132">
        <f t="shared" si="15"/>
        <v>184.38420144177073</v>
      </c>
      <c r="T132">
        <f t="shared" si="16"/>
        <v>5.3842014417707276</v>
      </c>
      <c r="U132">
        <f t="shared" si="11"/>
        <v>5.3842014417707276</v>
      </c>
      <c r="AB132" s="2">
        <v>234</v>
      </c>
      <c r="AC132">
        <v>430</v>
      </c>
      <c r="AE132">
        <v>179</v>
      </c>
      <c r="AF132">
        <v>412</v>
      </c>
      <c r="AG132">
        <f t="shared" si="17"/>
        <v>270.22477473017125</v>
      </c>
      <c r="AH132">
        <f t="shared" si="12"/>
        <v>91.224774730171248</v>
      </c>
      <c r="AI132">
        <f t="shared" si="13"/>
        <v>91.224774730171248</v>
      </c>
    </row>
    <row r="133" spans="1:35" x14ac:dyDescent="0.25">
      <c r="A133">
        <v>201</v>
      </c>
      <c r="B133">
        <v>251.708</v>
      </c>
      <c r="D133">
        <v>358</v>
      </c>
      <c r="E133">
        <v>405.26499999999999</v>
      </c>
      <c r="F133">
        <f t="shared" si="14"/>
        <v>338.20915619389581</v>
      </c>
      <c r="G133">
        <f t="shared" si="9"/>
        <v>-19.790843806104192</v>
      </c>
      <c r="H133">
        <f t="shared" si="10"/>
        <v>19.790843806104192</v>
      </c>
      <c r="O133" s="2">
        <v>201</v>
      </c>
      <c r="P133">
        <v>240</v>
      </c>
      <c r="Q133">
        <v>358</v>
      </c>
      <c r="R133">
        <v>349</v>
      </c>
      <c r="S133">
        <f t="shared" si="15"/>
        <v>336.68392730226424</v>
      </c>
      <c r="T133">
        <f t="shared" si="16"/>
        <v>-21.316072697735763</v>
      </c>
      <c r="U133">
        <f t="shared" si="11"/>
        <v>21.316072697735763</v>
      </c>
      <c r="AB133" s="2">
        <v>201</v>
      </c>
      <c r="AC133">
        <v>383</v>
      </c>
      <c r="AE133">
        <v>358</v>
      </c>
      <c r="AF133">
        <v>477</v>
      </c>
      <c r="AG133">
        <f t="shared" si="17"/>
        <v>334.58758292900285</v>
      </c>
      <c r="AH133">
        <f t="shared" si="12"/>
        <v>-23.412417070997151</v>
      </c>
      <c r="AI133">
        <f t="shared" si="13"/>
        <v>23.412417070997151</v>
      </c>
    </row>
    <row r="134" spans="1:35" x14ac:dyDescent="0.25">
      <c r="A134">
        <v>82</v>
      </c>
      <c r="B134">
        <v>90.445800000000006</v>
      </c>
      <c r="D134">
        <v>239</v>
      </c>
      <c r="E134">
        <v>284.40899999999999</v>
      </c>
      <c r="F134">
        <f t="shared" si="14"/>
        <v>229.72082585278272</v>
      </c>
      <c r="G134">
        <f t="shared" si="9"/>
        <v>-9.279174147217276</v>
      </c>
      <c r="H134">
        <f t="shared" si="10"/>
        <v>9.279174147217276</v>
      </c>
      <c r="O134" s="2">
        <v>82</v>
      </c>
      <c r="P134">
        <v>89</v>
      </c>
      <c r="Q134">
        <v>239</v>
      </c>
      <c r="R134">
        <v>228</v>
      </c>
      <c r="S134">
        <f t="shared" si="15"/>
        <v>213.8288151081328</v>
      </c>
      <c r="T134">
        <f t="shared" si="16"/>
        <v>-25.171184891867199</v>
      </c>
      <c r="U134">
        <f t="shared" si="11"/>
        <v>25.171184891867199</v>
      </c>
      <c r="AB134" s="2">
        <v>82</v>
      </c>
      <c r="AC134">
        <v>171</v>
      </c>
      <c r="AE134">
        <v>239</v>
      </c>
      <c r="AF134">
        <v>358</v>
      </c>
      <c r="AG134">
        <f t="shared" si="17"/>
        <v>216.75413407268047</v>
      </c>
      <c r="AH134">
        <f t="shared" si="12"/>
        <v>-22.245865927319528</v>
      </c>
      <c r="AI134">
        <f t="shared" si="13"/>
        <v>22.245865927319528</v>
      </c>
    </row>
    <row r="135" spans="1:35" x14ac:dyDescent="0.25">
      <c r="A135">
        <v>149</v>
      </c>
      <c r="B135">
        <v>214.023</v>
      </c>
      <c r="D135">
        <v>202</v>
      </c>
      <c r="E135">
        <v>234.535</v>
      </c>
      <c r="F135">
        <f t="shared" si="14"/>
        <v>184.95062836624774</v>
      </c>
      <c r="G135">
        <f t="shared" si="9"/>
        <v>-17.049371633752259</v>
      </c>
      <c r="H135">
        <f t="shared" si="10"/>
        <v>17.049371633752259</v>
      </c>
      <c r="O135" s="2">
        <v>149</v>
      </c>
      <c r="P135">
        <v>193</v>
      </c>
      <c r="Q135">
        <v>202</v>
      </c>
      <c r="R135">
        <v>208</v>
      </c>
      <c r="S135">
        <f t="shared" si="15"/>
        <v>193.52218499340034</v>
      </c>
      <c r="T135">
        <f t="shared" si="16"/>
        <v>-8.4778150065996556</v>
      </c>
      <c r="U135">
        <f t="shared" si="11"/>
        <v>8.4778150065996556</v>
      </c>
      <c r="AB135" s="2">
        <v>149</v>
      </c>
      <c r="AC135">
        <v>387</v>
      </c>
      <c r="AE135">
        <v>202</v>
      </c>
      <c r="AF135">
        <v>330</v>
      </c>
      <c r="AG135">
        <f t="shared" si="17"/>
        <v>189.02861669472225</v>
      </c>
      <c r="AH135">
        <f t="shared" si="12"/>
        <v>-12.971383305277755</v>
      </c>
      <c r="AI135">
        <f t="shared" si="13"/>
        <v>12.971383305277755</v>
      </c>
    </row>
    <row r="136" spans="1:35" x14ac:dyDescent="0.25">
      <c r="A136">
        <v>84</v>
      </c>
      <c r="B136">
        <v>99.952500000000001</v>
      </c>
      <c r="D136">
        <v>294</v>
      </c>
      <c r="E136">
        <v>339.09</v>
      </c>
      <c r="F136">
        <f t="shared" si="14"/>
        <v>278.80610412926387</v>
      </c>
      <c r="G136">
        <f t="shared" si="9"/>
        <v>-15.193895870736128</v>
      </c>
      <c r="H136">
        <f t="shared" si="10"/>
        <v>15.193895870736128</v>
      </c>
      <c r="O136" s="2">
        <v>84</v>
      </c>
      <c r="P136">
        <v>86</v>
      </c>
      <c r="Q136">
        <v>294</v>
      </c>
      <c r="R136">
        <v>307</v>
      </c>
      <c r="S136">
        <f t="shared" si="15"/>
        <v>294.04000406132604</v>
      </c>
      <c r="T136">
        <f t="shared" si="16"/>
        <v>4.0004061326044393E-2</v>
      </c>
      <c r="U136">
        <f t="shared" si="11"/>
        <v>4.0004061326044393E-2</v>
      </c>
      <c r="AB136" s="2">
        <v>84</v>
      </c>
      <c r="AC136">
        <v>166</v>
      </c>
      <c r="AE136">
        <v>294</v>
      </c>
      <c r="AF136">
        <v>393</v>
      </c>
      <c r="AG136">
        <f t="shared" si="17"/>
        <v>251.41103079512823</v>
      </c>
      <c r="AH136">
        <f t="shared" si="12"/>
        <v>-42.588969204871773</v>
      </c>
      <c r="AI136">
        <f t="shared" si="13"/>
        <v>42.588969204871773</v>
      </c>
    </row>
    <row r="137" spans="1:35" x14ac:dyDescent="0.25">
      <c r="A137">
        <v>292</v>
      </c>
      <c r="B137">
        <v>346.52699999999999</v>
      </c>
      <c r="D137">
        <v>262</v>
      </c>
      <c r="E137">
        <v>355.78399999999999</v>
      </c>
      <c r="F137">
        <f t="shared" si="14"/>
        <v>293.7917414721723</v>
      </c>
      <c r="G137">
        <f t="shared" ref="G137:G200" si="18">F137-D137</f>
        <v>31.791741472172305</v>
      </c>
      <c r="H137">
        <f t="shared" ref="H137:H200" si="19">ABS(G137)</f>
        <v>31.791741472172305</v>
      </c>
      <c r="O137" s="2">
        <v>292</v>
      </c>
      <c r="P137">
        <v>295</v>
      </c>
      <c r="Q137">
        <v>262</v>
      </c>
      <c r="R137">
        <v>265</v>
      </c>
      <c r="S137">
        <f t="shared" si="15"/>
        <v>251.39608082038785</v>
      </c>
      <c r="T137">
        <f t="shared" si="16"/>
        <v>-10.603919179612149</v>
      </c>
      <c r="U137">
        <f t="shared" ref="U137:U200" si="20">ABS(T137)</f>
        <v>10.603919179612149</v>
      </c>
      <c r="AB137" s="2">
        <v>292</v>
      </c>
      <c r="AC137">
        <v>373</v>
      </c>
      <c r="AE137">
        <v>262</v>
      </c>
      <c r="AF137">
        <v>387</v>
      </c>
      <c r="AG137">
        <f t="shared" si="17"/>
        <v>245.46984849985148</v>
      </c>
      <c r="AH137">
        <f t="shared" ref="AH137:AH200" si="21">AG137-AE137</f>
        <v>-16.53015150014852</v>
      </c>
      <c r="AI137">
        <f t="shared" ref="AI137:AI200" si="22">ABS(AH137)</f>
        <v>16.53015150014852</v>
      </c>
    </row>
    <row r="138" spans="1:35" x14ac:dyDescent="0.25">
      <c r="A138">
        <v>170</v>
      </c>
      <c r="B138">
        <v>189.286</v>
      </c>
      <c r="D138">
        <v>197</v>
      </c>
      <c r="E138">
        <v>228.05</v>
      </c>
      <c r="F138">
        <f t="shared" ref="F138:F201" si="23">(E138-28.5)/1.114</f>
        <v>179.12926391382405</v>
      </c>
      <c r="G138">
        <f t="shared" si="18"/>
        <v>-17.870736086175953</v>
      </c>
      <c r="H138">
        <f t="shared" si="19"/>
        <v>17.870736086175953</v>
      </c>
      <c r="O138" s="2">
        <v>170</v>
      </c>
      <c r="P138">
        <v>179</v>
      </c>
      <c r="Q138">
        <v>197</v>
      </c>
      <c r="R138">
        <v>216</v>
      </c>
      <c r="S138">
        <f t="shared" ref="S138:S201" si="24">(R138-17.4)/0.9849</f>
        <v>201.64483703929332</v>
      </c>
      <c r="T138">
        <f t="shared" ref="T138:T201" si="25">S138-Q138</f>
        <v>4.6448370392933214</v>
      </c>
      <c r="U138">
        <f t="shared" si="20"/>
        <v>4.6448370392933214</v>
      </c>
      <c r="AB138" s="2">
        <v>170</v>
      </c>
      <c r="AC138">
        <v>281</v>
      </c>
      <c r="AE138">
        <v>197</v>
      </c>
      <c r="AF138">
        <v>336</v>
      </c>
      <c r="AG138">
        <f t="shared" ref="AG138:AG201" si="26">(AF138-139.1)/1.0099</f>
        <v>194.96979898999902</v>
      </c>
      <c r="AH138">
        <f t="shared" si="21"/>
        <v>-2.0302010100009795</v>
      </c>
      <c r="AI138">
        <f t="shared" si="22"/>
        <v>2.0302010100009795</v>
      </c>
    </row>
    <row r="139" spans="1:35" x14ac:dyDescent="0.25">
      <c r="A139">
        <v>396</v>
      </c>
      <c r="B139">
        <v>443.53</v>
      </c>
      <c r="D139">
        <v>306</v>
      </c>
      <c r="E139">
        <v>378.56299999999999</v>
      </c>
      <c r="F139">
        <f t="shared" si="23"/>
        <v>314.2396768402154</v>
      </c>
      <c r="G139">
        <f t="shared" si="18"/>
        <v>8.2396768402153953</v>
      </c>
      <c r="H139">
        <f t="shared" si="19"/>
        <v>8.2396768402153953</v>
      </c>
      <c r="O139" s="2">
        <v>396</v>
      </c>
      <c r="P139">
        <v>429</v>
      </c>
      <c r="Q139">
        <v>306</v>
      </c>
      <c r="R139">
        <v>292</v>
      </c>
      <c r="S139">
        <f t="shared" si="24"/>
        <v>278.81003147527667</v>
      </c>
      <c r="T139">
        <f t="shared" si="25"/>
        <v>-27.189968524723326</v>
      </c>
      <c r="U139">
        <f t="shared" si="20"/>
        <v>27.189968524723326</v>
      </c>
      <c r="AB139" s="2">
        <v>396</v>
      </c>
      <c r="AC139">
        <v>541</v>
      </c>
      <c r="AE139">
        <v>306</v>
      </c>
      <c r="AF139">
        <v>446</v>
      </c>
      <c r="AG139">
        <f t="shared" si="26"/>
        <v>303.89147440340622</v>
      </c>
      <c r="AH139">
        <f t="shared" si="21"/>
        <v>-2.108525596593779</v>
      </c>
      <c r="AI139">
        <f t="shared" si="22"/>
        <v>2.108525596593779</v>
      </c>
    </row>
    <row r="140" spans="1:35" x14ac:dyDescent="0.25">
      <c r="A140">
        <v>289</v>
      </c>
      <c r="B140">
        <v>365.2</v>
      </c>
      <c r="D140">
        <v>193</v>
      </c>
      <c r="E140">
        <v>264.18299999999999</v>
      </c>
      <c r="F140">
        <f t="shared" si="23"/>
        <v>211.564631956912</v>
      </c>
      <c r="G140">
        <f t="shared" si="18"/>
        <v>18.564631956911995</v>
      </c>
      <c r="H140">
        <f t="shared" si="19"/>
        <v>18.564631956911995</v>
      </c>
      <c r="O140" s="2">
        <v>289</v>
      </c>
      <c r="P140">
        <v>283</v>
      </c>
      <c r="Q140">
        <v>193</v>
      </c>
      <c r="R140">
        <v>236</v>
      </c>
      <c r="S140">
        <f t="shared" si="24"/>
        <v>221.95146715402578</v>
      </c>
      <c r="T140">
        <f t="shared" si="25"/>
        <v>28.951467154025778</v>
      </c>
      <c r="U140">
        <f t="shared" si="20"/>
        <v>28.951467154025778</v>
      </c>
      <c r="AB140" s="2">
        <v>289</v>
      </c>
      <c r="AC140">
        <v>450</v>
      </c>
      <c r="AE140">
        <v>193</v>
      </c>
      <c r="AF140">
        <v>397</v>
      </c>
      <c r="AG140">
        <f t="shared" si="26"/>
        <v>255.37181899197938</v>
      </c>
      <c r="AH140">
        <f t="shared" si="21"/>
        <v>62.371818991979382</v>
      </c>
      <c r="AI140">
        <f t="shared" si="22"/>
        <v>62.371818991979382</v>
      </c>
    </row>
    <row r="141" spans="1:35" x14ac:dyDescent="0.25">
      <c r="A141">
        <v>349</v>
      </c>
      <c r="B141">
        <v>380.91300000000001</v>
      </c>
      <c r="D141">
        <v>269</v>
      </c>
      <c r="E141">
        <v>310.19799999999998</v>
      </c>
      <c r="F141">
        <f t="shared" si="23"/>
        <v>252.8707360861759</v>
      </c>
      <c r="G141">
        <f t="shared" si="18"/>
        <v>-16.129263913824104</v>
      </c>
      <c r="H141">
        <f t="shared" si="19"/>
        <v>16.129263913824104</v>
      </c>
      <c r="O141" s="2">
        <v>349</v>
      </c>
      <c r="P141">
        <v>305</v>
      </c>
      <c r="Q141">
        <v>269</v>
      </c>
      <c r="R141">
        <v>293</v>
      </c>
      <c r="S141">
        <f t="shared" si="24"/>
        <v>279.82536298101331</v>
      </c>
      <c r="T141">
        <f t="shared" si="25"/>
        <v>10.825362981013313</v>
      </c>
      <c r="U141">
        <f t="shared" si="20"/>
        <v>10.825362981013313</v>
      </c>
      <c r="AB141" s="2">
        <v>349</v>
      </c>
      <c r="AC141">
        <v>392</v>
      </c>
      <c r="AE141">
        <v>269</v>
      </c>
      <c r="AF141">
        <v>429</v>
      </c>
      <c r="AG141">
        <f t="shared" si="26"/>
        <v>287.05812456678876</v>
      </c>
      <c r="AH141">
        <f t="shared" si="21"/>
        <v>18.058124566788763</v>
      </c>
      <c r="AI141">
        <f t="shared" si="22"/>
        <v>18.058124566788763</v>
      </c>
    </row>
    <row r="142" spans="1:35" x14ac:dyDescent="0.25">
      <c r="A142">
        <v>317</v>
      </c>
      <c r="B142">
        <v>393.286</v>
      </c>
      <c r="D142">
        <v>87</v>
      </c>
      <c r="E142">
        <v>115.51300000000001</v>
      </c>
      <c r="F142">
        <f t="shared" si="23"/>
        <v>78.108617594254937</v>
      </c>
      <c r="G142">
        <f t="shared" si="18"/>
        <v>-8.8913824057450626</v>
      </c>
      <c r="H142">
        <f t="shared" si="19"/>
        <v>8.8913824057450626</v>
      </c>
      <c r="O142" s="2">
        <v>317</v>
      </c>
      <c r="P142">
        <v>313</v>
      </c>
      <c r="Q142">
        <v>87</v>
      </c>
      <c r="R142">
        <v>97</v>
      </c>
      <c r="S142">
        <f t="shared" si="24"/>
        <v>80.820387856635179</v>
      </c>
      <c r="T142">
        <f t="shared" si="25"/>
        <v>-6.179612143364821</v>
      </c>
      <c r="U142">
        <f t="shared" si="20"/>
        <v>6.179612143364821</v>
      </c>
      <c r="AB142" s="2">
        <v>317</v>
      </c>
      <c r="AC142">
        <v>483</v>
      </c>
      <c r="AE142">
        <v>87</v>
      </c>
      <c r="AF142">
        <v>218</v>
      </c>
      <c r="AG142">
        <f t="shared" si="26"/>
        <v>78.126547182889396</v>
      </c>
      <c r="AH142">
        <f t="shared" si="21"/>
        <v>-8.8734528171106035</v>
      </c>
      <c r="AI142">
        <f t="shared" si="22"/>
        <v>8.8734528171106035</v>
      </c>
    </row>
    <row r="143" spans="1:35" x14ac:dyDescent="0.25">
      <c r="A143">
        <v>197</v>
      </c>
      <c r="B143">
        <v>218.89500000000001</v>
      </c>
      <c r="D143">
        <v>222</v>
      </c>
      <c r="E143">
        <v>265.12400000000002</v>
      </c>
      <c r="F143">
        <f t="shared" si="23"/>
        <v>212.40933572710952</v>
      </c>
      <c r="G143">
        <f t="shared" si="18"/>
        <v>-9.5906642728904785</v>
      </c>
      <c r="H143">
        <f t="shared" si="19"/>
        <v>9.5906642728904785</v>
      </c>
      <c r="O143" s="2">
        <v>197</v>
      </c>
      <c r="P143">
        <v>221</v>
      </c>
      <c r="Q143">
        <v>222</v>
      </c>
      <c r="R143">
        <v>240</v>
      </c>
      <c r="S143">
        <f t="shared" si="24"/>
        <v>226.01279317697228</v>
      </c>
      <c r="T143">
        <f t="shared" si="25"/>
        <v>4.0127931769722807</v>
      </c>
      <c r="U143">
        <f t="shared" si="20"/>
        <v>4.0127931769722807</v>
      </c>
      <c r="AB143" s="2">
        <v>197</v>
      </c>
      <c r="AC143">
        <v>333</v>
      </c>
      <c r="AE143">
        <v>222</v>
      </c>
      <c r="AF143">
        <v>352</v>
      </c>
      <c r="AG143">
        <f t="shared" si="26"/>
        <v>210.8129517774037</v>
      </c>
      <c r="AH143">
        <f t="shared" si="21"/>
        <v>-11.187048222596303</v>
      </c>
      <c r="AI143">
        <f t="shared" si="22"/>
        <v>11.187048222596303</v>
      </c>
    </row>
    <row r="144" spans="1:35" x14ac:dyDescent="0.25">
      <c r="A144">
        <v>208</v>
      </c>
      <c r="B144">
        <v>256.512</v>
      </c>
      <c r="D144">
        <v>323</v>
      </c>
      <c r="E144">
        <v>385.98599999999999</v>
      </c>
      <c r="F144">
        <f t="shared" si="23"/>
        <v>320.90305206463194</v>
      </c>
      <c r="G144">
        <f t="shared" si="18"/>
        <v>-2.096947935368064</v>
      </c>
      <c r="H144">
        <f t="shared" si="19"/>
        <v>2.096947935368064</v>
      </c>
      <c r="O144" s="2">
        <v>208</v>
      </c>
      <c r="P144">
        <v>229</v>
      </c>
      <c r="Q144">
        <v>323</v>
      </c>
      <c r="R144">
        <v>327</v>
      </c>
      <c r="S144">
        <f t="shared" si="24"/>
        <v>314.3466341760585</v>
      </c>
      <c r="T144">
        <f t="shared" si="25"/>
        <v>-8.653365823941499</v>
      </c>
      <c r="U144">
        <f t="shared" si="20"/>
        <v>8.653365823941499</v>
      </c>
      <c r="AB144" s="2">
        <v>208</v>
      </c>
      <c r="AC144">
        <v>338</v>
      </c>
      <c r="AE144">
        <v>323</v>
      </c>
      <c r="AF144">
        <v>429</v>
      </c>
      <c r="AG144">
        <f t="shared" si="26"/>
        <v>287.05812456678876</v>
      </c>
      <c r="AH144">
        <f t="shared" si="21"/>
        <v>-35.941875433211237</v>
      </c>
      <c r="AI144">
        <f t="shared" si="22"/>
        <v>35.941875433211237</v>
      </c>
    </row>
    <row r="145" spans="1:35" x14ac:dyDescent="0.25">
      <c r="A145">
        <v>236</v>
      </c>
      <c r="B145">
        <v>209.197</v>
      </c>
      <c r="D145">
        <v>93</v>
      </c>
      <c r="E145">
        <v>141.41499999999999</v>
      </c>
      <c r="F145">
        <f t="shared" si="23"/>
        <v>101.35996409335725</v>
      </c>
      <c r="G145">
        <f t="shared" si="18"/>
        <v>8.3599640933572488</v>
      </c>
      <c r="H145">
        <f t="shared" si="19"/>
        <v>8.3599640933572488</v>
      </c>
      <c r="O145" s="2">
        <v>236</v>
      </c>
      <c r="P145">
        <v>121</v>
      </c>
      <c r="Q145">
        <v>93</v>
      </c>
      <c r="R145">
        <v>113</v>
      </c>
      <c r="S145">
        <f t="shared" si="24"/>
        <v>97.065691948421147</v>
      </c>
      <c r="T145">
        <f t="shared" si="25"/>
        <v>4.0656919484211471</v>
      </c>
      <c r="U145">
        <f t="shared" si="20"/>
        <v>4.0656919484211471</v>
      </c>
      <c r="AB145" s="2">
        <v>236</v>
      </c>
      <c r="AC145">
        <v>283</v>
      </c>
      <c r="AE145">
        <v>93</v>
      </c>
      <c r="AF145">
        <v>246</v>
      </c>
      <c r="AG145">
        <f t="shared" si="26"/>
        <v>105.85206456084761</v>
      </c>
      <c r="AH145">
        <f t="shared" si="21"/>
        <v>12.852064560847609</v>
      </c>
      <c r="AI145">
        <f t="shared" si="22"/>
        <v>12.852064560847609</v>
      </c>
    </row>
    <row r="146" spans="1:35" x14ac:dyDescent="0.25">
      <c r="A146">
        <v>217</v>
      </c>
      <c r="B146">
        <v>272.21699999999998</v>
      </c>
      <c r="D146">
        <v>277</v>
      </c>
      <c r="E146">
        <v>408.21899999999999</v>
      </c>
      <c r="F146">
        <f t="shared" si="23"/>
        <v>340.86086175942546</v>
      </c>
      <c r="G146">
        <f t="shared" si="18"/>
        <v>63.860861759425461</v>
      </c>
      <c r="H146">
        <f t="shared" si="19"/>
        <v>63.860861759425461</v>
      </c>
      <c r="O146" s="2">
        <v>217</v>
      </c>
      <c r="P146">
        <v>221</v>
      </c>
      <c r="Q146">
        <v>277</v>
      </c>
      <c r="R146">
        <v>318</v>
      </c>
      <c r="S146">
        <f t="shared" si="24"/>
        <v>305.20865062442891</v>
      </c>
      <c r="T146">
        <f t="shared" si="25"/>
        <v>28.208650624428913</v>
      </c>
      <c r="U146">
        <f t="shared" si="20"/>
        <v>28.208650624428913</v>
      </c>
      <c r="AB146" s="2">
        <v>217</v>
      </c>
      <c r="AC146">
        <v>363</v>
      </c>
      <c r="AE146">
        <v>277</v>
      </c>
      <c r="AF146">
        <v>472</v>
      </c>
      <c r="AG146">
        <f t="shared" si="26"/>
        <v>329.63659768293888</v>
      </c>
      <c r="AH146">
        <f t="shared" si="21"/>
        <v>52.636597682938884</v>
      </c>
      <c r="AI146">
        <f t="shared" si="22"/>
        <v>52.636597682938884</v>
      </c>
    </row>
    <row r="147" spans="1:35" x14ac:dyDescent="0.25">
      <c r="A147">
        <v>175</v>
      </c>
      <c r="B147">
        <v>216.22800000000001</v>
      </c>
      <c r="D147">
        <v>271</v>
      </c>
      <c r="E147">
        <v>347.01600000000002</v>
      </c>
      <c r="F147">
        <f t="shared" si="23"/>
        <v>285.92100538599641</v>
      </c>
      <c r="G147">
        <f t="shared" si="18"/>
        <v>14.921005385996409</v>
      </c>
      <c r="H147">
        <f t="shared" si="19"/>
        <v>14.921005385996409</v>
      </c>
      <c r="O147" s="2">
        <v>175</v>
      </c>
      <c r="P147">
        <v>173</v>
      </c>
      <c r="Q147">
        <v>271</v>
      </c>
      <c r="R147">
        <v>306</v>
      </c>
      <c r="S147">
        <f t="shared" si="24"/>
        <v>293.0246725555894</v>
      </c>
      <c r="T147">
        <f t="shared" si="25"/>
        <v>22.024672555589405</v>
      </c>
      <c r="U147">
        <f t="shared" si="20"/>
        <v>22.024672555589405</v>
      </c>
      <c r="AB147" s="2">
        <v>175</v>
      </c>
      <c r="AC147">
        <v>312</v>
      </c>
      <c r="AE147">
        <v>271</v>
      </c>
      <c r="AF147">
        <v>428</v>
      </c>
      <c r="AG147">
        <f t="shared" si="26"/>
        <v>286.06792751757598</v>
      </c>
      <c r="AH147">
        <f t="shared" si="21"/>
        <v>15.067927517575981</v>
      </c>
      <c r="AI147">
        <f t="shared" si="22"/>
        <v>15.067927517575981</v>
      </c>
    </row>
    <row r="148" spans="1:35" x14ac:dyDescent="0.25">
      <c r="A148">
        <v>199</v>
      </c>
      <c r="B148">
        <v>254.899</v>
      </c>
      <c r="D148">
        <v>276</v>
      </c>
      <c r="E148">
        <v>378.96600000000001</v>
      </c>
      <c r="F148">
        <f t="shared" si="23"/>
        <v>314.60143626570914</v>
      </c>
      <c r="G148">
        <f t="shared" si="18"/>
        <v>38.60143626570914</v>
      </c>
      <c r="H148">
        <f t="shared" si="19"/>
        <v>38.60143626570914</v>
      </c>
      <c r="O148" s="2">
        <v>199</v>
      </c>
      <c r="P148">
        <v>205</v>
      </c>
      <c r="Q148">
        <v>276</v>
      </c>
      <c r="R148">
        <v>334</v>
      </c>
      <c r="S148">
        <f t="shared" si="24"/>
        <v>321.45395471621487</v>
      </c>
      <c r="T148">
        <f t="shared" si="25"/>
        <v>45.453954716214866</v>
      </c>
      <c r="U148">
        <f t="shared" si="20"/>
        <v>45.453954716214866</v>
      </c>
      <c r="AB148" s="2">
        <v>199</v>
      </c>
      <c r="AC148">
        <v>324</v>
      </c>
      <c r="AE148">
        <v>276</v>
      </c>
      <c r="AF148">
        <v>445</v>
      </c>
      <c r="AG148">
        <f t="shared" si="26"/>
        <v>302.90127735419344</v>
      </c>
      <c r="AH148">
        <f t="shared" si="21"/>
        <v>26.901277354193439</v>
      </c>
      <c r="AI148">
        <f t="shared" si="22"/>
        <v>26.901277354193439</v>
      </c>
    </row>
    <row r="149" spans="1:35" x14ac:dyDescent="0.25">
      <c r="A149">
        <v>250</v>
      </c>
      <c r="B149">
        <v>309.47000000000003</v>
      </c>
      <c r="D149">
        <v>189</v>
      </c>
      <c r="E149">
        <v>278.54300000000001</v>
      </c>
      <c r="F149">
        <f t="shared" si="23"/>
        <v>224.45511669658885</v>
      </c>
      <c r="G149">
        <f t="shared" si="18"/>
        <v>35.455116696588846</v>
      </c>
      <c r="H149">
        <f t="shared" si="19"/>
        <v>35.455116696588846</v>
      </c>
      <c r="O149" s="2">
        <v>250</v>
      </c>
      <c r="P149">
        <v>271</v>
      </c>
      <c r="Q149">
        <v>189</v>
      </c>
      <c r="R149">
        <v>251</v>
      </c>
      <c r="S149">
        <f t="shared" si="24"/>
        <v>237.18143974007512</v>
      </c>
      <c r="T149">
        <f t="shared" si="25"/>
        <v>48.18143974007512</v>
      </c>
      <c r="U149">
        <f t="shared" si="20"/>
        <v>48.18143974007512</v>
      </c>
      <c r="AB149" s="2">
        <v>250</v>
      </c>
      <c r="AC149">
        <v>418</v>
      </c>
      <c r="AE149">
        <v>189</v>
      </c>
      <c r="AF149">
        <v>437</v>
      </c>
      <c r="AG149">
        <f t="shared" si="26"/>
        <v>294.97970096049113</v>
      </c>
      <c r="AH149">
        <f t="shared" si="21"/>
        <v>105.97970096049113</v>
      </c>
      <c r="AI149">
        <f t="shared" si="22"/>
        <v>105.97970096049113</v>
      </c>
    </row>
    <row r="150" spans="1:35" x14ac:dyDescent="0.25">
      <c r="A150">
        <v>244</v>
      </c>
      <c r="B150">
        <v>285.10599999999999</v>
      </c>
      <c r="D150">
        <v>138</v>
      </c>
      <c r="E150">
        <v>232.60900000000001</v>
      </c>
      <c r="F150">
        <f t="shared" si="23"/>
        <v>183.22172351885098</v>
      </c>
      <c r="G150">
        <f t="shared" si="18"/>
        <v>45.221723518850979</v>
      </c>
      <c r="H150">
        <f t="shared" si="19"/>
        <v>45.221723518850979</v>
      </c>
      <c r="O150" s="2">
        <v>244</v>
      </c>
      <c r="P150">
        <v>247</v>
      </c>
      <c r="Q150">
        <v>138</v>
      </c>
      <c r="R150">
        <v>183</v>
      </c>
      <c r="S150">
        <f t="shared" si="24"/>
        <v>168.13889734998477</v>
      </c>
      <c r="T150">
        <f t="shared" si="25"/>
        <v>30.138897349984774</v>
      </c>
      <c r="U150">
        <f t="shared" si="20"/>
        <v>30.138897349984774</v>
      </c>
      <c r="AB150" s="2">
        <v>244</v>
      </c>
      <c r="AC150">
        <v>355</v>
      </c>
      <c r="AE150">
        <v>138</v>
      </c>
      <c r="AF150">
        <v>399</v>
      </c>
      <c r="AG150">
        <f t="shared" si="26"/>
        <v>257.35221309040497</v>
      </c>
      <c r="AH150">
        <f t="shared" si="21"/>
        <v>119.35221309040497</v>
      </c>
      <c r="AI150">
        <f t="shared" si="22"/>
        <v>119.35221309040497</v>
      </c>
    </row>
    <row r="151" spans="1:35" x14ac:dyDescent="0.25">
      <c r="A151">
        <v>96</v>
      </c>
      <c r="B151">
        <v>186.93600000000001</v>
      </c>
      <c r="D151">
        <v>230</v>
      </c>
      <c r="E151">
        <v>325.64600000000002</v>
      </c>
      <c r="F151">
        <f t="shared" si="23"/>
        <v>266.737881508079</v>
      </c>
      <c r="G151">
        <f t="shared" si="18"/>
        <v>36.737881508078999</v>
      </c>
      <c r="H151">
        <f t="shared" si="19"/>
        <v>36.737881508078999</v>
      </c>
      <c r="O151" s="2">
        <v>96</v>
      </c>
      <c r="P151">
        <v>175</v>
      </c>
      <c r="Q151">
        <v>230</v>
      </c>
      <c r="R151">
        <v>230</v>
      </c>
      <c r="S151">
        <f t="shared" si="24"/>
        <v>215.85947811960605</v>
      </c>
      <c r="T151">
        <f t="shared" si="25"/>
        <v>-14.140521880393948</v>
      </c>
      <c r="U151">
        <f t="shared" si="20"/>
        <v>14.140521880393948</v>
      </c>
      <c r="AB151" s="2">
        <v>96</v>
      </c>
      <c r="AC151">
        <v>274</v>
      </c>
      <c r="AE151">
        <v>230</v>
      </c>
      <c r="AF151">
        <v>307</v>
      </c>
      <c r="AG151">
        <f t="shared" si="26"/>
        <v>166.25408456282801</v>
      </c>
      <c r="AH151">
        <f t="shared" si="21"/>
        <v>-63.745915437171988</v>
      </c>
      <c r="AI151">
        <f t="shared" si="22"/>
        <v>63.745915437171988</v>
      </c>
    </row>
    <row r="152" spans="1:35" x14ac:dyDescent="0.25">
      <c r="A152">
        <v>371</v>
      </c>
      <c r="B152">
        <v>394.71800000000002</v>
      </c>
      <c r="D152">
        <v>127</v>
      </c>
      <c r="E152">
        <v>181.506</v>
      </c>
      <c r="F152">
        <f t="shared" si="23"/>
        <v>137.34829443447038</v>
      </c>
      <c r="G152">
        <f t="shared" si="18"/>
        <v>10.348294434470375</v>
      </c>
      <c r="H152">
        <f t="shared" si="19"/>
        <v>10.348294434470375</v>
      </c>
      <c r="O152" s="2">
        <v>371</v>
      </c>
      <c r="P152">
        <v>315</v>
      </c>
      <c r="Q152">
        <v>127</v>
      </c>
      <c r="R152">
        <v>144</v>
      </c>
      <c r="S152">
        <f t="shared" si="24"/>
        <v>128.54096862625647</v>
      </c>
      <c r="T152">
        <f t="shared" si="25"/>
        <v>1.5409686262564719</v>
      </c>
      <c r="U152">
        <f t="shared" si="20"/>
        <v>1.5409686262564719</v>
      </c>
      <c r="AB152" s="2">
        <v>371</v>
      </c>
      <c r="AC152">
        <v>434</v>
      </c>
      <c r="AE152">
        <v>127</v>
      </c>
      <c r="AF152">
        <v>310</v>
      </c>
      <c r="AG152">
        <f t="shared" si="26"/>
        <v>169.22467571046639</v>
      </c>
      <c r="AH152">
        <f t="shared" si="21"/>
        <v>42.224675710466386</v>
      </c>
      <c r="AI152">
        <f t="shared" si="22"/>
        <v>42.224675710466386</v>
      </c>
    </row>
    <row r="153" spans="1:35" x14ac:dyDescent="0.25">
      <c r="A153">
        <v>79</v>
      </c>
      <c r="B153">
        <v>111.47499999999999</v>
      </c>
      <c r="D153">
        <v>58</v>
      </c>
      <c r="E153">
        <v>88.221999999999994</v>
      </c>
      <c r="F153">
        <f t="shared" si="23"/>
        <v>53.610412926391369</v>
      </c>
      <c r="G153">
        <f t="shared" si="18"/>
        <v>-4.3895870736086309</v>
      </c>
      <c r="H153">
        <f t="shared" si="19"/>
        <v>4.3895870736086309</v>
      </c>
      <c r="O153" s="2">
        <v>79</v>
      </c>
      <c r="P153">
        <v>103</v>
      </c>
      <c r="Q153">
        <v>58</v>
      </c>
      <c r="R153">
        <v>73</v>
      </c>
      <c r="S153">
        <f t="shared" si="24"/>
        <v>56.452431718956241</v>
      </c>
      <c r="T153">
        <f t="shared" si="25"/>
        <v>-1.547568281043759</v>
      </c>
      <c r="U153">
        <f t="shared" si="20"/>
        <v>1.547568281043759</v>
      </c>
      <c r="AB153" s="2">
        <v>79</v>
      </c>
      <c r="AC153">
        <v>199</v>
      </c>
      <c r="AE153">
        <v>58</v>
      </c>
      <c r="AF153">
        <v>175</v>
      </c>
      <c r="AG153">
        <f t="shared" si="26"/>
        <v>35.548074066739289</v>
      </c>
      <c r="AH153">
        <f t="shared" si="21"/>
        <v>-22.451925933260711</v>
      </c>
      <c r="AI153">
        <f t="shared" si="22"/>
        <v>22.451925933260711</v>
      </c>
    </row>
    <row r="154" spans="1:35" x14ac:dyDescent="0.25">
      <c r="A154">
        <v>284</v>
      </c>
      <c r="B154">
        <v>320.12299999999999</v>
      </c>
      <c r="D154">
        <v>239</v>
      </c>
      <c r="E154">
        <v>272.19</v>
      </c>
      <c r="F154">
        <f t="shared" si="23"/>
        <v>218.75224416517054</v>
      </c>
      <c r="G154">
        <f t="shared" si="18"/>
        <v>-20.247755834829462</v>
      </c>
      <c r="H154">
        <f t="shared" si="19"/>
        <v>20.247755834829462</v>
      </c>
      <c r="O154" s="2">
        <v>284</v>
      </c>
      <c r="P154">
        <v>277</v>
      </c>
      <c r="Q154">
        <v>239</v>
      </c>
      <c r="R154">
        <v>246</v>
      </c>
      <c r="S154">
        <f t="shared" si="24"/>
        <v>232.10478221139201</v>
      </c>
      <c r="T154">
        <f t="shared" si="25"/>
        <v>-6.8952177886079937</v>
      </c>
      <c r="U154">
        <f t="shared" si="20"/>
        <v>6.8952177886079937</v>
      </c>
      <c r="AB154" s="2">
        <v>284</v>
      </c>
      <c r="AC154">
        <v>372</v>
      </c>
      <c r="AE154">
        <v>239</v>
      </c>
      <c r="AF154">
        <v>347</v>
      </c>
      <c r="AG154">
        <f t="shared" si="26"/>
        <v>205.86196653133973</v>
      </c>
      <c r="AH154">
        <f t="shared" si="21"/>
        <v>-33.138033468660268</v>
      </c>
      <c r="AI154">
        <f t="shared" si="22"/>
        <v>33.138033468660268</v>
      </c>
    </row>
    <row r="155" spans="1:35" x14ac:dyDescent="0.25">
      <c r="A155">
        <v>127</v>
      </c>
      <c r="B155">
        <v>157.601</v>
      </c>
      <c r="D155">
        <v>340</v>
      </c>
      <c r="E155">
        <v>392.589</v>
      </c>
      <c r="F155">
        <f t="shared" si="23"/>
        <v>326.83034111310587</v>
      </c>
      <c r="G155">
        <f t="shared" si="18"/>
        <v>-13.169658886894126</v>
      </c>
      <c r="H155">
        <f t="shared" si="19"/>
        <v>13.169658886894126</v>
      </c>
      <c r="O155" s="2">
        <v>127</v>
      </c>
      <c r="P155">
        <v>119</v>
      </c>
      <c r="Q155">
        <v>340</v>
      </c>
      <c r="R155">
        <v>348</v>
      </c>
      <c r="S155">
        <f t="shared" si="24"/>
        <v>335.6685957965276</v>
      </c>
      <c r="T155">
        <f t="shared" si="25"/>
        <v>-4.3314042034724025</v>
      </c>
      <c r="U155">
        <f t="shared" si="20"/>
        <v>4.3314042034724025</v>
      </c>
      <c r="AB155" s="2">
        <v>127</v>
      </c>
      <c r="AC155">
        <v>267</v>
      </c>
      <c r="AE155">
        <v>340</v>
      </c>
      <c r="AF155">
        <v>476</v>
      </c>
      <c r="AG155">
        <f t="shared" si="26"/>
        <v>333.59738587979007</v>
      </c>
      <c r="AH155">
        <f t="shared" si="21"/>
        <v>-6.4026141202099325</v>
      </c>
      <c r="AI155">
        <f t="shared" si="22"/>
        <v>6.4026141202099325</v>
      </c>
    </row>
    <row r="156" spans="1:35" x14ac:dyDescent="0.25">
      <c r="A156">
        <v>272</v>
      </c>
      <c r="B156">
        <v>355.62099999999998</v>
      </c>
      <c r="D156">
        <v>245</v>
      </c>
      <c r="E156">
        <v>276.82100000000003</v>
      </c>
      <c r="F156">
        <f t="shared" si="23"/>
        <v>222.90933572710952</v>
      </c>
      <c r="G156">
        <f t="shared" si="18"/>
        <v>-22.090664272890479</v>
      </c>
      <c r="H156">
        <f t="shared" si="19"/>
        <v>22.090664272890479</v>
      </c>
      <c r="O156" s="2">
        <v>272</v>
      </c>
      <c r="P156">
        <v>295</v>
      </c>
      <c r="Q156">
        <v>245</v>
      </c>
      <c r="R156">
        <v>242</v>
      </c>
      <c r="S156">
        <f t="shared" si="24"/>
        <v>228.04345618844553</v>
      </c>
      <c r="T156">
        <f t="shared" si="25"/>
        <v>-16.956543811554468</v>
      </c>
      <c r="U156">
        <f t="shared" si="20"/>
        <v>16.956543811554468</v>
      </c>
      <c r="AB156" s="2">
        <v>272</v>
      </c>
      <c r="AC156">
        <v>436</v>
      </c>
      <c r="AE156">
        <v>245</v>
      </c>
      <c r="AF156">
        <v>355</v>
      </c>
      <c r="AG156">
        <f t="shared" si="26"/>
        <v>213.7835429250421</v>
      </c>
      <c r="AH156">
        <f t="shared" si="21"/>
        <v>-31.216457074957901</v>
      </c>
      <c r="AI156">
        <f t="shared" si="22"/>
        <v>31.216457074957901</v>
      </c>
    </row>
    <row r="157" spans="1:35" x14ac:dyDescent="0.25">
      <c r="A157">
        <v>309</v>
      </c>
      <c r="B157">
        <v>340.19499999999999</v>
      </c>
      <c r="D157">
        <v>175</v>
      </c>
      <c r="E157">
        <v>265.47000000000003</v>
      </c>
      <c r="F157">
        <f t="shared" si="23"/>
        <v>212.71992818671455</v>
      </c>
      <c r="G157">
        <f t="shared" si="18"/>
        <v>37.719928186714554</v>
      </c>
      <c r="H157">
        <f t="shared" si="19"/>
        <v>37.719928186714554</v>
      </c>
      <c r="O157" s="2">
        <v>309</v>
      </c>
      <c r="P157">
        <v>332</v>
      </c>
      <c r="Q157">
        <v>175</v>
      </c>
      <c r="R157">
        <v>217</v>
      </c>
      <c r="S157">
        <f t="shared" si="24"/>
        <v>202.66016854502993</v>
      </c>
      <c r="T157">
        <f t="shared" si="25"/>
        <v>27.660168545029933</v>
      </c>
      <c r="U157">
        <f t="shared" si="20"/>
        <v>27.660168545029933</v>
      </c>
      <c r="AB157" s="2">
        <v>309</v>
      </c>
      <c r="AC157">
        <v>436</v>
      </c>
      <c r="AE157">
        <v>175</v>
      </c>
      <c r="AF157">
        <v>357</v>
      </c>
      <c r="AG157">
        <f t="shared" si="26"/>
        <v>215.76393702346766</v>
      </c>
      <c r="AH157">
        <f t="shared" si="21"/>
        <v>40.763937023467662</v>
      </c>
      <c r="AI157">
        <f t="shared" si="22"/>
        <v>40.763937023467662</v>
      </c>
    </row>
    <row r="158" spans="1:35" x14ac:dyDescent="0.25">
      <c r="A158">
        <v>200</v>
      </c>
      <c r="B158">
        <v>238.67699999999999</v>
      </c>
      <c r="D158">
        <v>172</v>
      </c>
      <c r="E158">
        <v>204.40299999999999</v>
      </c>
      <c r="F158">
        <f t="shared" si="23"/>
        <v>157.90215439856371</v>
      </c>
      <c r="G158">
        <f t="shared" si="18"/>
        <v>-14.097845601436291</v>
      </c>
      <c r="H158">
        <f t="shared" si="19"/>
        <v>14.097845601436291</v>
      </c>
      <c r="O158" s="2">
        <v>200</v>
      </c>
      <c r="P158">
        <v>223</v>
      </c>
      <c r="Q158">
        <v>172</v>
      </c>
      <c r="R158">
        <v>188</v>
      </c>
      <c r="S158">
        <f t="shared" si="24"/>
        <v>173.21555487866789</v>
      </c>
      <c r="T158">
        <f t="shared" si="25"/>
        <v>1.2155548786678878</v>
      </c>
      <c r="U158">
        <f t="shared" si="20"/>
        <v>1.2155548786678878</v>
      </c>
      <c r="AB158" s="2">
        <v>200</v>
      </c>
      <c r="AC158">
        <v>309</v>
      </c>
      <c r="AE158">
        <v>172</v>
      </c>
      <c r="AF158">
        <v>298</v>
      </c>
      <c r="AG158">
        <f t="shared" si="26"/>
        <v>157.34231111991286</v>
      </c>
      <c r="AH158">
        <f t="shared" si="21"/>
        <v>-14.657688880087136</v>
      </c>
      <c r="AI158">
        <f t="shared" si="22"/>
        <v>14.657688880087136</v>
      </c>
    </row>
    <row r="159" spans="1:35" x14ac:dyDescent="0.25">
      <c r="A159">
        <v>186</v>
      </c>
      <c r="B159">
        <v>196.976</v>
      </c>
      <c r="D159">
        <v>145</v>
      </c>
      <c r="E159">
        <v>173.79499999999999</v>
      </c>
      <c r="F159">
        <f t="shared" si="23"/>
        <v>130.42639138240571</v>
      </c>
      <c r="G159">
        <f t="shared" si="18"/>
        <v>-14.573608617594289</v>
      </c>
      <c r="H159">
        <f t="shared" si="19"/>
        <v>14.573608617594289</v>
      </c>
      <c r="O159" s="2">
        <v>186</v>
      </c>
      <c r="P159">
        <v>191</v>
      </c>
      <c r="Q159">
        <v>145</v>
      </c>
      <c r="R159">
        <v>155</v>
      </c>
      <c r="S159">
        <f t="shared" si="24"/>
        <v>139.70961518935931</v>
      </c>
      <c r="T159">
        <f t="shared" si="25"/>
        <v>-5.2903848106406883</v>
      </c>
      <c r="U159">
        <f t="shared" si="20"/>
        <v>5.2903848106406883</v>
      </c>
      <c r="AB159" s="2">
        <v>186</v>
      </c>
      <c r="AC159">
        <v>252</v>
      </c>
      <c r="AE159">
        <v>145</v>
      </c>
      <c r="AF159">
        <v>264</v>
      </c>
      <c r="AG159">
        <f t="shared" si="26"/>
        <v>123.67561144667789</v>
      </c>
      <c r="AH159">
        <f t="shared" si="21"/>
        <v>-21.324388553322109</v>
      </c>
      <c r="AI159">
        <f t="shared" si="22"/>
        <v>21.324388553322109</v>
      </c>
    </row>
    <row r="160" spans="1:35" x14ac:dyDescent="0.25">
      <c r="A160">
        <v>101</v>
      </c>
      <c r="B160">
        <v>204.364</v>
      </c>
      <c r="D160">
        <v>220</v>
      </c>
      <c r="E160">
        <v>290.303</v>
      </c>
      <c r="F160">
        <f t="shared" si="23"/>
        <v>235.01166965888686</v>
      </c>
      <c r="G160">
        <f t="shared" si="18"/>
        <v>15.011669658886859</v>
      </c>
      <c r="H160">
        <f t="shared" si="19"/>
        <v>15.011669658886859</v>
      </c>
      <c r="O160" s="2">
        <v>101</v>
      </c>
      <c r="P160">
        <v>174</v>
      </c>
      <c r="Q160">
        <v>220</v>
      </c>
      <c r="R160">
        <v>258</v>
      </c>
      <c r="S160">
        <f t="shared" si="24"/>
        <v>244.28876028023149</v>
      </c>
      <c r="T160">
        <f t="shared" si="25"/>
        <v>24.288760280231486</v>
      </c>
      <c r="U160">
        <f t="shared" si="20"/>
        <v>24.288760280231486</v>
      </c>
      <c r="AB160" s="2">
        <v>101</v>
      </c>
      <c r="AC160">
        <v>285</v>
      </c>
      <c r="AE160">
        <v>220</v>
      </c>
      <c r="AF160">
        <v>355</v>
      </c>
      <c r="AG160">
        <f t="shared" si="26"/>
        <v>213.7835429250421</v>
      </c>
      <c r="AH160">
        <f t="shared" si="21"/>
        <v>-6.2164570749579013</v>
      </c>
      <c r="AI160">
        <f t="shared" si="22"/>
        <v>6.2164570749579013</v>
      </c>
    </row>
    <row r="161" spans="1:35" x14ac:dyDescent="0.25">
      <c r="A161">
        <v>272</v>
      </c>
      <c r="B161">
        <v>321.00400000000002</v>
      </c>
      <c r="D161">
        <v>289</v>
      </c>
      <c r="E161">
        <v>360.82</v>
      </c>
      <c r="F161">
        <f t="shared" si="23"/>
        <v>298.31238779174146</v>
      </c>
      <c r="G161">
        <f t="shared" si="18"/>
        <v>9.3123877917414575</v>
      </c>
      <c r="H161">
        <f t="shared" si="19"/>
        <v>9.3123877917414575</v>
      </c>
      <c r="O161" s="2">
        <v>272</v>
      </c>
      <c r="P161">
        <v>284</v>
      </c>
      <c r="Q161">
        <v>289</v>
      </c>
      <c r="R161">
        <v>334</v>
      </c>
      <c r="S161">
        <f t="shared" si="24"/>
        <v>321.45395471621487</v>
      </c>
      <c r="T161">
        <f t="shared" si="25"/>
        <v>32.453954716214866</v>
      </c>
      <c r="U161">
        <f t="shared" si="20"/>
        <v>32.453954716214866</v>
      </c>
      <c r="AB161" s="2">
        <v>272</v>
      </c>
      <c r="AC161">
        <v>374</v>
      </c>
      <c r="AE161">
        <v>289</v>
      </c>
      <c r="AF161">
        <v>438</v>
      </c>
      <c r="AG161">
        <f t="shared" si="26"/>
        <v>295.96989800970391</v>
      </c>
      <c r="AH161">
        <f t="shared" si="21"/>
        <v>6.9698980097039112</v>
      </c>
      <c r="AI161">
        <f t="shared" si="22"/>
        <v>6.9698980097039112</v>
      </c>
    </row>
    <row r="162" spans="1:35" x14ac:dyDescent="0.25">
      <c r="A162">
        <v>272</v>
      </c>
      <c r="B162">
        <v>333.601</v>
      </c>
      <c r="D162">
        <v>283</v>
      </c>
      <c r="E162">
        <v>309.89400000000001</v>
      </c>
      <c r="F162">
        <f t="shared" si="23"/>
        <v>252.59784560143623</v>
      </c>
      <c r="G162">
        <f t="shared" si="18"/>
        <v>-30.402154398563766</v>
      </c>
      <c r="H162">
        <f t="shared" si="19"/>
        <v>30.402154398563766</v>
      </c>
      <c r="O162" s="2">
        <v>272</v>
      </c>
      <c r="P162">
        <v>265</v>
      </c>
      <c r="Q162">
        <v>283</v>
      </c>
      <c r="R162">
        <v>266</v>
      </c>
      <c r="S162">
        <f t="shared" si="24"/>
        <v>252.41141232612446</v>
      </c>
      <c r="T162">
        <f t="shared" si="25"/>
        <v>-30.588587673875537</v>
      </c>
      <c r="U162">
        <f t="shared" si="20"/>
        <v>30.588587673875537</v>
      </c>
      <c r="AB162" s="2">
        <v>272</v>
      </c>
      <c r="AC162">
        <v>416</v>
      </c>
      <c r="AE162">
        <v>283</v>
      </c>
      <c r="AF162">
        <v>377</v>
      </c>
      <c r="AG162">
        <f t="shared" si="26"/>
        <v>235.56787800772355</v>
      </c>
      <c r="AH162">
        <f t="shared" si="21"/>
        <v>-47.43212199227645</v>
      </c>
      <c r="AI162">
        <f t="shared" si="22"/>
        <v>47.43212199227645</v>
      </c>
    </row>
    <row r="163" spans="1:35" x14ac:dyDescent="0.25">
      <c r="A163">
        <v>148</v>
      </c>
      <c r="B163">
        <v>203.072</v>
      </c>
      <c r="D163">
        <v>246</v>
      </c>
      <c r="E163">
        <v>292.20400000000001</v>
      </c>
      <c r="F163">
        <f t="shared" si="23"/>
        <v>236.71813285457807</v>
      </c>
      <c r="G163">
        <f t="shared" si="18"/>
        <v>-9.281867145421927</v>
      </c>
      <c r="H163">
        <f t="shared" si="19"/>
        <v>9.281867145421927</v>
      </c>
      <c r="O163" s="2">
        <v>148</v>
      </c>
      <c r="P163">
        <v>166</v>
      </c>
      <c r="Q163">
        <v>246</v>
      </c>
      <c r="R163">
        <v>180</v>
      </c>
      <c r="S163">
        <f t="shared" si="24"/>
        <v>165.09290283277488</v>
      </c>
      <c r="T163">
        <f t="shared" si="25"/>
        <v>-80.907097167225118</v>
      </c>
      <c r="U163">
        <f t="shared" si="20"/>
        <v>80.907097167225118</v>
      </c>
      <c r="AB163" s="2">
        <v>148</v>
      </c>
      <c r="AC163">
        <v>305</v>
      </c>
      <c r="AE163">
        <v>246</v>
      </c>
      <c r="AF163">
        <v>330</v>
      </c>
      <c r="AG163">
        <f t="shared" si="26"/>
        <v>189.02861669472225</v>
      </c>
      <c r="AH163">
        <f t="shared" si="21"/>
        <v>-56.971383305277755</v>
      </c>
      <c r="AI163">
        <f t="shared" si="22"/>
        <v>56.971383305277755</v>
      </c>
    </row>
    <row r="164" spans="1:35" x14ac:dyDescent="0.25">
      <c r="A164">
        <v>256</v>
      </c>
      <c r="B164">
        <v>331.22500000000002</v>
      </c>
      <c r="D164">
        <v>311</v>
      </c>
      <c r="E164">
        <v>376.565</v>
      </c>
      <c r="F164">
        <f t="shared" si="23"/>
        <v>312.44614003590664</v>
      </c>
      <c r="G164">
        <f t="shared" si="18"/>
        <v>1.4461400359066374</v>
      </c>
      <c r="H164">
        <f t="shared" si="19"/>
        <v>1.4461400359066374</v>
      </c>
      <c r="O164" s="2">
        <v>256</v>
      </c>
      <c r="P164">
        <v>258</v>
      </c>
      <c r="Q164">
        <v>311</v>
      </c>
      <c r="R164">
        <v>337</v>
      </c>
      <c r="S164">
        <f t="shared" si="24"/>
        <v>324.49994923342473</v>
      </c>
      <c r="T164">
        <f t="shared" si="25"/>
        <v>13.499949233424729</v>
      </c>
      <c r="U164">
        <f t="shared" si="20"/>
        <v>13.499949233424729</v>
      </c>
      <c r="AB164" s="2">
        <v>256</v>
      </c>
      <c r="AC164">
        <v>401</v>
      </c>
      <c r="AE164">
        <v>311</v>
      </c>
      <c r="AF164">
        <v>497</v>
      </c>
      <c r="AG164">
        <f t="shared" si="26"/>
        <v>354.39152391325871</v>
      </c>
      <c r="AH164">
        <f t="shared" si="21"/>
        <v>43.391523913258709</v>
      </c>
      <c r="AI164">
        <f t="shared" si="22"/>
        <v>43.391523913258709</v>
      </c>
    </row>
    <row r="165" spans="1:35" x14ac:dyDescent="0.25">
      <c r="A165">
        <v>54</v>
      </c>
      <c r="B165">
        <v>68.981899999999996</v>
      </c>
      <c r="D165">
        <v>192</v>
      </c>
      <c r="E165">
        <v>281.89699999999999</v>
      </c>
      <c r="F165">
        <f t="shared" si="23"/>
        <v>227.46588868940751</v>
      </c>
      <c r="G165">
        <f t="shared" si="18"/>
        <v>35.465888689407507</v>
      </c>
      <c r="H165">
        <f t="shared" si="19"/>
        <v>35.465888689407507</v>
      </c>
      <c r="O165" s="2">
        <v>54</v>
      </c>
      <c r="P165">
        <v>64</v>
      </c>
      <c r="Q165">
        <v>192</v>
      </c>
      <c r="R165">
        <v>230</v>
      </c>
      <c r="S165">
        <f t="shared" si="24"/>
        <v>215.85947811960605</v>
      </c>
      <c r="T165">
        <f t="shared" si="25"/>
        <v>23.859478119606052</v>
      </c>
      <c r="U165">
        <f t="shared" si="20"/>
        <v>23.859478119606052</v>
      </c>
      <c r="AB165" s="2">
        <v>54</v>
      </c>
      <c r="AC165">
        <v>143</v>
      </c>
      <c r="AE165">
        <v>192</v>
      </c>
      <c r="AF165">
        <v>357</v>
      </c>
      <c r="AG165">
        <f t="shared" si="26"/>
        <v>215.76393702346766</v>
      </c>
      <c r="AH165">
        <f t="shared" si="21"/>
        <v>23.763937023467662</v>
      </c>
      <c r="AI165">
        <f t="shared" si="22"/>
        <v>23.763937023467662</v>
      </c>
    </row>
    <row r="166" spans="1:35" x14ac:dyDescent="0.25">
      <c r="A166">
        <v>239</v>
      </c>
      <c r="B166">
        <v>272.779</v>
      </c>
      <c r="D166">
        <v>308</v>
      </c>
      <c r="E166">
        <v>346.81799999999998</v>
      </c>
      <c r="F166">
        <f t="shared" si="23"/>
        <v>285.7432675044883</v>
      </c>
      <c r="G166">
        <f t="shared" si="18"/>
        <v>-22.256732495511699</v>
      </c>
      <c r="H166">
        <f t="shared" si="19"/>
        <v>22.256732495511699</v>
      </c>
      <c r="O166" s="2">
        <v>239</v>
      </c>
      <c r="P166">
        <v>239</v>
      </c>
      <c r="Q166">
        <v>308</v>
      </c>
      <c r="R166">
        <v>319</v>
      </c>
      <c r="S166">
        <f t="shared" si="24"/>
        <v>306.2239821301655</v>
      </c>
      <c r="T166">
        <f t="shared" si="25"/>
        <v>-1.7760178698345044</v>
      </c>
      <c r="U166">
        <f t="shared" si="20"/>
        <v>1.7760178698345044</v>
      </c>
      <c r="AB166" s="2">
        <v>239</v>
      </c>
      <c r="AC166">
        <v>343</v>
      </c>
      <c r="AE166">
        <v>308</v>
      </c>
      <c r="AF166">
        <v>457</v>
      </c>
      <c r="AG166">
        <f t="shared" si="26"/>
        <v>314.78364194474699</v>
      </c>
      <c r="AH166">
        <f t="shared" si="21"/>
        <v>6.7836419447469893</v>
      </c>
      <c r="AI166">
        <f t="shared" si="22"/>
        <v>6.7836419447469893</v>
      </c>
    </row>
    <row r="167" spans="1:35" x14ac:dyDescent="0.25">
      <c r="A167">
        <v>372</v>
      </c>
      <c r="B167">
        <v>412.82400000000001</v>
      </c>
      <c r="D167">
        <v>251</v>
      </c>
      <c r="E167">
        <v>287.26299999999998</v>
      </c>
      <c r="F167">
        <f t="shared" si="23"/>
        <v>232.2827648114901</v>
      </c>
      <c r="G167">
        <f t="shared" si="18"/>
        <v>-18.717235188509903</v>
      </c>
      <c r="H167">
        <f t="shared" si="19"/>
        <v>18.717235188509903</v>
      </c>
      <c r="O167" s="2">
        <v>372</v>
      </c>
      <c r="P167">
        <v>390</v>
      </c>
      <c r="Q167">
        <v>251</v>
      </c>
      <c r="R167">
        <v>274</v>
      </c>
      <c r="S167">
        <f t="shared" si="24"/>
        <v>260.5340643720175</v>
      </c>
      <c r="T167">
        <f t="shared" si="25"/>
        <v>9.5340643720174967</v>
      </c>
      <c r="U167">
        <f t="shared" si="20"/>
        <v>9.5340643720174967</v>
      </c>
      <c r="AB167" s="2">
        <v>372</v>
      </c>
      <c r="AC167">
        <v>494</v>
      </c>
      <c r="AE167">
        <v>251</v>
      </c>
      <c r="AF167">
        <v>497</v>
      </c>
      <c r="AG167">
        <f t="shared" si="26"/>
        <v>354.39152391325871</v>
      </c>
      <c r="AH167">
        <f t="shared" si="21"/>
        <v>103.39152391325871</v>
      </c>
      <c r="AI167">
        <f t="shared" si="22"/>
        <v>103.39152391325871</v>
      </c>
    </row>
    <row r="168" spans="1:35" x14ac:dyDescent="0.25">
      <c r="A168">
        <v>49</v>
      </c>
      <c r="B168">
        <v>78.279700000000005</v>
      </c>
      <c r="D168">
        <v>380</v>
      </c>
      <c r="E168">
        <v>466.44400000000002</v>
      </c>
      <c r="F168">
        <f t="shared" si="23"/>
        <v>393.12746858168759</v>
      </c>
      <c r="G168">
        <f t="shared" si="18"/>
        <v>13.127468581687594</v>
      </c>
      <c r="H168">
        <f t="shared" si="19"/>
        <v>13.127468581687594</v>
      </c>
      <c r="O168" s="2">
        <v>49</v>
      </c>
      <c r="P168">
        <v>49</v>
      </c>
      <c r="Q168">
        <v>380</v>
      </c>
      <c r="R168">
        <v>368</v>
      </c>
      <c r="S168">
        <f t="shared" si="24"/>
        <v>355.97522591126005</v>
      </c>
      <c r="T168">
        <f t="shared" si="25"/>
        <v>-24.024774088739946</v>
      </c>
      <c r="U168">
        <f t="shared" si="20"/>
        <v>24.024774088739946</v>
      </c>
      <c r="AB168" s="2">
        <v>49</v>
      </c>
      <c r="AC168">
        <v>118</v>
      </c>
      <c r="AE168">
        <v>380</v>
      </c>
      <c r="AF168">
        <v>533</v>
      </c>
      <c r="AG168">
        <f t="shared" si="26"/>
        <v>390.03861768491925</v>
      </c>
      <c r="AH168">
        <f t="shared" si="21"/>
        <v>10.038617684919245</v>
      </c>
      <c r="AI168">
        <f t="shared" si="22"/>
        <v>10.038617684919245</v>
      </c>
    </row>
    <row r="169" spans="1:35" x14ac:dyDescent="0.25">
      <c r="A169">
        <v>153</v>
      </c>
      <c r="B169">
        <v>221.50800000000001</v>
      </c>
      <c r="D169">
        <v>315</v>
      </c>
      <c r="E169">
        <v>362.25599999999997</v>
      </c>
      <c r="F169">
        <f t="shared" si="23"/>
        <v>299.60143626570908</v>
      </c>
      <c r="G169">
        <f t="shared" si="18"/>
        <v>-15.398563734290917</v>
      </c>
      <c r="H169">
        <f t="shared" si="19"/>
        <v>15.398563734290917</v>
      </c>
      <c r="O169" s="2">
        <v>153</v>
      </c>
      <c r="P169">
        <v>175</v>
      </c>
      <c r="Q169">
        <v>315</v>
      </c>
      <c r="R169">
        <v>309</v>
      </c>
      <c r="S169">
        <f t="shared" si="24"/>
        <v>296.07066707279927</v>
      </c>
      <c r="T169">
        <f t="shared" si="25"/>
        <v>-18.929332927200733</v>
      </c>
      <c r="U169">
        <f t="shared" si="20"/>
        <v>18.929332927200733</v>
      </c>
      <c r="AB169" s="2">
        <v>153</v>
      </c>
      <c r="AC169">
        <v>311</v>
      </c>
      <c r="AE169">
        <v>315</v>
      </c>
      <c r="AF169">
        <v>411</v>
      </c>
      <c r="AG169">
        <f t="shared" si="26"/>
        <v>269.23457768095847</v>
      </c>
      <c r="AH169">
        <f t="shared" si="21"/>
        <v>-45.765422319041534</v>
      </c>
      <c r="AI169">
        <f t="shared" si="22"/>
        <v>45.765422319041534</v>
      </c>
    </row>
    <row r="170" spans="1:35" x14ac:dyDescent="0.25">
      <c r="A170">
        <v>230</v>
      </c>
      <c r="B170">
        <v>305.53399999999999</v>
      </c>
      <c r="D170">
        <v>205</v>
      </c>
      <c r="E170">
        <v>286.37200000000001</v>
      </c>
      <c r="F170">
        <f t="shared" si="23"/>
        <v>231.48294434470375</v>
      </c>
      <c r="G170">
        <f t="shared" si="18"/>
        <v>26.482944344703753</v>
      </c>
      <c r="H170">
        <f t="shared" si="19"/>
        <v>26.482944344703753</v>
      </c>
      <c r="O170" s="2">
        <v>230</v>
      </c>
      <c r="P170">
        <v>264</v>
      </c>
      <c r="Q170">
        <v>205</v>
      </c>
      <c r="R170">
        <v>241</v>
      </c>
      <c r="S170">
        <f t="shared" si="24"/>
        <v>227.02812468270889</v>
      </c>
      <c r="T170">
        <f t="shared" si="25"/>
        <v>22.028124682708892</v>
      </c>
      <c r="U170">
        <f t="shared" si="20"/>
        <v>22.028124682708892</v>
      </c>
      <c r="AB170" s="2">
        <v>230</v>
      </c>
      <c r="AC170">
        <v>399</v>
      </c>
      <c r="AE170">
        <v>205</v>
      </c>
      <c r="AF170">
        <v>399</v>
      </c>
      <c r="AG170">
        <f t="shared" si="26"/>
        <v>257.35221309040497</v>
      </c>
      <c r="AH170">
        <f t="shared" si="21"/>
        <v>52.352213090404973</v>
      </c>
      <c r="AI170">
        <f t="shared" si="22"/>
        <v>52.352213090404973</v>
      </c>
    </row>
    <row r="171" spans="1:35" x14ac:dyDescent="0.25">
      <c r="A171">
        <v>213</v>
      </c>
      <c r="B171">
        <v>223.30199999999999</v>
      </c>
      <c r="D171">
        <v>186</v>
      </c>
      <c r="E171">
        <v>286.67700000000002</v>
      </c>
      <c r="F171">
        <f t="shared" si="23"/>
        <v>231.75673249551167</v>
      </c>
      <c r="G171">
        <f t="shared" si="18"/>
        <v>45.75673249551167</v>
      </c>
      <c r="H171">
        <f t="shared" si="19"/>
        <v>45.75673249551167</v>
      </c>
      <c r="O171" s="2">
        <v>213</v>
      </c>
      <c r="P171">
        <v>228</v>
      </c>
      <c r="Q171">
        <v>186</v>
      </c>
      <c r="R171">
        <v>210</v>
      </c>
      <c r="S171">
        <f t="shared" si="24"/>
        <v>195.5528480048736</v>
      </c>
      <c r="T171">
        <f t="shared" si="25"/>
        <v>9.5528480048735958</v>
      </c>
      <c r="U171">
        <f t="shared" si="20"/>
        <v>9.5528480048735958</v>
      </c>
      <c r="AB171" s="2">
        <v>213</v>
      </c>
      <c r="AC171">
        <v>344</v>
      </c>
      <c r="AE171">
        <v>186</v>
      </c>
      <c r="AF171">
        <v>434</v>
      </c>
      <c r="AG171">
        <f t="shared" si="26"/>
        <v>292.00910981285273</v>
      </c>
      <c r="AH171">
        <f t="shared" si="21"/>
        <v>106.00910981285273</v>
      </c>
      <c r="AI171">
        <f t="shared" si="22"/>
        <v>106.00910981285273</v>
      </c>
    </row>
    <row r="172" spans="1:35" x14ac:dyDescent="0.25">
      <c r="A172">
        <v>340</v>
      </c>
      <c r="B172">
        <v>380.06700000000001</v>
      </c>
      <c r="D172">
        <v>403</v>
      </c>
      <c r="E172">
        <v>495.31599999999997</v>
      </c>
      <c r="F172">
        <f t="shared" si="23"/>
        <v>419.0448833034111</v>
      </c>
      <c r="G172">
        <f t="shared" si="18"/>
        <v>16.044883303411098</v>
      </c>
      <c r="H172">
        <f t="shared" si="19"/>
        <v>16.044883303411098</v>
      </c>
      <c r="O172" s="2">
        <v>340</v>
      </c>
      <c r="P172">
        <v>316</v>
      </c>
      <c r="Q172">
        <v>403</v>
      </c>
      <c r="R172">
        <v>408</v>
      </c>
      <c r="S172">
        <f t="shared" si="24"/>
        <v>396.58848614072497</v>
      </c>
      <c r="T172">
        <f t="shared" si="25"/>
        <v>-6.4115138592750327</v>
      </c>
      <c r="U172">
        <f t="shared" si="20"/>
        <v>6.4115138592750327</v>
      </c>
      <c r="AB172" s="2">
        <v>340</v>
      </c>
      <c r="AC172">
        <v>444</v>
      </c>
      <c r="AE172">
        <v>403</v>
      </c>
      <c r="AF172">
        <v>491</v>
      </c>
      <c r="AG172">
        <f t="shared" si="26"/>
        <v>348.45034161798196</v>
      </c>
      <c r="AH172">
        <f t="shared" si="21"/>
        <v>-54.549658382018038</v>
      </c>
      <c r="AI172">
        <f t="shared" si="22"/>
        <v>54.549658382018038</v>
      </c>
    </row>
    <row r="173" spans="1:35" x14ac:dyDescent="0.25">
      <c r="A173">
        <v>367</v>
      </c>
      <c r="B173">
        <v>457.65300000000002</v>
      </c>
      <c r="D173">
        <v>341</v>
      </c>
      <c r="E173">
        <v>381.96699999999998</v>
      </c>
      <c r="F173">
        <f t="shared" si="23"/>
        <v>317.29533213644521</v>
      </c>
      <c r="G173">
        <f t="shared" si="18"/>
        <v>-23.704667863554789</v>
      </c>
      <c r="H173">
        <f t="shared" si="19"/>
        <v>23.704667863554789</v>
      </c>
      <c r="O173" s="2">
        <v>367</v>
      </c>
      <c r="P173">
        <v>396</v>
      </c>
      <c r="Q173">
        <v>341</v>
      </c>
      <c r="R173">
        <v>347</v>
      </c>
      <c r="S173">
        <f t="shared" si="24"/>
        <v>334.65326429079096</v>
      </c>
      <c r="T173">
        <f t="shared" si="25"/>
        <v>-6.3467357092090424</v>
      </c>
      <c r="U173">
        <f t="shared" si="20"/>
        <v>6.3467357092090424</v>
      </c>
      <c r="AB173" s="2">
        <v>367</v>
      </c>
      <c r="AC173">
        <v>532</v>
      </c>
      <c r="AE173">
        <v>341</v>
      </c>
      <c r="AF173">
        <v>408</v>
      </c>
      <c r="AG173">
        <f t="shared" si="26"/>
        <v>266.26398653332012</v>
      </c>
      <c r="AH173">
        <f t="shared" si="21"/>
        <v>-74.736013466679879</v>
      </c>
      <c r="AI173">
        <f t="shared" si="22"/>
        <v>74.736013466679879</v>
      </c>
    </row>
    <row r="174" spans="1:35" x14ac:dyDescent="0.25">
      <c r="A174">
        <v>268</v>
      </c>
      <c r="B174">
        <v>329.63299999999998</v>
      </c>
      <c r="D174">
        <v>234</v>
      </c>
      <c r="E174">
        <v>281.51100000000002</v>
      </c>
      <c r="F174">
        <f t="shared" si="23"/>
        <v>227.11938958707361</v>
      </c>
      <c r="G174">
        <f t="shared" si="18"/>
        <v>-6.8806104129263872</v>
      </c>
      <c r="H174">
        <f t="shared" si="19"/>
        <v>6.8806104129263872</v>
      </c>
      <c r="O174" s="2">
        <v>268</v>
      </c>
      <c r="P174">
        <v>287</v>
      </c>
      <c r="Q174">
        <v>234</v>
      </c>
      <c r="R174">
        <v>244</v>
      </c>
      <c r="S174">
        <f t="shared" si="24"/>
        <v>230.07411919991875</v>
      </c>
      <c r="T174">
        <f t="shared" si="25"/>
        <v>-3.9258808000812451</v>
      </c>
      <c r="U174">
        <f t="shared" si="20"/>
        <v>3.9258808000812451</v>
      </c>
      <c r="AB174" s="2">
        <v>268</v>
      </c>
      <c r="AC174">
        <v>400</v>
      </c>
      <c r="AE174">
        <v>234</v>
      </c>
      <c r="AF174">
        <v>394</v>
      </c>
      <c r="AG174">
        <f t="shared" si="26"/>
        <v>252.40122784434104</v>
      </c>
      <c r="AH174">
        <f t="shared" si="21"/>
        <v>18.401227844341037</v>
      </c>
      <c r="AI174">
        <f t="shared" si="22"/>
        <v>18.401227844341037</v>
      </c>
    </row>
    <row r="175" spans="1:35" x14ac:dyDescent="0.25">
      <c r="A175">
        <v>291</v>
      </c>
      <c r="B175">
        <v>334.74400000000003</v>
      </c>
      <c r="D175">
        <v>353</v>
      </c>
      <c r="E175">
        <v>426.875</v>
      </c>
      <c r="F175">
        <f t="shared" si="23"/>
        <v>357.60771992818667</v>
      </c>
      <c r="G175">
        <f t="shared" si="18"/>
        <v>4.6077199281866683</v>
      </c>
      <c r="H175">
        <f t="shared" si="19"/>
        <v>4.6077199281866683</v>
      </c>
      <c r="O175" s="2">
        <v>291</v>
      </c>
      <c r="P175">
        <v>320</v>
      </c>
      <c r="Q175">
        <v>353</v>
      </c>
      <c r="R175">
        <v>342</v>
      </c>
      <c r="S175">
        <f t="shared" si="24"/>
        <v>329.57660676210787</v>
      </c>
      <c r="T175">
        <f t="shared" si="25"/>
        <v>-23.423393237892128</v>
      </c>
      <c r="U175">
        <f t="shared" si="20"/>
        <v>23.423393237892128</v>
      </c>
      <c r="AB175" s="2">
        <v>291</v>
      </c>
      <c r="AC175">
        <v>388</v>
      </c>
      <c r="AE175">
        <v>353</v>
      </c>
      <c r="AF175">
        <v>480</v>
      </c>
      <c r="AG175">
        <f t="shared" si="26"/>
        <v>337.55817407664125</v>
      </c>
      <c r="AH175">
        <f t="shared" si="21"/>
        <v>-15.441825923358749</v>
      </c>
      <c r="AI175">
        <f t="shared" si="22"/>
        <v>15.441825923358749</v>
      </c>
    </row>
    <row r="176" spans="1:35" x14ac:dyDescent="0.25">
      <c r="A176">
        <v>112</v>
      </c>
      <c r="B176">
        <v>139.821</v>
      </c>
      <c r="D176">
        <v>214</v>
      </c>
      <c r="E176">
        <v>309.67099999999999</v>
      </c>
      <c r="F176">
        <f t="shared" si="23"/>
        <v>252.39766606822261</v>
      </c>
      <c r="G176">
        <f t="shared" si="18"/>
        <v>38.397666068222605</v>
      </c>
      <c r="H176">
        <f t="shared" si="19"/>
        <v>38.397666068222605</v>
      </c>
      <c r="O176" s="2">
        <v>112</v>
      </c>
      <c r="P176">
        <v>100</v>
      </c>
      <c r="Q176">
        <v>214</v>
      </c>
      <c r="R176">
        <v>174</v>
      </c>
      <c r="S176">
        <f t="shared" si="24"/>
        <v>159.00091379835516</v>
      </c>
      <c r="T176">
        <f t="shared" si="25"/>
        <v>-54.999086201644843</v>
      </c>
      <c r="U176">
        <f t="shared" si="20"/>
        <v>54.999086201644843</v>
      </c>
      <c r="AB176" s="2">
        <v>112</v>
      </c>
      <c r="AC176">
        <v>257</v>
      </c>
      <c r="AE176">
        <v>214</v>
      </c>
      <c r="AF176">
        <v>375</v>
      </c>
      <c r="AG176">
        <f t="shared" si="26"/>
        <v>233.58748390929796</v>
      </c>
      <c r="AH176">
        <f t="shared" si="21"/>
        <v>19.587483909297958</v>
      </c>
      <c r="AI176">
        <f t="shared" si="22"/>
        <v>19.587483909297958</v>
      </c>
    </row>
    <row r="177" spans="1:35" x14ac:dyDescent="0.25">
      <c r="A177">
        <v>54</v>
      </c>
      <c r="B177">
        <v>126.307</v>
      </c>
      <c r="D177">
        <v>246</v>
      </c>
      <c r="E177">
        <v>296.23500000000001</v>
      </c>
      <c r="F177">
        <f t="shared" si="23"/>
        <v>240.33662477558346</v>
      </c>
      <c r="G177">
        <f t="shared" si="18"/>
        <v>-5.6633752244165407</v>
      </c>
      <c r="H177">
        <f t="shared" si="19"/>
        <v>5.6633752244165407</v>
      </c>
      <c r="O177" s="2">
        <v>54</v>
      </c>
      <c r="P177">
        <v>71</v>
      </c>
      <c r="Q177">
        <v>246</v>
      </c>
      <c r="R177">
        <v>249</v>
      </c>
      <c r="S177">
        <f t="shared" si="24"/>
        <v>235.1507767286019</v>
      </c>
      <c r="T177">
        <f t="shared" si="25"/>
        <v>-10.849223271398102</v>
      </c>
      <c r="U177">
        <f t="shared" si="20"/>
        <v>10.849223271398102</v>
      </c>
      <c r="AB177" s="2">
        <v>54</v>
      </c>
      <c r="AC177">
        <v>241</v>
      </c>
      <c r="AE177">
        <v>246</v>
      </c>
      <c r="AF177">
        <v>357</v>
      </c>
      <c r="AG177">
        <f t="shared" si="26"/>
        <v>215.76393702346766</v>
      </c>
      <c r="AH177">
        <f t="shared" si="21"/>
        <v>-30.236062976532338</v>
      </c>
      <c r="AI177">
        <f t="shared" si="22"/>
        <v>30.236062976532338</v>
      </c>
    </row>
    <row r="178" spans="1:35" x14ac:dyDescent="0.25">
      <c r="A178">
        <v>384</v>
      </c>
      <c r="B178">
        <v>641.26900000000001</v>
      </c>
      <c r="D178">
        <v>171</v>
      </c>
      <c r="E178">
        <v>227.82400000000001</v>
      </c>
      <c r="F178">
        <f t="shared" si="23"/>
        <v>178.92639138240574</v>
      </c>
      <c r="G178">
        <f t="shared" si="18"/>
        <v>7.9263913824057397</v>
      </c>
      <c r="H178">
        <f t="shared" si="19"/>
        <v>7.9263913824057397</v>
      </c>
      <c r="O178" s="2">
        <v>384</v>
      </c>
      <c r="P178">
        <v>498</v>
      </c>
      <c r="Q178">
        <v>171</v>
      </c>
      <c r="R178">
        <v>190</v>
      </c>
      <c r="S178">
        <f t="shared" si="24"/>
        <v>175.24621789014114</v>
      </c>
      <c r="T178">
        <f t="shared" si="25"/>
        <v>4.2462178901411392</v>
      </c>
      <c r="U178">
        <f t="shared" si="20"/>
        <v>4.2462178901411392</v>
      </c>
      <c r="AB178" s="2">
        <v>384</v>
      </c>
      <c r="AC178">
        <v>707</v>
      </c>
      <c r="AE178">
        <v>171</v>
      </c>
      <c r="AF178">
        <v>322</v>
      </c>
      <c r="AG178">
        <f t="shared" si="26"/>
        <v>181.10704030101991</v>
      </c>
      <c r="AH178">
        <f t="shared" si="21"/>
        <v>10.107040301019907</v>
      </c>
      <c r="AI178">
        <f t="shared" si="22"/>
        <v>10.107040301019907</v>
      </c>
    </row>
    <row r="179" spans="1:35" x14ac:dyDescent="0.25">
      <c r="A179">
        <v>294</v>
      </c>
      <c r="B179">
        <v>342.49099999999999</v>
      </c>
      <c r="D179">
        <v>264</v>
      </c>
      <c r="E179">
        <v>313.97000000000003</v>
      </c>
      <c r="F179">
        <f t="shared" si="23"/>
        <v>256.2567324955117</v>
      </c>
      <c r="G179">
        <f t="shared" si="18"/>
        <v>-7.7432675044883013</v>
      </c>
      <c r="H179">
        <f t="shared" si="19"/>
        <v>7.7432675044883013</v>
      </c>
      <c r="O179" s="2">
        <v>294</v>
      </c>
      <c r="P179">
        <v>312</v>
      </c>
      <c r="Q179">
        <v>264</v>
      </c>
      <c r="R179">
        <v>297</v>
      </c>
      <c r="S179">
        <f t="shared" si="24"/>
        <v>283.88668900395982</v>
      </c>
      <c r="T179">
        <f t="shared" si="25"/>
        <v>19.886689003959816</v>
      </c>
      <c r="U179">
        <f t="shared" si="20"/>
        <v>19.886689003959816</v>
      </c>
      <c r="AB179" s="2">
        <v>294</v>
      </c>
      <c r="AC179">
        <v>455</v>
      </c>
      <c r="AE179">
        <v>264</v>
      </c>
      <c r="AF179">
        <v>375</v>
      </c>
      <c r="AG179">
        <f t="shared" si="26"/>
        <v>233.58748390929796</v>
      </c>
      <c r="AH179">
        <f t="shared" si="21"/>
        <v>-30.412516090702042</v>
      </c>
      <c r="AI179">
        <f t="shared" si="22"/>
        <v>30.412516090702042</v>
      </c>
    </row>
    <row r="180" spans="1:35" x14ac:dyDescent="0.25">
      <c r="A180">
        <v>191</v>
      </c>
      <c r="B180">
        <v>257.80500000000001</v>
      </c>
      <c r="D180">
        <v>112</v>
      </c>
      <c r="E180">
        <v>135.554</v>
      </c>
      <c r="F180">
        <f t="shared" si="23"/>
        <v>96.098743267504474</v>
      </c>
      <c r="G180">
        <f t="shared" si="18"/>
        <v>-15.901256732495526</v>
      </c>
      <c r="H180">
        <f t="shared" si="19"/>
        <v>15.901256732495526</v>
      </c>
      <c r="O180" s="2">
        <v>191</v>
      </c>
      <c r="P180">
        <v>234</v>
      </c>
      <c r="Q180">
        <v>112</v>
      </c>
      <c r="R180">
        <v>100</v>
      </c>
      <c r="S180">
        <f t="shared" si="24"/>
        <v>83.866382373845056</v>
      </c>
      <c r="T180">
        <f t="shared" si="25"/>
        <v>-28.133617626154944</v>
      </c>
      <c r="U180">
        <f t="shared" si="20"/>
        <v>28.133617626154944</v>
      </c>
      <c r="AB180" s="2">
        <v>191</v>
      </c>
      <c r="AC180">
        <v>447</v>
      </c>
      <c r="AE180">
        <v>112</v>
      </c>
      <c r="AF180">
        <v>176</v>
      </c>
      <c r="AG180">
        <f t="shared" si="26"/>
        <v>36.538271115952078</v>
      </c>
      <c r="AH180">
        <f t="shared" si="21"/>
        <v>-75.461728884047915</v>
      </c>
      <c r="AI180">
        <f t="shared" si="22"/>
        <v>75.461728884047915</v>
      </c>
    </row>
    <row r="181" spans="1:35" x14ac:dyDescent="0.25">
      <c r="A181">
        <v>123</v>
      </c>
      <c r="B181">
        <v>224.559</v>
      </c>
      <c r="D181">
        <v>130</v>
      </c>
      <c r="E181">
        <v>174.053</v>
      </c>
      <c r="F181">
        <f t="shared" si="23"/>
        <v>130.65798922800715</v>
      </c>
      <c r="G181">
        <f t="shared" si="18"/>
        <v>0.65798922800715332</v>
      </c>
      <c r="H181">
        <f t="shared" si="19"/>
        <v>0.65798922800715332</v>
      </c>
      <c r="O181" s="2">
        <v>123</v>
      </c>
      <c r="P181">
        <v>123</v>
      </c>
      <c r="Q181">
        <v>130</v>
      </c>
      <c r="R181">
        <v>137</v>
      </c>
      <c r="S181">
        <f t="shared" si="24"/>
        <v>121.43364808610011</v>
      </c>
      <c r="T181">
        <f t="shared" si="25"/>
        <v>-8.5663519138998936</v>
      </c>
      <c r="U181">
        <f t="shared" si="20"/>
        <v>8.5663519138998936</v>
      </c>
      <c r="AB181" s="2">
        <v>123</v>
      </c>
      <c r="AC181">
        <v>366</v>
      </c>
      <c r="AE181">
        <v>130</v>
      </c>
      <c r="AF181">
        <v>297</v>
      </c>
      <c r="AG181">
        <f t="shared" si="26"/>
        <v>156.35211407070008</v>
      </c>
      <c r="AH181">
        <f t="shared" si="21"/>
        <v>26.352114070700082</v>
      </c>
      <c r="AI181">
        <f t="shared" si="22"/>
        <v>26.352114070700082</v>
      </c>
    </row>
    <row r="182" spans="1:35" x14ac:dyDescent="0.25">
      <c r="A182">
        <v>288</v>
      </c>
      <c r="B182">
        <v>331.53500000000003</v>
      </c>
      <c r="D182">
        <v>176</v>
      </c>
      <c r="E182">
        <v>200.23099999999999</v>
      </c>
      <c r="F182">
        <f t="shared" si="23"/>
        <v>154.15709156193893</v>
      </c>
      <c r="G182">
        <f t="shared" si="18"/>
        <v>-21.842908438061073</v>
      </c>
      <c r="H182">
        <f t="shared" si="19"/>
        <v>21.842908438061073</v>
      </c>
      <c r="O182" s="2">
        <v>288</v>
      </c>
      <c r="P182">
        <v>286</v>
      </c>
      <c r="Q182">
        <v>176</v>
      </c>
      <c r="R182">
        <v>169</v>
      </c>
      <c r="S182">
        <f t="shared" si="24"/>
        <v>153.92425626967204</v>
      </c>
      <c r="T182">
        <f t="shared" si="25"/>
        <v>-22.075743730327957</v>
      </c>
      <c r="U182">
        <f t="shared" si="20"/>
        <v>22.075743730327957</v>
      </c>
      <c r="AB182" s="2">
        <v>288</v>
      </c>
      <c r="AC182">
        <v>397</v>
      </c>
      <c r="AE182">
        <v>176</v>
      </c>
      <c r="AF182">
        <v>253</v>
      </c>
      <c r="AG182">
        <f t="shared" si="26"/>
        <v>112.78344390533717</v>
      </c>
      <c r="AH182">
        <f t="shared" si="21"/>
        <v>-63.216556094662835</v>
      </c>
      <c r="AI182">
        <f t="shared" si="22"/>
        <v>63.216556094662835</v>
      </c>
    </row>
    <row r="183" spans="1:35" x14ac:dyDescent="0.25">
      <c r="A183">
        <v>337</v>
      </c>
      <c r="B183">
        <v>406.59100000000001</v>
      </c>
      <c r="D183">
        <v>320</v>
      </c>
      <c r="E183">
        <v>411.91899999999998</v>
      </c>
      <c r="F183">
        <f t="shared" si="23"/>
        <v>344.18222621184913</v>
      </c>
      <c r="G183">
        <f t="shared" si="18"/>
        <v>24.182226211849127</v>
      </c>
      <c r="H183">
        <f t="shared" si="19"/>
        <v>24.182226211849127</v>
      </c>
      <c r="O183" s="2">
        <v>337</v>
      </c>
      <c r="P183">
        <v>334</v>
      </c>
      <c r="Q183">
        <v>320</v>
      </c>
      <c r="R183">
        <v>332</v>
      </c>
      <c r="S183">
        <f t="shared" si="24"/>
        <v>319.42329170474164</v>
      </c>
      <c r="T183">
        <f t="shared" si="25"/>
        <v>-0.57670829525835643</v>
      </c>
      <c r="U183">
        <f t="shared" si="20"/>
        <v>0.57670829525835643</v>
      </c>
      <c r="AB183" s="2">
        <v>337</v>
      </c>
      <c r="AC183">
        <v>467</v>
      </c>
      <c r="AE183">
        <v>320</v>
      </c>
      <c r="AF183">
        <v>523</v>
      </c>
      <c r="AG183">
        <f t="shared" si="26"/>
        <v>380.13664719279132</v>
      </c>
      <c r="AH183">
        <f t="shared" si="21"/>
        <v>60.136647192791315</v>
      </c>
      <c r="AI183">
        <f t="shared" si="22"/>
        <v>60.136647192791315</v>
      </c>
    </row>
    <row r="184" spans="1:35" x14ac:dyDescent="0.25">
      <c r="A184">
        <v>341</v>
      </c>
      <c r="B184">
        <v>399.53199999999998</v>
      </c>
      <c r="D184">
        <v>300</v>
      </c>
      <c r="E184">
        <v>341.39400000000001</v>
      </c>
      <c r="F184">
        <f t="shared" si="23"/>
        <v>280.8743267504488</v>
      </c>
      <c r="G184">
        <f t="shared" si="18"/>
        <v>-19.125673249551198</v>
      </c>
      <c r="H184">
        <f t="shared" si="19"/>
        <v>19.125673249551198</v>
      </c>
      <c r="O184" s="2">
        <v>341</v>
      </c>
      <c r="P184">
        <v>376</v>
      </c>
      <c r="Q184">
        <v>300</v>
      </c>
      <c r="R184">
        <v>291</v>
      </c>
      <c r="S184">
        <f t="shared" si="24"/>
        <v>277.79469996954009</v>
      </c>
      <c r="T184">
        <f t="shared" si="25"/>
        <v>-22.20530003045991</v>
      </c>
      <c r="U184">
        <f t="shared" si="20"/>
        <v>22.20530003045991</v>
      </c>
      <c r="AB184" s="2">
        <v>341</v>
      </c>
      <c r="AC184">
        <v>472</v>
      </c>
      <c r="AE184">
        <v>300</v>
      </c>
      <c r="AF184">
        <v>411</v>
      </c>
      <c r="AG184">
        <f t="shared" si="26"/>
        <v>269.23457768095847</v>
      </c>
      <c r="AH184">
        <f t="shared" si="21"/>
        <v>-30.765422319041534</v>
      </c>
      <c r="AI184">
        <f t="shared" si="22"/>
        <v>30.765422319041534</v>
      </c>
    </row>
    <row r="185" spans="1:35" x14ac:dyDescent="0.25">
      <c r="A185">
        <v>130</v>
      </c>
      <c r="B185">
        <v>150.71600000000001</v>
      </c>
      <c r="D185">
        <v>107</v>
      </c>
      <c r="E185">
        <v>139.01</v>
      </c>
      <c r="F185">
        <f t="shared" si="23"/>
        <v>99.201077199281855</v>
      </c>
      <c r="G185">
        <f t="shared" si="18"/>
        <v>-7.7989228007181453</v>
      </c>
      <c r="H185">
        <f t="shared" si="19"/>
        <v>7.7989228007181453</v>
      </c>
      <c r="O185" s="2">
        <v>130</v>
      </c>
      <c r="P185">
        <v>138</v>
      </c>
      <c r="Q185">
        <v>107</v>
      </c>
      <c r="R185">
        <v>111</v>
      </c>
      <c r="S185">
        <f t="shared" si="24"/>
        <v>95.03502893694791</v>
      </c>
      <c r="T185">
        <f t="shared" si="25"/>
        <v>-11.96497106305209</v>
      </c>
      <c r="U185">
        <f t="shared" si="20"/>
        <v>11.96497106305209</v>
      </c>
      <c r="AB185" s="2">
        <v>130</v>
      </c>
      <c r="AC185">
        <v>218</v>
      </c>
      <c r="AE185">
        <v>107</v>
      </c>
      <c r="AF185">
        <v>180</v>
      </c>
      <c r="AG185">
        <f t="shared" si="26"/>
        <v>40.499059312803254</v>
      </c>
      <c r="AH185">
        <f t="shared" si="21"/>
        <v>-66.500940687196746</v>
      </c>
      <c r="AI185">
        <f t="shared" si="22"/>
        <v>66.500940687196746</v>
      </c>
    </row>
    <row r="186" spans="1:35" x14ac:dyDescent="0.25">
      <c r="A186">
        <v>187</v>
      </c>
      <c r="B186">
        <v>246.84899999999999</v>
      </c>
      <c r="D186">
        <v>182</v>
      </c>
      <c r="E186">
        <v>193.208</v>
      </c>
      <c r="F186">
        <f t="shared" si="23"/>
        <v>147.85278276481148</v>
      </c>
      <c r="G186">
        <f t="shared" si="18"/>
        <v>-34.147217235188521</v>
      </c>
      <c r="H186">
        <f t="shared" si="19"/>
        <v>34.147217235188521</v>
      </c>
      <c r="O186" s="2">
        <v>187</v>
      </c>
      <c r="P186">
        <v>193</v>
      </c>
      <c r="Q186">
        <v>182</v>
      </c>
      <c r="R186">
        <v>195</v>
      </c>
      <c r="S186">
        <f t="shared" si="24"/>
        <v>180.32287541882425</v>
      </c>
      <c r="T186">
        <f t="shared" si="25"/>
        <v>-1.6771245811757467</v>
      </c>
      <c r="U186">
        <f t="shared" si="20"/>
        <v>1.6771245811757467</v>
      </c>
      <c r="AB186" s="2">
        <v>187</v>
      </c>
      <c r="AC186">
        <v>305</v>
      </c>
      <c r="AE186">
        <v>182</v>
      </c>
      <c r="AF186">
        <v>245</v>
      </c>
      <c r="AG186">
        <f t="shared" si="26"/>
        <v>104.86186751163481</v>
      </c>
      <c r="AH186">
        <f t="shared" si="21"/>
        <v>-77.138132488365187</v>
      </c>
      <c r="AI186">
        <f t="shared" si="22"/>
        <v>77.138132488365187</v>
      </c>
    </row>
    <row r="187" spans="1:35" x14ac:dyDescent="0.25">
      <c r="A187">
        <v>307</v>
      </c>
      <c r="B187">
        <v>355.41399999999999</v>
      </c>
      <c r="D187">
        <v>166</v>
      </c>
      <c r="E187">
        <v>217.76900000000001</v>
      </c>
      <c r="F187">
        <f t="shared" si="23"/>
        <v>169.90035906642728</v>
      </c>
      <c r="G187">
        <f t="shared" si="18"/>
        <v>3.9003590664272849</v>
      </c>
      <c r="H187">
        <f t="shared" si="19"/>
        <v>3.9003590664272849</v>
      </c>
      <c r="O187" s="2">
        <v>307</v>
      </c>
      <c r="P187">
        <v>338</v>
      </c>
      <c r="Q187">
        <v>166</v>
      </c>
      <c r="R187">
        <v>173</v>
      </c>
      <c r="S187">
        <f t="shared" si="24"/>
        <v>157.98558229261855</v>
      </c>
      <c r="T187">
        <f t="shared" si="25"/>
        <v>-8.0144177073814546</v>
      </c>
      <c r="U187">
        <f t="shared" si="20"/>
        <v>8.0144177073814546</v>
      </c>
      <c r="AB187" s="2">
        <v>307</v>
      </c>
      <c r="AC187">
        <v>473</v>
      </c>
      <c r="AE187">
        <v>166</v>
      </c>
      <c r="AF187">
        <v>280</v>
      </c>
      <c r="AG187">
        <f t="shared" si="26"/>
        <v>139.5187642340826</v>
      </c>
      <c r="AH187">
        <f t="shared" si="21"/>
        <v>-26.481235765917404</v>
      </c>
      <c r="AI187">
        <f t="shared" si="22"/>
        <v>26.481235765917404</v>
      </c>
    </row>
    <row r="188" spans="1:35" x14ac:dyDescent="0.25">
      <c r="A188">
        <v>265</v>
      </c>
      <c r="B188">
        <v>313.279</v>
      </c>
      <c r="D188">
        <v>99</v>
      </c>
      <c r="E188">
        <v>137.03399999999999</v>
      </c>
      <c r="F188">
        <f t="shared" si="23"/>
        <v>97.427289048473952</v>
      </c>
      <c r="G188">
        <f t="shared" si="18"/>
        <v>-1.572710951526048</v>
      </c>
      <c r="H188">
        <f t="shared" si="19"/>
        <v>1.572710951526048</v>
      </c>
      <c r="O188" s="2">
        <v>265</v>
      </c>
      <c r="P188">
        <v>275</v>
      </c>
      <c r="Q188">
        <v>99</v>
      </c>
      <c r="R188">
        <v>89</v>
      </c>
      <c r="S188">
        <f t="shared" si="24"/>
        <v>72.697735810742202</v>
      </c>
      <c r="T188">
        <f t="shared" si="25"/>
        <v>-26.302264189257798</v>
      </c>
      <c r="U188">
        <f t="shared" si="20"/>
        <v>26.302264189257798</v>
      </c>
      <c r="AB188" s="2">
        <v>265</v>
      </c>
      <c r="AC188">
        <v>376</v>
      </c>
      <c r="AE188">
        <v>99</v>
      </c>
      <c r="AF188">
        <v>269</v>
      </c>
      <c r="AG188">
        <f t="shared" si="26"/>
        <v>128.62659669274186</v>
      </c>
      <c r="AH188">
        <f t="shared" si="21"/>
        <v>29.626596692741856</v>
      </c>
      <c r="AI188">
        <f t="shared" si="22"/>
        <v>29.626596692741856</v>
      </c>
    </row>
    <row r="189" spans="1:35" x14ac:dyDescent="0.25">
      <c r="A189">
        <v>58</v>
      </c>
      <c r="B189">
        <v>72.045000000000002</v>
      </c>
      <c r="D189">
        <v>82</v>
      </c>
      <c r="E189">
        <v>122.452</v>
      </c>
      <c r="F189">
        <f t="shared" si="23"/>
        <v>84.3375224416517</v>
      </c>
      <c r="G189">
        <f t="shared" si="18"/>
        <v>2.3375224416517</v>
      </c>
      <c r="H189">
        <f t="shared" si="19"/>
        <v>2.3375224416517</v>
      </c>
      <c r="O189" s="2">
        <v>58</v>
      </c>
      <c r="P189">
        <v>71</v>
      </c>
      <c r="Q189">
        <v>82</v>
      </c>
      <c r="R189">
        <v>80</v>
      </c>
      <c r="S189">
        <f t="shared" si="24"/>
        <v>63.559752259112599</v>
      </c>
      <c r="T189">
        <f t="shared" si="25"/>
        <v>-18.440247740887401</v>
      </c>
      <c r="U189">
        <f t="shared" si="20"/>
        <v>18.440247740887401</v>
      </c>
      <c r="AB189" s="2">
        <v>58</v>
      </c>
      <c r="AC189">
        <v>173</v>
      </c>
      <c r="AE189">
        <v>82</v>
      </c>
      <c r="AF189">
        <v>212</v>
      </c>
      <c r="AG189">
        <f t="shared" si="26"/>
        <v>72.185364887612636</v>
      </c>
      <c r="AH189">
        <f t="shared" si="21"/>
        <v>-9.8146351123873643</v>
      </c>
      <c r="AI189">
        <f t="shared" si="22"/>
        <v>9.8146351123873643</v>
      </c>
    </row>
    <row r="190" spans="1:35" x14ac:dyDescent="0.25">
      <c r="A190">
        <v>172</v>
      </c>
      <c r="B190">
        <v>232.19800000000001</v>
      </c>
      <c r="D190">
        <v>245</v>
      </c>
      <c r="E190">
        <v>298.33699999999999</v>
      </c>
      <c r="F190">
        <f t="shared" si="23"/>
        <v>242.2235188509874</v>
      </c>
      <c r="G190">
        <f t="shared" si="18"/>
        <v>-2.7764811490125965</v>
      </c>
      <c r="H190">
        <f t="shared" si="19"/>
        <v>2.7764811490125965</v>
      </c>
      <c r="O190" s="2">
        <v>172</v>
      </c>
      <c r="P190">
        <v>164</v>
      </c>
      <c r="Q190">
        <v>245</v>
      </c>
      <c r="R190">
        <v>257</v>
      </c>
      <c r="S190">
        <f t="shared" si="24"/>
        <v>243.27342877449487</v>
      </c>
      <c r="T190">
        <f t="shared" si="25"/>
        <v>-1.7265712255051255</v>
      </c>
      <c r="U190">
        <f t="shared" si="20"/>
        <v>1.7265712255051255</v>
      </c>
      <c r="AB190" s="2">
        <v>172</v>
      </c>
      <c r="AC190">
        <v>363</v>
      </c>
      <c r="AE190">
        <v>245</v>
      </c>
      <c r="AF190">
        <v>357</v>
      </c>
      <c r="AG190">
        <f t="shared" si="26"/>
        <v>215.76393702346766</v>
      </c>
      <c r="AH190">
        <f t="shared" si="21"/>
        <v>-29.236062976532338</v>
      </c>
      <c r="AI190">
        <f t="shared" si="22"/>
        <v>29.236062976532338</v>
      </c>
    </row>
    <row r="191" spans="1:35" x14ac:dyDescent="0.25">
      <c r="A191">
        <v>339</v>
      </c>
      <c r="B191">
        <v>423.70400000000001</v>
      </c>
      <c r="D191">
        <v>99</v>
      </c>
      <c r="E191">
        <v>122.02200000000001</v>
      </c>
      <c r="F191">
        <f t="shared" si="23"/>
        <v>83.951526032315982</v>
      </c>
      <c r="G191">
        <f t="shared" si="18"/>
        <v>-15.048473967684018</v>
      </c>
      <c r="H191">
        <f t="shared" si="19"/>
        <v>15.048473967684018</v>
      </c>
      <c r="O191" s="2">
        <v>339</v>
      </c>
      <c r="P191">
        <v>374</v>
      </c>
      <c r="Q191">
        <v>99</v>
      </c>
      <c r="R191">
        <v>116</v>
      </c>
      <c r="S191">
        <f t="shared" si="24"/>
        <v>100.11168646563102</v>
      </c>
      <c r="T191">
        <f t="shared" si="25"/>
        <v>1.1116864656310241</v>
      </c>
      <c r="U191">
        <f t="shared" si="20"/>
        <v>1.1116864656310241</v>
      </c>
      <c r="AB191" s="2">
        <v>339</v>
      </c>
      <c r="AC191">
        <v>536</v>
      </c>
      <c r="AE191">
        <v>99</v>
      </c>
      <c r="AF191">
        <v>216</v>
      </c>
      <c r="AG191">
        <f t="shared" si="26"/>
        <v>76.146153084463819</v>
      </c>
      <c r="AH191">
        <f t="shared" si="21"/>
        <v>-22.853846915536181</v>
      </c>
      <c r="AI191">
        <f t="shared" si="22"/>
        <v>22.853846915536181</v>
      </c>
    </row>
    <row r="192" spans="1:35" x14ac:dyDescent="0.25">
      <c r="A192">
        <v>154</v>
      </c>
      <c r="B192">
        <v>201.24</v>
      </c>
      <c r="D192">
        <v>173</v>
      </c>
      <c r="E192">
        <v>279.21199999999999</v>
      </c>
      <c r="F192">
        <f t="shared" si="23"/>
        <v>225.05565529622976</v>
      </c>
      <c r="G192">
        <f t="shared" si="18"/>
        <v>52.055655296229759</v>
      </c>
      <c r="H192">
        <f t="shared" si="19"/>
        <v>52.055655296229759</v>
      </c>
      <c r="O192" s="2">
        <v>154</v>
      </c>
      <c r="P192">
        <v>167</v>
      </c>
      <c r="Q192">
        <v>173</v>
      </c>
      <c r="R192">
        <v>248</v>
      </c>
      <c r="S192">
        <f t="shared" si="24"/>
        <v>234.13544522286526</v>
      </c>
      <c r="T192">
        <f t="shared" si="25"/>
        <v>61.135445222865258</v>
      </c>
      <c r="U192">
        <f t="shared" si="20"/>
        <v>61.135445222865258</v>
      </c>
      <c r="AB192" s="2">
        <v>154</v>
      </c>
      <c r="AC192">
        <v>288</v>
      </c>
      <c r="AE192">
        <v>173</v>
      </c>
      <c r="AF192">
        <v>419</v>
      </c>
      <c r="AG192">
        <f t="shared" si="26"/>
        <v>277.15615407466083</v>
      </c>
      <c r="AH192">
        <f t="shared" si="21"/>
        <v>104.15615407466083</v>
      </c>
      <c r="AI192">
        <f t="shared" si="22"/>
        <v>104.15615407466083</v>
      </c>
    </row>
    <row r="193" spans="1:35" x14ac:dyDescent="0.25">
      <c r="A193">
        <v>68</v>
      </c>
      <c r="B193">
        <v>88.030699999999996</v>
      </c>
      <c r="D193">
        <v>307</v>
      </c>
      <c r="E193">
        <v>421.69400000000002</v>
      </c>
      <c r="F193">
        <f t="shared" si="23"/>
        <v>352.9569120287253</v>
      </c>
      <c r="G193">
        <f t="shared" si="18"/>
        <v>45.956912028725299</v>
      </c>
      <c r="H193">
        <f t="shared" si="19"/>
        <v>45.956912028725299</v>
      </c>
      <c r="O193" s="2">
        <v>68</v>
      </c>
      <c r="P193">
        <v>76</v>
      </c>
      <c r="Q193">
        <v>307</v>
      </c>
      <c r="R193">
        <v>271</v>
      </c>
      <c r="S193">
        <f t="shared" si="24"/>
        <v>257.48806985480758</v>
      </c>
      <c r="T193">
        <f t="shared" si="25"/>
        <v>-49.511930145192423</v>
      </c>
      <c r="U193">
        <f t="shared" si="20"/>
        <v>49.511930145192423</v>
      </c>
      <c r="AB193" s="2">
        <v>68</v>
      </c>
      <c r="AC193">
        <v>146</v>
      </c>
      <c r="AE193">
        <v>307</v>
      </c>
      <c r="AF193">
        <v>437</v>
      </c>
      <c r="AG193">
        <f t="shared" si="26"/>
        <v>294.97970096049113</v>
      </c>
      <c r="AH193">
        <f t="shared" si="21"/>
        <v>-12.02029903950887</v>
      </c>
      <c r="AI193">
        <f t="shared" si="22"/>
        <v>12.02029903950887</v>
      </c>
    </row>
    <row r="194" spans="1:35" x14ac:dyDescent="0.25">
      <c r="A194">
        <v>38</v>
      </c>
      <c r="B194">
        <v>67.840999999999994</v>
      </c>
      <c r="D194">
        <v>133</v>
      </c>
      <c r="E194">
        <v>73.521100000000004</v>
      </c>
      <c r="F194">
        <f t="shared" si="23"/>
        <v>40.413913824057452</v>
      </c>
      <c r="G194">
        <f t="shared" si="18"/>
        <v>-92.58608617594254</v>
      </c>
      <c r="H194">
        <f t="shared" si="19"/>
        <v>92.58608617594254</v>
      </c>
      <c r="O194" s="2">
        <v>38</v>
      </c>
      <c r="P194">
        <v>49</v>
      </c>
      <c r="Q194">
        <v>133</v>
      </c>
      <c r="R194">
        <v>70</v>
      </c>
      <c r="S194">
        <f t="shared" si="24"/>
        <v>53.406437201746371</v>
      </c>
      <c r="T194">
        <f t="shared" si="25"/>
        <v>-79.593562798253629</v>
      </c>
      <c r="U194">
        <f t="shared" si="20"/>
        <v>79.593562798253629</v>
      </c>
      <c r="AB194" s="2">
        <v>38</v>
      </c>
      <c r="AC194">
        <v>193</v>
      </c>
      <c r="AE194">
        <v>133</v>
      </c>
      <c r="AF194">
        <v>167</v>
      </c>
      <c r="AG194">
        <f t="shared" si="26"/>
        <v>27.62649767303694</v>
      </c>
      <c r="AH194">
        <f t="shared" si="21"/>
        <v>-105.37350232696306</v>
      </c>
      <c r="AI194">
        <f t="shared" si="22"/>
        <v>105.37350232696306</v>
      </c>
    </row>
    <row r="195" spans="1:35" x14ac:dyDescent="0.25">
      <c r="A195">
        <v>238</v>
      </c>
      <c r="B195">
        <v>312.31200000000001</v>
      </c>
      <c r="D195">
        <v>305</v>
      </c>
      <c r="E195">
        <v>365.23700000000002</v>
      </c>
      <c r="F195">
        <f t="shared" si="23"/>
        <v>302.27737881508079</v>
      </c>
      <c r="G195">
        <f t="shared" si="18"/>
        <v>-2.7226211849192055</v>
      </c>
      <c r="H195">
        <f t="shared" si="19"/>
        <v>2.7226211849192055</v>
      </c>
      <c r="O195" s="2">
        <v>238</v>
      </c>
      <c r="P195">
        <v>278</v>
      </c>
      <c r="Q195">
        <v>305</v>
      </c>
      <c r="R195">
        <v>335</v>
      </c>
      <c r="S195">
        <f t="shared" si="24"/>
        <v>322.46928622195151</v>
      </c>
      <c r="T195">
        <f t="shared" si="25"/>
        <v>17.469286221951506</v>
      </c>
      <c r="U195">
        <f t="shared" si="20"/>
        <v>17.469286221951506</v>
      </c>
      <c r="AB195" s="2">
        <v>238</v>
      </c>
      <c r="AC195">
        <v>400</v>
      </c>
      <c r="AE195">
        <v>305</v>
      </c>
      <c r="AF195">
        <v>463</v>
      </c>
      <c r="AG195">
        <f t="shared" si="26"/>
        <v>320.72482424002374</v>
      </c>
      <c r="AH195">
        <f t="shared" si="21"/>
        <v>15.724824240023736</v>
      </c>
      <c r="AI195">
        <f t="shared" si="22"/>
        <v>15.724824240023736</v>
      </c>
    </row>
    <row r="196" spans="1:35" x14ac:dyDescent="0.25">
      <c r="A196">
        <v>467</v>
      </c>
      <c r="B196">
        <v>559.91399999999999</v>
      </c>
      <c r="D196">
        <v>320</v>
      </c>
      <c r="E196">
        <v>395.43799999999999</v>
      </c>
      <c r="F196">
        <f t="shared" si="23"/>
        <v>329.38779174147214</v>
      </c>
      <c r="G196">
        <f t="shared" si="18"/>
        <v>9.3877917414721423</v>
      </c>
      <c r="H196">
        <f t="shared" si="19"/>
        <v>9.3877917414721423</v>
      </c>
      <c r="O196" s="2">
        <v>467</v>
      </c>
      <c r="P196">
        <v>491</v>
      </c>
      <c r="Q196">
        <v>320</v>
      </c>
      <c r="R196">
        <v>359</v>
      </c>
      <c r="S196">
        <f t="shared" si="24"/>
        <v>346.83724235963047</v>
      </c>
      <c r="T196">
        <f t="shared" si="25"/>
        <v>26.837242359630466</v>
      </c>
      <c r="U196">
        <f t="shared" si="20"/>
        <v>26.837242359630466</v>
      </c>
      <c r="AB196" s="2">
        <v>467</v>
      </c>
      <c r="AC196">
        <v>634</v>
      </c>
      <c r="AE196">
        <v>320</v>
      </c>
      <c r="AF196">
        <v>480</v>
      </c>
      <c r="AG196">
        <f t="shared" si="26"/>
        <v>337.55817407664125</v>
      </c>
      <c r="AH196">
        <f t="shared" si="21"/>
        <v>17.558174076641251</v>
      </c>
      <c r="AI196">
        <f t="shared" si="22"/>
        <v>17.558174076641251</v>
      </c>
    </row>
    <row r="197" spans="1:35" x14ac:dyDescent="0.25">
      <c r="A197">
        <v>74</v>
      </c>
      <c r="B197">
        <v>90.2393</v>
      </c>
      <c r="D197">
        <v>243</v>
      </c>
      <c r="E197">
        <v>311.71499999999997</v>
      </c>
      <c r="F197">
        <f t="shared" si="23"/>
        <v>254.23249551166961</v>
      </c>
      <c r="G197">
        <f t="shared" si="18"/>
        <v>11.232495511669612</v>
      </c>
      <c r="H197">
        <f t="shared" si="19"/>
        <v>11.232495511669612</v>
      </c>
      <c r="O197" s="2">
        <v>74</v>
      </c>
      <c r="P197">
        <v>90</v>
      </c>
      <c r="Q197">
        <v>243</v>
      </c>
      <c r="R197">
        <v>245</v>
      </c>
      <c r="S197">
        <f t="shared" si="24"/>
        <v>231.08945070565539</v>
      </c>
      <c r="T197">
        <f t="shared" si="25"/>
        <v>-11.910549294344605</v>
      </c>
      <c r="U197">
        <f t="shared" si="20"/>
        <v>11.910549294344605</v>
      </c>
      <c r="AB197" s="2">
        <v>74</v>
      </c>
      <c r="AC197">
        <v>206</v>
      </c>
      <c r="AE197">
        <v>243</v>
      </c>
      <c r="AF197">
        <v>418</v>
      </c>
      <c r="AG197">
        <f t="shared" si="26"/>
        <v>276.16595702544805</v>
      </c>
      <c r="AH197">
        <f t="shared" si="21"/>
        <v>33.165957025448051</v>
      </c>
      <c r="AI197">
        <f t="shared" si="22"/>
        <v>33.165957025448051</v>
      </c>
    </row>
    <row r="198" spans="1:35" x14ac:dyDescent="0.25">
      <c r="A198">
        <v>253</v>
      </c>
      <c r="B198">
        <v>305.20100000000002</v>
      </c>
      <c r="D198">
        <v>152</v>
      </c>
      <c r="E198">
        <v>215.16200000000001</v>
      </c>
      <c r="F198">
        <f t="shared" si="23"/>
        <v>167.56014362657092</v>
      </c>
      <c r="G198">
        <f t="shared" si="18"/>
        <v>15.56014362657092</v>
      </c>
      <c r="H198">
        <f t="shared" si="19"/>
        <v>15.56014362657092</v>
      </c>
      <c r="O198" s="2">
        <v>253</v>
      </c>
      <c r="P198">
        <v>275</v>
      </c>
      <c r="Q198">
        <v>152</v>
      </c>
      <c r="R198">
        <v>178</v>
      </c>
      <c r="S198">
        <f t="shared" si="24"/>
        <v>163.06223982130166</v>
      </c>
      <c r="T198">
        <f t="shared" si="25"/>
        <v>11.06223982130166</v>
      </c>
      <c r="U198">
        <f t="shared" si="20"/>
        <v>11.06223982130166</v>
      </c>
      <c r="AB198" s="2">
        <v>253</v>
      </c>
      <c r="AC198">
        <v>382</v>
      </c>
      <c r="AE198">
        <v>152</v>
      </c>
      <c r="AF198">
        <v>304</v>
      </c>
      <c r="AG198">
        <f t="shared" si="26"/>
        <v>163.28349341518964</v>
      </c>
      <c r="AH198">
        <f t="shared" si="21"/>
        <v>11.283493415189639</v>
      </c>
      <c r="AI198">
        <f t="shared" si="22"/>
        <v>11.283493415189639</v>
      </c>
    </row>
    <row r="199" spans="1:35" x14ac:dyDescent="0.25">
      <c r="A199">
        <v>161</v>
      </c>
      <c r="B199">
        <v>227.83600000000001</v>
      </c>
      <c r="D199">
        <v>90</v>
      </c>
      <c r="E199">
        <v>122.82599999999999</v>
      </c>
      <c r="F199">
        <f t="shared" si="23"/>
        <v>84.673249551166947</v>
      </c>
      <c r="G199">
        <f t="shared" si="18"/>
        <v>-5.326750448833053</v>
      </c>
      <c r="H199">
        <f t="shared" si="19"/>
        <v>5.326750448833053</v>
      </c>
      <c r="O199" s="2">
        <v>161</v>
      </c>
      <c r="P199">
        <v>161</v>
      </c>
      <c r="Q199">
        <v>90</v>
      </c>
      <c r="R199">
        <v>103</v>
      </c>
      <c r="S199">
        <f t="shared" si="24"/>
        <v>86.912376891054919</v>
      </c>
      <c r="T199">
        <f t="shared" si="25"/>
        <v>-3.0876231089450812</v>
      </c>
      <c r="U199">
        <f t="shared" si="20"/>
        <v>3.0876231089450812</v>
      </c>
      <c r="AB199" s="2">
        <v>161</v>
      </c>
      <c r="AC199">
        <v>371</v>
      </c>
      <c r="AE199">
        <v>90</v>
      </c>
      <c r="AF199">
        <v>209</v>
      </c>
      <c r="AG199">
        <f t="shared" si="26"/>
        <v>69.214773739974262</v>
      </c>
      <c r="AH199">
        <f t="shared" si="21"/>
        <v>-20.785226260025738</v>
      </c>
      <c r="AI199">
        <f t="shared" si="22"/>
        <v>20.785226260025738</v>
      </c>
    </row>
    <row r="200" spans="1:35" x14ac:dyDescent="0.25">
      <c r="A200">
        <v>251</v>
      </c>
      <c r="B200">
        <v>355.36700000000002</v>
      </c>
      <c r="D200">
        <v>162</v>
      </c>
      <c r="E200">
        <v>249.15100000000001</v>
      </c>
      <c r="F200">
        <f t="shared" si="23"/>
        <v>198.07091561938958</v>
      </c>
      <c r="G200">
        <f t="shared" si="18"/>
        <v>36.070915619389581</v>
      </c>
      <c r="H200">
        <f t="shared" si="19"/>
        <v>36.070915619389581</v>
      </c>
      <c r="O200" s="2">
        <v>251</v>
      </c>
      <c r="P200">
        <v>299</v>
      </c>
      <c r="Q200">
        <v>162</v>
      </c>
      <c r="R200">
        <v>184</v>
      </c>
      <c r="S200">
        <f t="shared" si="24"/>
        <v>169.15422885572139</v>
      </c>
      <c r="T200">
        <f t="shared" si="25"/>
        <v>7.1542288557213851</v>
      </c>
      <c r="U200">
        <f t="shared" si="20"/>
        <v>7.1542288557213851</v>
      </c>
      <c r="AB200" s="2">
        <v>251</v>
      </c>
      <c r="AC200">
        <v>454</v>
      </c>
      <c r="AE200">
        <v>162</v>
      </c>
      <c r="AF200">
        <v>447</v>
      </c>
      <c r="AG200">
        <f t="shared" si="26"/>
        <v>304.88167145261906</v>
      </c>
      <c r="AH200">
        <f t="shared" si="21"/>
        <v>142.88167145261906</v>
      </c>
      <c r="AI200">
        <f t="shared" si="22"/>
        <v>142.88167145261906</v>
      </c>
    </row>
    <row r="201" spans="1:35" x14ac:dyDescent="0.25">
      <c r="A201">
        <v>133</v>
      </c>
      <c r="B201">
        <v>164.779</v>
      </c>
      <c r="D201">
        <v>205</v>
      </c>
      <c r="E201">
        <v>286.62599999999998</v>
      </c>
      <c r="F201">
        <f t="shared" si="23"/>
        <v>231.71095152603226</v>
      </c>
      <c r="G201">
        <f t="shared" ref="G201:G255" si="27">F201-D201</f>
        <v>26.710951526032261</v>
      </c>
      <c r="H201">
        <f t="shared" ref="H201:H255" si="28">ABS(G201)</f>
        <v>26.710951526032261</v>
      </c>
      <c r="O201" s="2">
        <v>133</v>
      </c>
      <c r="P201">
        <v>138</v>
      </c>
      <c r="Q201">
        <v>205</v>
      </c>
      <c r="R201">
        <v>252</v>
      </c>
      <c r="S201">
        <f t="shared" si="24"/>
        <v>238.19677124581176</v>
      </c>
      <c r="T201">
        <f t="shared" si="25"/>
        <v>33.19677124581176</v>
      </c>
      <c r="U201">
        <f t="shared" ref="U201:U255" si="29">ABS(T201)</f>
        <v>33.19677124581176</v>
      </c>
      <c r="AB201" s="2">
        <v>133</v>
      </c>
      <c r="AC201">
        <v>233</v>
      </c>
      <c r="AE201">
        <v>205</v>
      </c>
      <c r="AF201">
        <v>431</v>
      </c>
      <c r="AG201">
        <f t="shared" si="26"/>
        <v>289.03851866521433</v>
      </c>
      <c r="AH201">
        <f t="shared" ref="AH201:AH255" si="30">AG201-AE201</f>
        <v>84.038518665214326</v>
      </c>
      <c r="AI201">
        <f t="shared" ref="AI201:AI255" si="31">ABS(AH201)</f>
        <v>84.038518665214326</v>
      </c>
    </row>
    <row r="202" spans="1:35" x14ac:dyDescent="0.25">
      <c r="A202">
        <v>109</v>
      </c>
      <c r="B202">
        <v>157.00700000000001</v>
      </c>
      <c r="D202">
        <v>215</v>
      </c>
      <c r="E202">
        <v>233.98599999999999</v>
      </c>
      <c r="F202">
        <f t="shared" ref="F202:F255" si="32">(E202-28.5)/1.114</f>
        <v>184.45780969479353</v>
      </c>
      <c r="G202">
        <f t="shared" si="27"/>
        <v>-30.542190305206475</v>
      </c>
      <c r="H202">
        <f t="shared" si="28"/>
        <v>30.542190305206475</v>
      </c>
      <c r="O202" s="2">
        <v>109</v>
      </c>
      <c r="P202">
        <v>123</v>
      </c>
      <c r="Q202">
        <v>215</v>
      </c>
      <c r="R202">
        <v>193</v>
      </c>
      <c r="S202">
        <f t="shared" ref="S202:S255" si="33">(R202-17.4)/0.9849</f>
        <v>178.292212407351</v>
      </c>
      <c r="T202">
        <f t="shared" ref="T202:T255" si="34">S202-Q202</f>
        <v>-36.707787592648998</v>
      </c>
      <c r="U202">
        <f t="shared" si="29"/>
        <v>36.707787592648998</v>
      </c>
      <c r="AB202" s="2">
        <v>109</v>
      </c>
      <c r="AC202">
        <v>233</v>
      </c>
      <c r="AE202">
        <v>215</v>
      </c>
      <c r="AF202">
        <v>260</v>
      </c>
      <c r="AG202">
        <f t="shared" ref="AG202:AG255" si="35">(AF202-139.1)/1.0099</f>
        <v>119.71482324982672</v>
      </c>
      <c r="AH202">
        <f t="shared" si="30"/>
        <v>-95.285176750173278</v>
      </c>
      <c r="AI202">
        <f t="shared" si="31"/>
        <v>95.285176750173278</v>
      </c>
    </row>
    <row r="203" spans="1:35" x14ac:dyDescent="0.25">
      <c r="A203">
        <v>103</v>
      </c>
      <c r="B203">
        <v>216.20500000000001</v>
      </c>
      <c r="D203">
        <v>246</v>
      </c>
      <c r="E203">
        <v>282.25200000000001</v>
      </c>
      <c r="F203">
        <f t="shared" si="32"/>
        <v>227.78456014362655</v>
      </c>
      <c r="G203">
        <f t="shared" si="27"/>
        <v>-18.21543985637345</v>
      </c>
      <c r="H203">
        <f t="shared" si="28"/>
        <v>18.21543985637345</v>
      </c>
      <c r="O203" s="2">
        <v>103</v>
      </c>
      <c r="P203">
        <v>125</v>
      </c>
      <c r="Q203">
        <v>246</v>
      </c>
      <c r="R203">
        <v>249</v>
      </c>
      <c r="S203">
        <f t="shared" si="33"/>
        <v>235.1507767286019</v>
      </c>
      <c r="T203">
        <f t="shared" si="34"/>
        <v>-10.849223271398102</v>
      </c>
      <c r="U203">
        <f t="shared" si="29"/>
        <v>10.849223271398102</v>
      </c>
      <c r="AB203" s="2">
        <v>103</v>
      </c>
      <c r="AC203">
        <v>334</v>
      </c>
      <c r="AE203">
        <v>246</v>
      </c>
      <c r="AF203">
        <v>396</v>
      </c>
      <c r="AG203">
        <f t="shared" si="35"/>
        <v>254.38162194276657</v>
      </c>
      <c r="AH203">
        <f t="shared" si="30"/>
        <v>8.3816219427665715</v>
      </c>
      <c r="AI203">
        <f t="shared" si="31"/>
        <v>8.3816219427665715</v>
      </c>
    </row>
    <row r="204" spans="1:35" x14ac:dyDescent="0.25">
      <c r="A204">
        <v>199</v>
      </c>
      <c r="B204">
        <v>285.86900000000003</v>
      </c>
      <c r="D204">
        <v>112</v>
      </c>
      <c r="E204">
        <v>144.809</v>
      </c>
      <c r="F204">
        <f t="shared" si="32"/>
        <v>104.40664272890484</v>
      </c>
      <c r="G204">
        <f t="shared" si="27"/>
        <v>-7.593357271095158</v>
      </c>
      <c r="H204">
        <f t="shared" si="28"/>
        <v>7.593357271095158</v>
      </c>
      <c r="O204" s="2">
        <v>199</v>
      </c>
      <c r="P204">
        <v>172</v>
      </c>
      <c r="Q204">
        <v>112</v>
      </c>
      <c r="R204">
        <v>104</v>
      </c>
      <c r="S204">
        <f t="shared" si="33"/>
        <v>87.927708396791544</v>
      </c>
      <c r="T204">
        <f t="shared" si="34"/>
        <v>-24.072291603208456</v>
      </c>
      <c r="U204">
        <f t="shared" si="29"/>
        <v>24.072291603208456</v>
      </c>
      <c r="AB204" s="2">
        <v>199</v>
      </c>
      <c r="AC204">
        <v>367</v>
      </c>
      <c r="AE204">
        <v>112</v>
      </c>
      <c r="AF204">
        <v>249</v>
      </c>
      <c r="AG204">
        <f t="shared" si="35"/>
        <v>108.822655708486</v>
      </c>
      <c r="AH204">
        <f t="shared" si="30"/>
        <v>-3.1773442915140038</v>
      </c>
      <c r="AI204">
        <f t="shared" si="31"/>
        <v>3.1773442915140038</v>
      </c>
    </row>
    <row r="205" spans="1:35" x14ac:dyDescent="0.25">
      <c r="A205">
        <v>390</v>
      </c>
      <c r="B205">
        <v>464.77800000000002</v>
      </c>
      <c r="D205">
        <v>180</v>
      </c>
      <c r="E205">
        <v>228.48099999999999</v>
      </c>
      <c r="F205">
        <f t="shared" si="32"/>
        <v>179.51615798922799</v>
      </c>
      <c r="G205">
        <f t="shared" si="27"/>
        <v>-0.48384201077200828</v>
      </c>
      <c r="H205">
        <f t="shared" si="28"/>
        <v>0.48384201077200828</v>
      </c>
      <c r="O205" s="2">
        <v>390</v>
      </c>
      <c r="P205">
        <v>377</v>
      </c>
      <c r="Q205">
        <v>180</v>
      </c>
      <c r="R205">
        <v>206</v>
      </c>
      <c r="S205">
        <f t="shared" si="33"/>
        <v>191.49152198192709</v>
      </c>
      <c r="T205">
        <f t="shared" si="34"/>
        <v>11.491521981927093</v>
      </c>
      <c r="U205">
        <f t="shared" si="29"/>
        <v>11.491521981927093</v>
      </c>
      <c r="AB205" s="2">
        <v>390</v>
      </c>
      <c r="AC205">
        <v>505</v>
      </c>
      <c r="AE205">
        <v>180</v>
      </c>
      <c r="AF205">
        <v>370</v>
      </c>
      <c r="AG205">
        <f t="shared" si="35"/>
        <v>228.63649866323399</v>
      </c>
      <c r="AH205">
        <f t="shared" si="30"/>
        <v>48.636498663233994</v>
      </c>
      <c r="AI205">
        <f t="shared" si="31"/>
        <v>48.636498663233994</v>
      </c>
    </row>
    <row r="206" spans="1:35" x14ac:dyDescent="0.25">
      <c r="A206">
        <v>238</v>
      </c>
      <c r="B206">
        <v>304.50400000000002</v>
      </c>
      <c r="D206">
        <v>152</v>
      </c>
      <c r="E206">
        <v>202.024</v>
      </c>
      <c r="F206">
        <f t="shared" si="32"/>
        <v>155.7666068222621</v>
      </c>
      <c r="G206">
        <f t="shared" si="27"/>
        <v>3.766606822262105</v>
      </c>
      <c r="H206">
        <f t="shared" si="28"/>
        <v>3.766606822262105</v>
      </c>
      <c r="O206" s="2">
        <v>238</v>
      </c>
      <c r="P206">
        <v>283</v>
      </c>
      <c r="Q206">
        <v>152</v>
      </c>
      <c r="R206">
        <v>185</v>
      </c>
      <c r="S206">
        <f t="shared" si="33"/>
        <v>170.169560361458</v>
      </c>
      <c r="T206">
        <f t="shared" si="34"/>
        <v>18.169560361457997</v>
      </c>
      <c r="U206">
        <f t="shared" si="29"/>
        <v>18.169560361457997</v>
      </c>
      <c r="AB206" s="2">
        <v>238</v>
      </c>
      <c r="AC206">
        <v>401</v>
      </c>
      <c r="AE206">
        <v>152</v>
      </c>
      <c r="AF206">
        <v>286</v>
      </c>
      <c r="AG206">
        <f t="shared" si="35"/>
        <v>145.45994652935934</v>
      </c>
      <c r="AH206">
        <f t="shared" si="30"/>
        <v>-6.5400534706406575</v>
      </c>
      <c r="AI206">
        <f t="shared" si="31"/>
        <v>6.5400534706406575</v>
      </c>
    </row>
    <row r="207" spans="1:35" x14ac:dyDescent="0.25">
      <c r="A207">
        <v>288</v>
      </c>
      <c r="B207">
        <v>336.577</v>
      </c>
      <c r="D207">
        <v>255</v>
      </c>
      <c r="E207">
        <v>336.137</v>
      </c>
      <c r="F207">
        <f t="shared" si="32"/>
        <v>276.1552962298025</v>
      </c>
      <c r="G207">
        <f t="shared" si="27"/>
        <v>21.155296229802502</v>
      </c>
      <c r="H207">
        <f t="shared" si="28"/>
        <v>21.155296229802502</v>
      </c>
      <c r="O207" s="2">
        <v>288</v>
      </c>
      <c r="P207">
        <v>280</v>
      </c>
      <c r="Q207">
        <v>255</v>
      </c>
      <c r="R207">
        <v>276</v>
      </c>
      <c r="S207">
        <f t="shared" si="33"/>
        <v>262.56472738349072</v>
      </c>
      <c r="T207">
        <f t="shared" si="34"/>
        <v>7.5647273834907196</v>
      </c>
      <c r="U207">
        <f t="shared" si="29"/>
        <v>7.5647273834907196</v>
      </c>
      <c r="AB207" s="2">
        <v>288</v>
      </c>
      <c r="AC207">
        <v>440</v>
      </c>
      <c r="AE207">
        <v>255</v>
      </c>
      <c r="AF207">
        <v>422</v>
      </c>
      <c r="AG207">
        <f t="shared" si="35"/>
        <v>280.12674522229923</v>
      </c>
      <c r="AH207">
        <f t="shared" si="30"/>
        <v>25.126745222299235</v>
      </c>
      <c r="AI207">
        <f t="shared" si="31"/>
        <v>25.126745222299235</v>
      </c>
    </row>
    <row r="208" spans="1:35" x14ac:dyDescent="0.25">
      <c r="A208">
        <v>203</v>
      </c>
      <c r="B208">
        <v>255.34700000000001</v>
      </c>
      <c r="D208">
        <v>191</v>
      </c>
      <c r="E208">
        <v>287.452</v>
      </c>
      <c r="F208">
        <f t="shared" si="32"/>
        <v>232.45242369838417</v>
      </c>
      <c r="G208">
        <f t="shared" si="27"/>
        <v>41.452423698384166</v>
      </c>
      <c r="H208">
        <f t="shared" si="28"/>
        <v>41.452423698384166</v>
      </c>
      <c r="O208" s="2">
        <v>203</v>
      </c>
      <c r="P208">
        <v>228</v>
      </c>
      <c r="Q208">
        <v>191</v>
      </c>
      <c r="R208">
        <v>224</v>
      </c>
      <c r="S208">
        <f t="shared" si="33"/>
        <v>209.7674890851863</v>
      </c>
      <c r="T208">
        <f t="shared" si="34"/>
        <v>18.767489085186298</v>
      </c>
      <c r="U208">
        <f t="shared" si="29"/>
        <v>18.767489085186298</v>
      </c>
      <c r="AB208" s="2">
        <v>203</v>
      </c>
      <c r="AC208">
        <v>320</v>
      </c>
      <c r="AE208">
        <v>191</v>
      </c>
      <c r="AF208">
        <v>411</v>
      </c>
      <c r="AG208">
        <f t="shared" si="35"/>
        <v>269.23457768095847</v>
      </c>
      <c r="AH208">
        <f t="shared" si="30"/>
        <v>78.234577680958466</v>
      </c>
      <c r="AI208">
        <f t="shared" si="31"/>
        <v>78.234577680958466</v>
      </c>
    </row>
    <row r="209" spans="1:35" x14ac:dyDescent="0.25">
      <c r="A209">
        <v>152</v>
      </c>
      <c r="B209">
        <v>178.625</v>
      </c>
      <c r="D209">
        <v>138</v>
      </c>
      <c r="E209">
        <v>185.70099999999999</v>
      </c>
      <c r="F209">
        <f t="shared" si="32"/>
        <v>141.11400359066425</v>
      </c>
      <c r="G209">
        <f t="shared" si="27"/>
        <v>3.1140035906642538</v>
      </c>
      <c r="H209">
        <f t="shared" si="28"/>
        <v>3.1140035906642538</v>
      </c>
      <c r="O209" s="2">
        <v>152</v>
      </c>
      <c r="P209">
        <v>144</v>
      </c>
      <c r="Q209">
        <v>138</v>
      </c>
      <c r="R209">
        <v>128</v>
      </c>
      <c r="S209">
        <f t="shared" si="33"/>
        <v>112.2956645344705</v>
      </c>
      <c r="T209">
        <f t="shared" si="34"/>
        <v>-25.704335465529496</v>
      </c>
      <c r="U209">
        <f t="shared" si="29"/>
        <v>25.704335465529496</v>
      </c>
      <c r="AB209" s="2">
        <v>152</v>
      </c>
      <c r="AC209">
        <v>268</v>
      </c>
      <c r="AE209">
        <v>138</v>
      </c>
      <c r="AF209">
        <v>293</v>
      </c>
      <c r="AG209">
        <f t="shared" si="35"/>
        <v>152.3913258738489</v>
      </c>
      <c r="AH209">
        <f t="shared" si="30"/>
        <v>14.391325873848899</v>
      </c>
      <c r="AI209">
        <f t="shared" si="31"/>
        <v>14.391325873848899</v>
      </c>
    </row>
    <row r="210" spans="1:35" x14ac:dyDescent="0.25">
      <c r="A210">
        <v>202</v>
      </c>
      <c r="B210">
        <v>278.50700000000001</v>
      </c>
      <c r="D210">
        <v>309</v>
      </c>
      <c r="E210">
        <v>394.13900000000001</v>
      </c>
      <c r="F210">
        <f t="shared" si="32"/>
        <v>328.22172351885098</v>
      </c>
      <c r="G210">
        <f t="shared" si="27"/>
        <v>19.221723518850979</v>
      </c>
      <c r="H210">
        <f t="shared" si="28"/>
        <v>19.221723518850979</v>
      </c>
      <c r="O210" s="2">
        <v>202</v>
      </c>
      <c r="P210">
        <v>258</v>
      </c>
      <c r="Q210">
        <v>309</v>
      </c>
      <c r="R210">
        <v>305</v>
      </c>
      <c r="S210">
        <f t="shared" si="33"/>
        <v>292.00934104985282</v>
      </c>
      <c r="T210">
        <f t="shared" si="34"/>
        <v>-16.990658950147179</v>
      </c>
      <c r="U210">
        <f t="shared" si="29"/>
        <v>16.990658950147179</v>
      </c>
      <c r="AB210" s="2">
        <v>202</v>
      </c>
      <c r="AC210">
        <v>370</v>
      </c>
      <c r="AE210">
        <v>309</v>
      </c>
      <c r="AF210">
        <v>446</v>
      </c>
      <c r="AG210">
        <f t="shared" si="35"/>
        <v>303.89147440340622</v>
      </c>
      <c r="AH210">
        <f t="shared" si="30"/>
        <v>-5.108525596593779</v>
      </c>
      <c r="AI210">
        <f t="shared" si="31"/>
        <v>5.108525596593779</v>
      </c>
    </row>
    <row r="211" spans="1:35" x14ac:dyDescent="0.25">
      <c r="A211">
        <v>165</v>
      </c>
      <c r="B211">
        <v>195.15899999999999</v>
      </c>
      <c r="D211">
        <v>98</v>
      </c>
      <c r="E211">
        <v>117.395</v>
      </c>
      <c r="F211">
        <f t="shared" si="32"/>
        <v>79.798025134649905</v>
      </c>
      <c r="G211">
        <f t="shared" si="27"/>
        <v>-18.201974865350095</v>
      </c>
      <c r="H211">
        <f t="shared" si="28"/>
        <v>18.201974865350095</v>
      </c>
      <c r="O211" s="2">
        <v>165</v>
      </c>
      <c r="P211">
        <v>183</v>
      </c>
      <c r="Q211">
        <v>98</v>
      </c>
      <c r="R211">
        <v>93</v>
      </c>
      <c r="S211">
        <f t="shared" si="33"/>
        <v>76.759061833688691</v>
      </c>
      <c r="T211">
        <f t="shared" si="34"/>
        <v>-21.240938166311309</v>
      </c>
      <c r="U211">
        <f t="shared" si="29"/>
        <v>21.240938166311309</v>
      </c>
      <c r="AB211" s="2">
        <v>165</v>
      </c>
      <c r="AC211">
        <v>276</v>
      </c>
      <c r="AE211">
        <v>98</v>
      </c>
      <c r="AF211">
        <v>195</v>
      </c>
      <c r="AG211">
        <f t="shared" si="35"/>
        <v>55.352015050995149</v>
      </c>
      <c r="AH211">
        <f t="shared" si="30"/>
        <v>-42.647984949004851</v>
      </c>
      <c r="AI211">
        <f t="shared" si="31"/>
        <v>42.647984949004851</v>
      </c>
    </row>
    <row r="212" spans="1:35" x14ac:dyDescent="0.25">
      <c r="A212">
        <v>363</v>
      </c>
      <c r="B212">
        <v>427.678</v>
      </c>
      <c r="D212">
        <v>284</v>
      </c>
      <c r="E212">
        <v>333.03199999999998</v>
      </c>
      <c r="F212">
        <f t="shared" si="32"/>
        <v>273.36804308797122</v>
      </c>
      <c r="G212">
        <f t="shared" si="27"/>
        <v>-10.631956912028784</v>
      </c>
      <c r="H212">
        <f t="shared" si="28"/>
        <v>10.631956912028784</v>
      </c>
      <c r="O212" s="2">
        <v>363</v>
      </c>
      <c r="P212">
        <v>397</v>
      </c>
      <c r="Q212">
        <v>284</v>
      </c>
      <c r="R212">
        <v>286</v>
      </c>
      <c r="S212">
        <f t="shared" si="33"/>
        <v>272.71804244085695</v>
      </c>
      <c r="T212">
        <f t="shared" si="34"/>
        <v>-11.281957559143052</v>
      </c>
      <c r="U212">
        <f t="shared" si="29"/>
        <v>11.281957559143052</v>
      </c>
      <c r="AB212" s="2">
        <v>363</v>
      </c>
      <c r="AC212">
        <v>449</v>
      </c>
      <c r="AE212">
        <v>284</v>
      </c>
      <c r="AF212">
        <v>439</v>
      </c>
      <c r="AG212">
        <f t="shared" si="35"/>
        <v>296.96009505891669</v>
      </c>
      <c r="AH212">
        <f t="shared" si="30"/>
        <v>12.960095058916693</v>
      </c>
      <c r="AI212">
        <f t="shared" si="31"/>
        <v>12.960095058916693</v>
      </c>
    </row>
    <row r="213" spans="1:35" x14ac:dyDescent="0.25">
      <c r="A213">
        <v>193</v>
      </c>
      <c r="B213">
        <v>221.399</v>
      </c>
      <c r="D213">
        <v>226</v>
      </c>
      <c r="E213">
        <v>272.23899999999998</v>
      </c>
      <c r="F213">
        <f t="shared" si="32"/>
        <v>218.79622980251344</v>
      </c>
      <c r="G213">
        <f t="shared" si="27"/>
        <v>-7.2037701974865627</v>
      </c>
      <c r="H213">
        <f t="shared" si="28"/>
        <v>7.2037701974865627</v>
      </c>
      <c r="O213" s="2">
        <v>193</v>
      </c>
      <c r="P213">
        <v>203</v>
      </c>
      <c r="Q213">
        <v>226</v>
      </c>
      <c r="R213">
        <v>254</v>
      </c>
      <c r="S213">
        <f t="shared" si="33"/>
        <v>240.22743425728501</v>
      </c>
      <c r="T213">
        <f t="shared" si="34"/>
        <v>14.227434257285012</v>
      </c>
      <c r="U213">
        <f t="shared" si="29"/>
        <v>14.227434257285012</v>
      </c>
      <c r="AB213" s="2">
        <v>193</v>
      </c>
      <c r="AC213">
        <v>286</v>
      </c>
      <c r="AE213">
        <v>226</v>
      </c>
      <c r="AF213">
        <v>353</v>
      </c>
      <c r="AG213">
        <f t="shared" si="35"/>
        <v>211.80314882661651</v>
      </c>
      <c r="AH213">
        <f t="shared" si="30"/>
        <v>-14.196851173383493</v>
      </c>
      <c r="AI213">
        <f t="shared" si="31"/>
        <v>14.196851173383493</v>
      </c>
    </row>
    <row r="214" spans="1:35" x14ac:dyDescent="0.25">
      <c r="A214">
        <v>221</v>
      </c>
      <c r="B214">
        <v>319.94</v>
      </c>
      <c r="D214">
        <v>215</v>
      </c>
      <c r="E214">
        <v>322.54199999999997</v>
      </c>
      <c r="F214">
        <f t="shared" si="32"/>
        <v>263.95152603231594</v>
      </c>
      <c r="G214">
        <f t="shared" si="27"/>
        <v>48.95152603231594</v>
      </c>
      <c r="H214">
        <f t="shared" si="28"/>
        <v>48.95152603231594</v>
      </c>
      <c r="O214" s="2">
        <v>221</v>
      </c>
      <c r="P214">
        <v>250</v>
      </c>
      <c r="Q214">
        <v>215</v>
      </c>
      <c r="R214">
        <v>253</v>
      </c>
      <c r="S214">
        <f t="shared" si="33"/>
        <v>239.21210275154837</v>
      </c>
      <c r="T214">
        <f t="shared" si="34"/>
        <v>24.212102751548372</v>
      </c>
      <c r="U214">
        <f t="shared" si="29"/>
        <v>24.212102751548372</v>
      </c>
      <c r="AB214" s="2">
        <v>221</v>
      </c>
      <c r="AC214">
        <v>447</v>
      </c>
      <c r="AE214">
        <v>215</v>
      </c>
      <c r="AF214">
        <v>412</v>
      </c>
      <c r="AG214">
        <f t="shared" si="35"/>
        <v>270.22477473017125</v>
      </c>
      <c r="AH214">
        <f t="shared" si="30"/>
        <v>55.224774730171248</v>
      </c>
      <c r="AI214">
        <f t="shared" si="31"/>
        <v>55.224774730171248</v>
      </c>
    </row>
    <row r="215" spans="1:35" x14ac:dyDescent="0.25">
      <c r="A215">
        <v>239</v>
      </c>
      <c r="B215">
        <v>311.49</v>
      </c>
      <c r="D215">
        <v>269</v>
      </c>
      <c r="E215">
        <v>333.75599999999997</v>
      </c>
      <c r="F215">
        <f t="shared" si="32"/>
        <v>274.01795332136442</v>
      </c>
      <c r="G215">
        <f t="shared" si="27"/>
        <v>5.0179533213644163</v>
      </c>
      <c r="H215">
        <f t="shared" si="28"/>
        <v>5.0179533213644163</v>
      </c>
      <c r="O215" s="2">
        <v>239</v>
      </c>
      <c r="P215">
        <v>280</v>
      </c>
      <c r="Q215">
        <v>269</v>
      </c>
      <c r="R215">
        <v>251</v>
      </c>
      <c r="S215">
        <f t="shared" si="33"/>
        <v>237.18143974007512</v>
      </c>
      <c r="T215">
        <f t="shared" si="34"/>
        <v>-31.81856025992488</v>
      </c>
      <c r="U215">
        <f t="shared" si="29"/>
        <v>31.81856025992488</v>
      </c>
      <c r="AB215" s="2">
        <v>239</v>
      </c>
      <c r="AC215">
        <v>395</v>
      </c>
      <c r="AE215">
        <v>269</v>
      </c>
      <c r="AF215">
        <v>422</v>
      </c>
      <c r="AG215">
        <f t="shared" si="35"/>
        <v>280.12674522229923</v>
      </c>
      <c r="AH215">
        <f t="shared" si="30"/>
        <v>11.126745222299235</v>
      </c>
      <c r="AI215">
        <f t="shared" si="31"/>
        <v>11.126745222299235</v>
      </c>
    </row>
    <row r="216" spans="1:35" x14ac:dyDescent="0.25">
      <c r="A216">
        <v>84</v>
      </c>
      <c r="B216">
        <v>109.98699999999999</v>
      </c>
      <c r="D216">
        <v>93</v>
      </c>
      <c r="E216">
        <v>118.066</v>
      </c>
      <c r="F216">
        <f t="shared" si="32"/>
        <v>80.400359066427285</v>
      </c>
      <c r="G216">
        <f t="shared" si="27"/>
        <v>-12.599640933572715</v>
      </c>
      <c r="H216">
        <f t="shared" si="28"/>
        <v>12.599640933572715</v>
      </c>
      <c r="O216" s="2">
        <v>84</v>
      </c>
      <c r="P216">
        <v>112</v>
      </c>
      <c r="Q216">
        <v>93</v>
      </c>
      <c r="R216">
        <v>93</v>
      </c>
      <c r="S216">
        <f t="shared" si="33"/>
        <v>76.759061833688691</v>
      </c>
      <c r="T216">
        <f t="shared" si="34"/>
        <v>-16.240938166311309</v>
      </c>
      <c r="U216">
        <f t="shared" si="29"/>
        <v>16.240938166311309</v>
      </c>
      <c r="AB216" s="2">
        <v>84</v>
      </c>
      <c r="AC216">
        <v>241</v>
      </c>
      <c r="AE216">
        <v>93</v>
      </c>
      <c r="AF216">
        <v>195</v>
      </c>
      <c r="AG216">
        <f t="shared" si="35"/>
        <v>55.352015050995149</v>
      </c>
      <c r="AH216">
        <f t="shared" si="30"/>
        <v>-37.647984949004851</v>
      </c>
      <c r="AI216">
        <f t="shared" si="31"/>
        <v>37.647984949004851</v>
      </c>
    </row>
    <row r="217" spans="1:35" x14ac:dyDescent="0.25">
      <c r="A217">
        <v>495</v>
      </c>
      <c r="B217">
        <v>586.721</v>
      </c>
      <c r="D217">
        <v>185</v>
      </c>
      <c r="E217">
        <v>253.14699999999999</v>
      </c>
      <c r="F217">
        <f t="shared" si="32"/>
        <v>201.65798922800715</v>
      </c>
      <c r="G217">
        <f t="shared" si="27"/>
        <v>16.657989228007153</v>
      </c>
      <c r="H217">
        <f t="shared" si="28"/>
        <v>16.657989228007153</v>
      </c>
      <c r="O217" s="2">
        <v>495</v>
      </c>
      <c r="P217">
        <v>503</v>
      </c>
      <c r="Q217">
        <v>185</v>
      </c>
      <c r="R217">
        <v>222</v>
      </c>
      <c r="S217">
        <f t="shared" si="33"/>
        <v>207.73682607371308</v>
      </c>
      <c r="T217">
        <f t="shared" si="34"/>
        <v>22.736826073713075</v>
      </c>
      <c r="U217">
        <f t="shared" si="29"/>
        <v>22.736826073713075</v>
      </c>
      <c r="AB217" s="2">
        <v>495</v>
      </c>
      <c r="AC217">
        <v>633</v>
      </c>
      <c r="AE217">
        <v>185</v>
      </c>
      <c r="AF217">
        <v>337</v>
      </c>
      <c r="AG217">
        <f t="shared" si="35"/>
        <v>195.9599960392118</v>
      </c>
      <c r="AH217">
        <f t="shared" si="30"/>
        <v>10.959996039211802</v>
      </c>
      <c r="AI217">
        <f t="shared" si="31"/>
        <v>10.959996039211802</v>
      </c>
    </row>
    <row r="218" spans="1:35" x14ac:dyDescent="0.25">
      <c r="A218">
        <v>438</v>
      </c>
      <c r="B218">
        <v>495.36900000000003</v>
      </c>
      <c r="D218">
        <v>80</v>
      </c>
      <c r="E218">
        <v>112.571</v>
      </c>
      <c r="F218">
        <f t="shared" si="32"/>
        <v>75.467684021543974</v>
      </c>
      <c r="G218">
        <f t="shared" si="27"/>
        <v>-4.5323159784560261</v>
      </c>
      <c r="H218">
        <f t="shared" si="28"/>
        <v>4.5323159784560261</v>
      </c>
      <c r="O218" s="2">
        <v>438</v>
      </c>
      <c r="P218">
        <v>461</v>
      </c>
      <c r="Q218">
        <v>80</v>
      </c>
      <c r="R218">
        <v>96</v>
      </c>
      <c r="S218">
        <f t="shared" si="33"/>
        <v>79.805056350898568</v>
      </c>
      <c r="T218">
        <f t="shared" si="34"/>
        <v>-0.19494364910143247</v>
      </c>
      <c r="U218">
        <f t="shared" si="29"/>
        <v>0.19494364910143247</v>
      </c>
      <c r="AB218" s="2">
        <v>438</v>
      </c>
      <c r="AC218">
        <v>553</v>
      </c>
      <c r="AE218">
        <v>80</v>
      </c>
      <c r="AF218">
        <v>229</v>
      </c>
      <c r="AG218">
        <f t="shared" si="35"/>
        <v>89.018714724230122</v>
      </c>
      <c r="AH218">
        <f t="shared" si="30"/>
        <v>9.0187147242301222</v>
      </c>
      <c r="AI218">
        <f t="shared" si="31"/>
        <v>9.0187147242301222</v>
      </c>
    </row>
    <row r="219" spans="1:35" x14ac:dyDescent="0.25">
      <c r="A219">
        <v>233</v>
      </c>
      <c r="B219">
        <v>278.80099999999999</v>
      </c>
      <c r="D219">
        <v>263</v>
      </c>
      <c r="E219">
        <v>312.41199999999998</v>
      </c>
      <c r="F219">
        <f t="shared" si="32"/>
        <v>254.85816876122078</v>
      </c>
      <c r="G219">
        <f t="shared" si="27"/>
        <v>-8.1418312387792184</v>
      </c>
      <c r="H219">
        <f t="shared" si="28"/>
        <v>8.1418312387792184</v>
      </c>
      <c r="O219" s="2">
        <v>233</v>
      </c>
      <c r="P219">
        <v>265</v>
      </c>
      <c r="Q219">
        <v>263</v>
      </c>
      <c r="R219">
        <v>276</v>
      </c>
      <c r="S219">
        <f t="shared" si="33"/>
        <v>262.56472738349072</v>
      </c>
      <c r="T219">
        <f t="shared" si="34"/>
        <v>-0.4352726165092804</v>
      </c>
      <c r="U219">
        <f t="shared" si="29"/>
        <v>0.4352726165092804</v>
      </c>
      <c r="AB219" s="2">
        <v>233</v>
      </c>
      <c r="AC219">
        <v>427</v>
      </c>
      <c r="AE219">
        <v>263</v>
      </c>
      <c r="AF219">
        <v>370</v>
      </c>
      <c r="AG219">
        <f t="shared" si="35"/>
        <v>228.63649866323399</v>
      </c>
      <c r="AH219">
        <f t="shared" si="30"/>
        <v>-34.363501336766006</v>
      </c>
      <c r="AI219">
        <f t="shared" si="31"/>
        <v>34.363501336766006</v>
      </c>
    </row>
    <row r="220" spans="1:35" x14ac:dyDescent="0.25">
      <c r="A220">
        <v>179</v>
      </c>
      <c r="B220">
        <v>239.61699999999999</v>
      </c>
      <c r="D220">
        <v>94</v>
      </c>
      <c r="E220">
        <v>107.523</v>
      </c>
      <c r="F220">
        <f t="shared" si="32"/>
        <v>70.936265709156189</v>
      </c>
      <c r="G220">
        <f t="shared" si="27"/>
        <v>-23.063734290843811</v>
      </c>
      <c r="H220">
        <f t="shared" si="28"/>
        <v>23.063734290843811</v>
      </c>
      <c r="O220" s="2">
        <v>179</v>
      </c>
      <c r="P220">
        <v>230</v>
      </c>
      <c r="Q220">
        <v>94</v>
      </c>
      <c r="R220">
        <v>93</v>
      </c>
      <c r="S220">
        <f t="shared" si="33"/>
        <v>76.759061833688691</v>
      </c>
      <c r="T220">
        <f t="shared" si="34"/>
        <v>-17.240938166311309</v>
      </c>
      <c r="U220">
        <f t="shared" si="29"/>
        <v>17.240938166311309</v>
      </c>
      <c r="AB220" s="2">
        <v>179</v>
      </c>
      <c r="AC220">
        <v>364</v>
      </c>
      <c r="AE220">
        <v>94</v>
      </c>
      <c r="AF220">
        <v>205</v>
      </c>
      <c r="AG220">
        <f t="shared" si="35"/>
        <v>65.253985543123079</v>
      </c>
      <c r="AH220">
        <f t="shared" si="30"/>
        <v>-28.746014456876921</v>
      </c>
      <c r="AI220">
        <f t="shared" si="31"/>
        <v>28.746014456876921</v>
      </c>
    </row>
    <row r="221" spans="1:35" x14ac:dyDescent="0.25">
      <c r="A221">
        <v>238</v>
      </c>
      <c r="B221">
        <v>271.154</v>
      </c>
      <c r="D221">
        <v>172</v>
      </c>
      <c r="E221">
        <v>235.20099999999999</v>
      </c>
      <c r="F221">
        <f t="shared" si="32"/>
        <v>185.548473967684</v>
      </c>
      <c r="G221">
        <f t="shared" si="27"/>
        <v>13.548473967684004</v>
      </c>
      <c r="H221">
        <f t="shared" si="28"/>
        <v>13.548473967684004</v>
      </c>
      <c r="O221" s="2">
        <v>238</v>
      </c>
      <c r="P221">
        <v>233</v>
      </c>
      <c r="Q221">
        <v>172</v>
      </c>
      <c r="R221">
        <v>207</v>
      </c>
      <c r="S221">
        <f t="shared" si="33"/>
        <v>192.5068534876637</v>
      </c>
      <c r="T221">
        <f t="shared" si="34"/>
        <v>20.506853487663705</v>
      </c>
      <c r="U221">
        <f t="shared" si="29"/>
        <v>20.506853487663705</v>
      </c>
      <c r="AB221" s="2">
        <v>238</v>
      </c>
      <c r="AC221">
        <v>341</v>
      </c>
      <c r="AE221">
        <v>172</v>
      </c>
      <c r="AF221">
        <v>336</v>
      </c>
      <c r="AG221">
        <f t="shared" si="35"/>
        <v>194.96979898999902</v>
      </c>
      <c r="AH221">
        <f t="shared" si="30"/>
        <v>22.96979898999902</v>
      </c>
      <c r="AI221">
        <f t="shared" si="31"/>
        <v>22.96979898999902</v>
      </c>
    </row>
    <row r="222" spans="1:35" x14ac:dyDescent="0.25">
      <c r="A222">
        <v>197</v>
      </c>
      <c r="B222">
        <v>249.488</v>
      </c>
      <c r="D222">
        <v>371</v>
      </c>
      <c r="E222">
        <v>428.38</v>
      </c>
      <c r="F222">
        <f t="shared" si="32"/>
        <v>358.95870736086169</v>
      </c>
      <c r="G222">
        <f t="shared" si="27"/>
        <v>-12.041292639138305</v>
      </c>
      <c r="H222">
        <f t="shared" si="28"/>
        <v>12.041292639138305</v>
      </c>
      <c r="O222" s="2">
        <v>197</v>
      </c>
      <c r="P222">
        <v>209</v>
      </c>
      <c r="Q222">
        <v>371</v>
      </c>
      <c r="R222">
        <v>378</v>
      </c>
      <c r="S222">
        <f t="shared" si="33"/>
        <v>366.12854096862628</v>
      </c>
      <c r="T222">
        <f t="shared" si="34"/>
        <v>-4.8714590313737176</v>
      </c>
      <c r="U222">
        <f t="shared" si="29"/>
        <v>4.8714590313737176</v>
      </c>
      <c r="AB222" s="2">
        <v>197</v>
      </c>
      <c r="AC222">
        <v>302</v>
      </c>
      <c r="AE222">
        <v>371</v>
      </c>
      <c r="AF222">
        <v>506</v>
      </c>
      <c r="AG222">
        <f t="shared" si="35"/>
        <v>363.30329735617386</v>
      </c>
      <c r="AH222">
        <f t="shared" si="30"/>
        <v>-7.6967026438261428</v>
      </c>
      <c r="AI222">
        <f t="shared" si="31"/>
        <v>7.6967026438261428</v>
      </c>
    </row>
    <row r="223" spans="1:35" x14ac:dyDescent="0.25">
      <c r="A223">
        <v>49</v>
      </c>
      <c r="B223">
        <v>83.406599999999997</v>
      </c>
      <c r="D223">
        <v>339</v>
      </c>
      <c r="E223">
        <v>408.18299999999999</v>
      </c>
      <c r="F223">
        <f t="shared" si="32"/>
        <v>340.82854578096942</v>
      </c>
      <c r="G223">
        <f t="shared" si="27"/>
        <v>1.8285457809694208</v>
      </c>
      <c r="H223">
        <f t="shared" si="28"/>
        <v>1.8285457809694208</v>
      </c>
      <c r="O223" s="2">
        <v>49</v>
      </c>
      <c r="P223">
        <v>62</v>
      </c>
      <c r="Q223">
        <v>339</v>
      </c>
      <c r="R223">
        <v>363</v>
      </c>
      <c r="S223">
        <f t="shared" si="33"/>
        <v>350.89856838257691</v>
      </c>
      <c r="T223">
        <f t="shared" si="34"/>
        <v>11.898568382576912</v>
      </c>
      <c r="U223">
        <f t="shared" si="29"/>
        <v>11.898568382576912</v>
      </c>
      <c r="AB223" s="2">
        <v>49</v>
      </c>
      <c r="AC223">
        <v>255</v>
      </c>
      <c r="AE223">
        <v>339</v>
      </c>
      <c r="AF223">
        <v>514</v>
      </c>
      <c r="AG223">
        <f t="shared" si="35"/>
        <v>371.22487374987622</v>
      </c>
      <c r="AH223">
        <f t="shared" si="30"/>
        <v>32.224873749876224</v>
      </c>
      <c r="AI223">
        <f t="shared" si="31"/>
        <v>32.224873749876224</v>
      </c>
    </row>
    <row r="224" spans="1:35" x14ac:dyDescent="0.25">
      <c r="A224">
        <v>114</v>
      </c>
      <c r="B224">
        <v>144.16999999999999</v>
      </c>
      <c r="D224">
        <v>199</v>
      </c>
      <c r="E224">
        <v>228.86600000000001</v>
      </c>
      <c r="F224">
        <f t="shared" si="32"/>
        <v>179.86175942549372</v>
      </c>
      <c r="G224">
        <f t="shared" si="27"/>
        <v>-19.138240574506284</v>
      </c>
      <c r="H224">
        <f t="shared" si="28"/>
        <v>19.138240574506284</v>
      </c>
      <c r="O224" s="2">
        <v>114</v>
      </c>
      <c r="P224">
        <v>127</v>
      </c>
      <c r="Q224">
        <v>199</v>
      </c>
      <c r="R224">
        <v>221</v>
      </c>
      <c r="S224">
        <f t="shared" si="33"/>
        <v>206.72149456797644</v>
      </c>
      <c r="T224">
        <f t="shared" si="34"/>
        <v>7.7214945679764355</v>
      </c>
      <c r="U224">
        <f t="shared" si="29"/>
        <v>7.7214945679764355</v>
      </c>
      <c r="AB224" s="2">
        <v>114</v>
      </c>
      <c r="AC224">
        <v>258</v>
      </c>
      <c r="AE224">
        <v>199</v>
      </c>
      <c r="AF224">
        <v>309</v>
      </c>
      <c r="AG224">
        <f t="shared" si="35"/>
        <v>168.2344786612536</v>
      </c>
      <c r="AH224">
        <f t="shared" si="30"/>
        <v>-30.765521338746396</v>
      </c>
      <c r="AI224">
        <f t="shared" si="31"/>
        <v>30.765521338746396</v>
      </c>
    </row>
    <row r="225" spans="1:35" x14ac:dyDescent="0.25">
      <c r="A225">
        <v>316</v>
      </c>
      <c r="B225">
        <v>399.74900000000002</v>
      </c>
      <c r="D225">
        <v>293</v>
      </c>
      <c r="E225">
        <v>351.048</v>
      </c>
      <c r="F225">
        <f t="shared" si="32"/>
        <v>289.54039497306997</v>
      </c>
      <c r="G225">
        <f t="shared" si="27"/>
        <v>-3.4596050269300349</v>
      </c>
      <c r="H225">
        <f t="shared" si="28"/>
        <v>3.4596050269300349</v>
      </c>
      <c r="O225" s="2">
        <v>316</v>
      </c>
      <c r="P225">
        <v>338</v>
      </c>
      <c r="Q225">
        <v>293</v>
      </c>
      <c r="R225">
        <v>301</v>
      </c>
      <c r="S225">
        <f t="shared" si="33"/>
        <v>287.94801502690632</v>
      </c>
      <c r="T225">
        <f t="shared" si="34"/>
        <v>-5.0519849730936812</v>
      </c>
      <c r="U225">
        <f t="shared" si="29"/>
        <v>5.0519849730936812</v>
      </c>
      <c r="AB225" s="2">
        <v>316</v>
      </c>
      <c r="AC225">
        <v>444</v>
      </c>
      <c r="AE225">
        <v>293</v>
      </c>
      <c r="AF225">
        <v>434</v>
      </c>
      <c r="AG225">
        <f t="shared" si="35"/>
        <v>292.00910981285273</v>
      </c>
      <c r="AH225">
        <f t="shared" si="30"/>
        <v>-0.99089018714727217</v>
      </c>
      <c r="AI225">
        <f t="shared" si="31"/>
        <v>0.99089018714727217</v>
      </c>
    </row>
    <row r="226" spans="1:35" x14ac:dyDescent="0.25">
      <c r="A226">
        <v>263</v>
      </c>
      <c r="B226">
        <v>310.83300000000003</v>
      </c>
      <c r="D226">
        <v>247</v>
      </c>
      <c r="E226">
        <v>297.38</v>
      </c>
      <c r="F226">
        <f t="shared" si="32"/>
        <v>241.36445242369837</v>
      </c>
      <c r="G226">
        <f t="shared" si="27"/>
        <v>-5.6355475763016329</v>
      </c>
      <c r="H226">
        <f t="shared" si="28"/>
        <v>5.6355475763016329</v>
      </c>
      <c r="O226" s="2">
        <v>263</v>
      </c>
      <c r="P226">
        <v>288</v>
      </c>
      <c r="Q226">
        <v>247</v>
      </c>
      <c r="R226">
        <v>288</v>
      </c>
      <c r="S226">
        <f t="shared" si="33"/>
        <v>274.74870545233023</v>
      </c>
      <c r="T226">
        <f t="shared" si="34"/>
        <v>27.748705452330228</v>
      </c>
      <c r="U226">
        <f t="shared" si="29"/>
        <v>27.748705452330228</v>
      </c>
      <c r="AB226" s="2">
        <v>263</v>
      </c>
      <c r="AC226">
        <v>414</v>
      </c>
      <c r="AE226">
        <v>247</v>
      </c>
      <c r="AF226">
        <v>488</v>
      </c>
      <c r="AG226">
        <f t="shared" si="35"/>
        <v>345.47975047034356</v>
      </c>
      <c r="AH226">
        <f t="shared" si="30"/>
        <v>98.479750470343561</v>
      </c>
      <c r="AI226">
        <f t="shared" si="31"/>
        <v>98.479750470343561</v>
      </c>
    </row>
    <row r="227" spans="1:35" x14ac:dyDescent="0.25">
      <c r="A227">
        <v>206</v>
      </c>
      <c r="B227">
        <v>277.04899999999998</v>
      </c>
      <c r="D227">
        <v>64</v>
      </c>
      <c r="E227">
        <v>104.643</v>
      </c>
      <c r="F227">
        <f t="shared" si="32"/>
        <v>68.350987432675041</v>
      </c>
      <c r="G227">
        <f t="shared" si="27"/>
        <v>4.3509874326750406</v>
      </c>
      <c r="H227">
        <f t="shared" si="28"/>
        <v>4.3509874326750406</v>
      </c>
      <c r="O227" s="2">
        <v>206</v>
      </c>
      <c r="P227">
        <v>254</v>
      </c>
      <c r="Q227">
        <v>64</v>
      </c>
      <c r="R227">
        <v>53</v>
      </c>
      <c r="S227">
        <f t="shared" si="33"/>
        <v>36.145801604223777</v>
      </c>
      <c r="T227">
        <f t="shared" si="34"/>
        <v>-27.854198395776223</v>
      </c>
      <c r="U227">
        <f t="shared" si="29"/>
        <v>27.854198395776223</v>
      </c>
      <c r="AB227" s="2">
        <v>206</v>
      </c>
      <c r="AC227">
        <v>420</v>
      </c>
      <c r="AE227">
        <v>64</v>
      </c>
      <c r="AF227">
        <v>183</v>
      </c>
      <c r="AG227">
        <f t="shared" si="35"/>
        <v>43.469650460441635</v>
      </c>
      <c r="AH227">
        <f t="shared" si="30"/>
        <v>-20.530349539558365</v>
      </c>
      <c r="AI227">
        <f t="shared" si="31"/>
        <v>20.530349539558365</v>
      </c>
    </row>
    <row r="228" spans="1:35" x14ac:dyDescent="0.25">
      <c r="A228">
        <v>304</v>
      </c>
      <c r="B228">
        <v>347.173</v>
      </c>
      <c r="D228">
        <v>228</v>
      </c>
      <c r="E228">
        <v>300.52499999999998</v>
      </c>
      <c r="F228">
        <f t="shared" si="32"/>
        <v>244.18761220825849</v>
      </c>
      <c r="G228">
        <f t="shared" si="27"/>
        <v>16.187612208258486</v>
      </c>
      <c r="H228">
        <f t="shared" si="28"/>
        <v>16.187612208258486</v>
      </c>
      <c r="O228" s="2">
        <v>304</v>
      </c>
      <c r="P228">
        <v>240</v>
      </c>
      <c r="Q228">
        <v>228</v>
      </c>
      <c r="R228">
        <v>286</v>
      </c>
      <c r="S228">
        <f t="shared" si="33"/>
        <v>272.71804244085695</v>
      </c>
      <c r="T228">
        <f t="shared" si="34"/>
        <v>44.718042440856948</v>
      </c>
      <c r="U228">
        <f t="shared" si="29"/>
        <v>44.718042440856948</v>
      </c>
      <c r="AB228" s="2">
        <v>304</v>
      </c>
      <c r="AC228">
        <v>409</v>
      </c>
      <c r="AE228">
        <v>228</v>
      </c>
      <c r="AF228">
        <v>489</v>
      </c>
      <c r="AG228">
        <f t="shared" si="35"/>
        <v>346.46994751955634</v>
      </c>
      <c r="AH228">
        <f t="shared" si="30"/>
        <v>118.46994751955634</v>
      </c>
      <c r="AI228">
        <f t="shared" si="31"/>
        <v>118.46994751955634</v>
      </c>
    </row>
    <row r="229" spans="1:35" x14ac:dyDescent="0.25">
      <c r="A229">
        <v>189</v>
      </c>
      <c r="B229">
        <v>288.286</v>
      </c>
      <c r="D229">
        <v>178</v>
      </c>
      <c r="E229">
        <v>226.03899999999999</v>
      </c>
      <c r="F229">
        <f t="shared" si="32"/>
        <v>177.32405745062835</v>
      </c>
      <c r="G229">
        <f t="shared" si="27"/>
        <v>-0.67594254937165488</v>
      </c>
      <c r="H229">
        <f t="shared" si="28"/>
        <v>0.67594254937165488</v>
      </c>
      <c r="O229" s="2">
        <v>189</v>
      </c>
      <c r="P229">
        <v>214</v>
      </c>
      <c r="Q229">
        <v>178</v>
      </c>
      <c r="R229">
        <v>174</v>
      </c>
      <c r="S229">
        <f t="shared" si="33"/>
        <v>159.00091379835516</v>
      </c>
      <c r="T229">
        <f t="shared" si="34"/>
        <v>-18.999086201644843</v>
      </c>
      <c r="U229">
        <f t="shared" si="29"/>
        <v>18.999086201644843</v>
      </c>
      <c r="AB229" s="2">
        <v>189</v>
      </c>
      <c r="AC229">
        <v>394</v>
      </c>
      <c r="AE229">
        <v>178</v>
      </c>
      <c r="AF229">
        <v>294</v>
      </c>
      <c r="AG229">
        <f t="shared" si="35"/>
        <v>153.38152292306168</v>
      </c>
      <c r="AH229">
        <f t="shared" si="30"/>
        <v>-24.618477076938319</v>
      </c>
      <c r="AI229">
        <f t="shared" si="31"/>
        <v>24.618477076938319</v>
      </c>
    </row>
    <row r="230" spans="1:35" x14ac:dyDescent="0.25">
      <c r="A230">
        <v>281</v>
      </c>
      <c r="B230">
        <v>318.14</v>
      </c>
      <c r="D230">
        <v>458</v>
      </c>
      <c r="E230">
        <v>512.19600000000003</v>
      </c>
      <c r="F230">
        <f t="shared" si="32"/>
        <v>434.19748653500898</v>
      </c>
      <c r="G230">
        <f t="shared" si="27"/>
        <v>-23.802513464991023</v>
      </c>
      <c r="H230">
        <f t="shared" si="28"/>
        <v>23.802513464991023</v>
      </c>
      <c r="O230" s="2">
        <v>281</v>
      </c>
      <c r="P230">
        <v>304</v>
      </c>
      <c r="Q230">
        <v>458</v>
      </c>
      <c r="R230">
        <v>506</v>
      </c>
      <c r="S230">
        <f t="shared" si="33"/>
        <v>496.09097370291403</v>
      </c>
      <c r="T230">
        <f t="shared" si="34"/>
        <v>38.090973702914027</v>
      </c>
      <c r="U230">
        <f t="shared" si="29"/>
        <v>38.090973702914027</v>
      </c>
      <c r="AB230" s="2">
        <v>281</v>
      </c>
      <c r="AC230">
        <v>465</v>
      </c>
      <c r="AE230">
        <v>458</v>
      </c>
      <c r="AF230">
        <v>588</v>
      </c>
      <c r="AG230">
        <f t="shared" si="35"/>
        <v>444.49945539162292</v>
      </c>
      <c r="AH230">
        <f t="shared" si="30"/>
        <v>-13.500544608377083</v>
      </c>
      <c r="AI230">
        <f t="shared" si="31"/>
        <v>13.500544608377083</v>
      </c>
    </row>
    <row r="231" spans="1:35" x14ac:dyDescent="0.25">
      <c r="A231">
        <v>107</v>
      </c>
      <c r="B231">
        <v>149.79599999999999</v>
      </c>
      <c r="D231">
        <v>246</v>
      </c>
      <c r="E231">
        <v>265.84899999999999</v>
      </c>
      <c r="F231">
        <f t="shared" si="32"/>
        <v>213.06014362657089</v>
      </c>
      <c r="G231">
        <f t="shared" si="27"/>
        <v>-32.939856373429109</v>
      </c>
      <c r="H231">
        <f t="shared" si="28"/>
        <v>32.939856373429109</v>
      </c>
      <c r="O231" s="2">
        <v>107</v>
      </c>
      <c r="P231">
        <v>119</v>
      </c>
      <c r="Q231">
        <v>246</v>
      </c>
      <c r="R231">
        <v>220</v>
      </c>
      <c r="S231">
        <f t="shared" si="33"/>
        <v>205.70616306223982</v>
      </c>
      <c r="T231">
        <f t="shared" si="34"/>
        <v>-40.293836937760176</v>
      </c>
      <c r="U231">
        <f t="shared" si="29"/>
        <v>40.293836937760176</v>
      </c>
      <c r="AB231" s="2">
        <v>107</v>
      </c>
      <c r="AC231">
        <v>232</v>
      </c>
      <c r="AE231">
        <v>246</v>
      </c>
      <c r="AF231">
        <v>347</v>
      </c>
      <c r="AG231">
        <f t="shared" si="35"/>
        <v>205.86196653133973</v>
      </c>
      <c r="AH231">
        <f t="shared" si="30"/>
        <v>-40.138033468660268</v>
      </c>
      <c r="AI231">
        <f t="shared" si="31"/>
        <v>40.138033468660268</v>
      </c>
    </row>
    <row r="232" spans="1:35" x14ac:dyDescent="0.25">
      <c r="A232">
        <v>203</v>
      </c>
      <c r="B232">
        <v>252.13300000000001</v>
      </c>
      <c r="D232">
        <v>215</v>
      </c>
      <c r="E232">
        <v>269.20699999999999</v>
      </c>
      <c r="F232">
        <f t="shared" si="32"/>
        <v>216.07450628366246</v>
      </c>
      <c r="G232">
        <f t="shared" si="27"/>
        <v>1.0745062836624584</v>
      </c>
      <c r="H232">
        <f t="shared" si="28"/>
        <v>1.0745062836624584</v>
      </c>
      <c r="O232" s="2">
        <v>203</v>
      </c>
      <c r="P232">
        <v>227</v>
      </c>
      <c r="Q232">
        <v>215</v>
      </c>
      <c r="R232">
        <v>247</v>
      </c>
      <c r="S232">
        <f t="shared" si="33"/>
        <v>233.12011371712865</v>
      </c>
      <c r="T232">
        <f t="shared" si="34"/>
        <v>18.120113717128646</v>
      </c>
      <c r="U232">
        <f t="shared" si="29"/>
        <v>18.120113717128646</v>
      </c>
      <c r="AB232" s="2">
        <v>203</v>
      </c>
      <c r="AC232">
        <v>362</v>
      </c>
      <c r="AE232">
        <v>215</v>
      </c>
      <c r="AF232">
        <v>381</v>
      </c>
      <c r="AG232">
        <f t="shared" si="35"/>
        <v>239.52866620457471</v>
      </c>
      <c r="AH232">
        <f t="shared" si="30"/>
        <v>24.528666204574705</v>
      </c>
      <c r="AI232">
        <f t="shared" si="31"/>
        <v>24.528666204574705</v>
      </c>
    </row>
    <row r="233" spans="1:35" x14ac:dyDescent="0.25">
      <c r="A233">
        <v>447</v>
      </c>
      <c r="B233">
        <v>541.99800000000005</v>
      </c>
      <c r="D233">
        <v>256</v>
      </c>
      <c r="E233">
        <v>313.69400000000002</v>
      </c>
      <c r="F233">
        <f t="shared" si="32"/>
        <v>256.00897666068221</v>
      </c>
      <c r="G233">
        <f t="shared" si="27"/>
        <v>8.9766606822081485E-3</v>
      </c>
      <c r="H233">
        <f t="shared" si="28"/>
        <v>8.9766606822081485E-3</v>
      </c>
      <c r="O233" s="2">
        <v>447</v>
      </c>
      <c r="P233">
        <v>392</v>
      </c>
      <c r="Q233">
        <v>256</v>
      </c>
      <c r="R233">
        <v>253</v>
      </c>
      <c r="S233">
        <f t="shared" si="33"/>
        <v>239.21210275154837</v>
      </c>
      <c r="T233">
        <f t="shared" si="34"/>
        <v>-16.787897248451628</v>
      </c>
      <c r="U233">
        <f t="shared" si="29"/>
        <v>16.787897248451628</v>
      </c>
      <c r="AB233" s="2">
        <v>447</v>
      </c>
      <c r="AC233">
        <v>645</v>
      </c>
      <c r="AE233">
        <v>256</v>
      </c>
      <c r="AF233">
        <v>326</v>
      </c>
      <c r="AG233">
        <f t="shared" si="35"/>
        <v>185.06782849787109</v>
      </c>
      <c r="AH233">
        <f t="shared" si="30"/>
        <v>-70.932171502128909</v>
      </c>
      <c r="AI233">
        <f t="shared" si="31"/>
        <v>70.932171502128909</v>
      </c>
    </row>
    <row r="234" spans="1:35" x14ac:dyDescent="0.25">
      <c r="A234">
        <v>275</v>
      </c>
      <c r="B234">
        <v>331.05</v>
      </c>
      <c r="D234">
        <v>381</v>
      </c>
      <c r="E234">
        <v>418.83499999999998</v>
      </c>
      <c r="F234">
        <f t="shared" si="32"/>
        <v>350.39048473967677</v>
      </c>
      <c r="G234">
        <f t="shared" si="27"/>
        <v>-30.609515260323235</v>
      </c>
      <c r="H234">
        <f t="shared" si="28"/>
        <v>30.609515260323235</v>
      </c>
      <c r="O234" s="2">
        <v>275</v>
      </c>
      <c r="P234">
        <v>273</v>
      </c>
      <c r="Q234">
        <v>381</v>
      </c>
      <c r="R234">
        <v>381</v>
      </c>
      <c r="S234">
        <f t="shared" si="33"/>
        <v>369.17453548583615</v>
      </c>
      <c r="T234">
        <f t="shared" si="34"/>
        <v>-11.825464514163855</v>
      </c>
      <c r="U234">
        <f t="shared" si="29"/>
        <v>11.825464514163855</v>
      </c>
      <c r="AB234" s="2">
        <v>275</v>
      </c>
      <c r="AC234">
        <v>427</v>
      </c>
      <c r="AE234">
        <v>381</v>
      </c>
      <c r="AF234">
        <v>419</v>
      </c>
      <c r="AG234">
        <f t="shared" si="35"/>
        <v>277.15615407466083</v>
      </c>
      <c r="AH234">
        <f t="shared" si="30"/>
        <v>-103.84384592533917</v>
      </c>
      <c r="AI234">
        <f t="shared" si="31"/>
        <v>103.84384592533917</v>
      </c>
    </row>
    <row r="235" spans="1:35" x14ac:dyDescent="0.25">
      <c r="A235">
        <v>56</v>
      </c>
      <c r="B235">
        <v>80.644800000000004</v>
      </c>
      <c r="D235">
        <v>295</v>
      </c>
      <c r="E235">
        <v>378.20800000000003</v>
      </c>
      <c r="F235">
        <f t="shared" si="32"/>
        <v>313.92100538599641</v>
      </c>
      <c r="G235">
        <f t="shared" si="27"/>
        <v>18.921005385996409</v>
      </c>
      <c r="H235">
        <f t="shared" si="28"/>
        <v>18.921005385996409</v>
      </c>
      <c r="O235" s="2">
        <v>56</v>
      </c>
      <c r="P235">
        <v>54</v>
      </c>
      <c r="Q235">
        <v>295</v>
      </c>
      <c r="R235">
        <v>291</v>
      </c>
      <c r="S235">
        <f t="shared" si="33"/>
        <v>277.79469996954009</v>
      </c>
      <c r="T235">
        <f t="shared" si="34"/>
        <v>-17.20530003045991</v>
      </c>
      <c r="U235">
        <f t="shared" si="29"/>
        <v>17.20530003045991</v>
      </c>
      <c r="AB235" s="2">
        <v>56</v>
      </c>
      <c r="AC235">
        <v>170</v>
      </c>
      <c r="AE235">
        <v>295</v>
      </c>
      <c r="AF235">
        <v>446</v>
      </c>
      <c r="AG235">
        <f t="shared" si="35"/>
        <v>303.89147440340622</v>
      </c>
      <c r="AH235">
        <f t="shared" si="30"/>
        <v>8.891474403406221</v>
      </c>
      <c r="AI235">
        <f t="shared" si="31"/>
        <v>8.891474403406221</v>
      </c>
    </row>
    <row r="236" spans="1:35" x14ac:dyDescent="0.25">
      <c r="A236">
        <v>246</v>
      </c>
      <c r="B236">
        <v>265.80900000000003</v>
      </c>
      <c r="D236">
        <v>86</v>
      </c>
      <c r="E236">
        <v>117.01</v>
      </c>
      <c r="F236">
        <f t="shared" si="32"/>
        <v>79.452423698384194</v>
      </c>
      <c r="G236">
        <f t="shared" si="27"/>
        <v>-6.5475763016158055</v>
      </c>
      <c r="H236">
        <f t="shared" si="28"/>
        <v>6.5475763016158055</v>
      </c>
      <c r="O236" s="2">
        <v>246</v>
      </c>
      <c r="P236">
        <v>196</v>
      </c>
      <c r="Q236">
        <v>86</v>
      </c>
      <c r="R236">
        <v>83</v>
      </c>
      <c r="S236">
        <f t="shared" si="33"/>
        <v>66.605746776322462</v>
      </c>
      <c r="T236">
        <f t="shared" si="34"/>
        <v>-19.394253223677538</v>
      </c>
      <c r="U236">
        <f t="shared" si="29"/>
        <v>19.394253223677538</v>
      </c>
      <c r="AB236" s="2">
        <v>246</v>
      </c>
      <c r="AC236">
        <v>261</v>
      </c>
      <c r="AE236">
        <v>86</v>
      </c>
      <c r="AF236">
        <v>207</v>
      </c>
      <c r="AG236">
        <f t="shared" si="35"/>
        <v>67.234379641548671</v>
      </c>
      <c r="AH236">
        <f t="shared" si="30"/>
        <v>-18.765620358451329</v>
      </c>
      <c r="AI236">
        <f t="shared" si="31"/>
        <v>18.765620358451329</v>
      </c>
    </row>
    <row r="237" spans="1:35" x14ac:dyDescent="0.25">
      <c r="A237">
        <v>280</v>
      </c>
      <c r="B237">
        <v>318.82400000000001</v>
      </c>
      <c r="D237">
        <v>333</v>
      </c>
      <c r="E237">
        <v>412.488</v>
      </c>
      <c r="F237">
        <f t="shared" si="32"/>
        <v>344.69299820466784</v>
      </c>
      <c r="G237">
        <f t="shared" si="27"/>
        <v>11.692998204667845</v>
      </c>
      <c r="H237">
        <f t="shared" si="28"/>
        <v>11.692998204667845</v>
      </c>
      <c r="O237" s="2">
        <v>280</v>
      </c>
      <c r="P237">
        <v>282</v>
      </c>
      <c r="Q237">
        <v>333</v>
      </c>
      <c r="R237">
        <v>349</v>
      </c>
      <c r="S237">
        <f t="shared" si="33"/>
        <v>336.68392730226424</v>
      </c>
      <c r="T237">
        <f t="shared" si="34"/>
        <v>3.6839273022642374</v>
      </c>
      <c r="U237">
        <f t="shared" si="29"/>
        <v>3.6839273022642374</v>
      </c>
      <c r="AB237" s="2">
        <v>280</v>
      </c>
      <c r="AC237">
        <v>382</v>
      </c>
      <c r="AE237">
        <v>333</v>
      </c>
      <c r="AF237">
        <v>468</v>
      </c>
      <c r="AG237">
        <f t="shared" si="35"/>
        <v>325.6758094860877</v>
      </c>
      <c r="AH237">
        <f t="shared" si="30"/>
        <v>-7.3241905139122991</v>
      </c>
      <c r="AI237">
        <f t="shared" si="31"/>
        <v>7.3241905139122991</v>
      </c>
    </row>
    <row r="238" spans="1:35" x14ac:dyDescent="0.25">
      <c r="A238">
        <v>75</v>
      </c>
      <c r="B238">
        <v>86.634399999999999</v>
      </c>
      <c r="D238">
        <v>275</v>
      </c>
      <c r="E238">
        <v>353.61099999999999</v>
      </c>
      <c r="F238">
        <f t="shared" si="32"/>
        <v>291.84111310592453</v>
      </c>
      <c r="G238">
        <f t="shared" si="27"/>
        <v>16.841113105924535</v>
      </c>
      <c r="H238">
        <f t="shared" si="28"/>
        <v>16.841113105924535</v>
      </c>
      <c r="O238" s="2">
        <v>75</v>
      </c>
      <c r="P238">
        <v>79</v>
      </c>
      <c r="Q238">
        <v>275</v>
      </c>
      <c r="R238">
        <v>304</v>
      </c>
      <c r="S238">
        <f t="shared" si="33"/>
        <v>290.99400954411618</v>
      </c>
      <c r="T238">
        <f t="shared" si="34"/>
        <v>15.994009544116182</v>
      </c>
      <c r="U238">
        <f t="shared" si="29"/>
        <v>15.994009544116182</v>
      </c>
      <c r="AB238" s="2">
        <v>75</v>
      </c>
      <c r="AC238">
        <v>155</v>
      </c>
      <c r="AE238">
        <v>275</v>
      </c>
      <c r="AF238">
        <v>422</v>
      </c>
      <c r="AG238">
        <f t="shared" si="35"/>
        <v>280.12674522229923</v>
      </c>
      <c r="AH238">
        <f t="shared" si="30"/>
        <v>5.1267452222992347</v>
      </c>
      <c r="AI238">
        <f t="shared" si="31"/>
        <v>5.1267452222992347</v>
      </c>
    </row>
    <row r="239" spans="1:35" x14ac:dyDescent="0.25">
      <c r="A239">
        <v>237</v>
      </c>
      <c r="B239">
        <v>282.18200000000002</v>
      </c>
      <c r="D239">
        <v>146</v>
      </c>
      <c r="E239">
        <v>174.548</v>
      </c>
      <c r="F239">
        <f t="shared" si="32"/>
        <v>131.10233393177737</v>
      </c>
      <c r="G239">
        <f t="shared" si="27"/>
        <v>-14.897666068222634</v>
      </c>
      <c r="H239">
        <f t="shared" si="28"/>
        <v>14.897666068222634</v>
      </c>
      <c r="O239" s="2">
        <v>237</v>
      </c>
      <c r="P239">
        <v>254</v>
      </c>
      <c r="Q239">
        <v>146</v>
      </c>
      <c r="R239">
        <v>166</v>
      </c>
      <c r="S239">
        <f t="shared" si="33"/>
        <v>150.87826175246218</v>
      </c>
      <c r="T239">
        <f t="shared" si="34"/>
        <v>4.8782617524621799</v>
      </c>
      <c r="U239">
        <f t="shared" si="29"/>
        <v>4.8782617524621799</v>
      </c>
      <c r="AB239" s="2">
        <v>237</v>
      </c>
      <c r="AC239">
        <v>366</v>
      </c>
      <c r="AE239">
        <v>146</v>
      </c>
      <c r="AF239">
        <v>245</v>
      </c>
      <c r="AG239">
        <f t="shared" si="35"/>
        <v>104.86186751163481</v>
      </c>
      <c r="AH239">
        <f t="shared" si="30"/>
        <v>-41.138132488365187</v>
      </c>
      <c r="AI239">
        <f t="shared" si="31"/>
        <v>41.138132488365187</v>
      </c>
    </row>
    <row r="240" spans="1:35" x14ac:dyDescent="0.25">
      <c r="A240">
        <v>296</v>
      </c>
      <c r="B240">
        <v>346.673</v>
      </c>
      <c r="D240">
        <v>169</v>
      </c>
      <c r="E240">
        <v>220.94900000000001</v>
      </c>
      <c r="F240">
        <f t="shared" si="32"/>
        <v>172.75493716337522</v>
      </c>
      <c r="G240">
        <f t="shared" si="27"/>
        <v>3.7549371633752173</v>
      </c>
      <c r="H240">
        <f t="shared" si="28"/>
        <v>3.7549371633752173</v>
      </c>
      <c r="O240" s="2">
        <v>296</v>
      </c>
      <c r="P240">
        <v>302</v>
      </c>
      <c r="Q240">
        <v>169</v>
      </c>
      <c r="R240">
        <v>192</v>
      </c>
      <c r="S240">
        <f t="shared" si="33"/>
        <v>177.27688090161436</v>
      </c>
      <c r="T240">
        <f t="shared" si="34"/>
        <v>8.2768809016143621</v>
      </c>
      <c r="U240">
        <f t="shared" si="29"/>
        <v>8.2768809016143621</v>
      </c>
      <c r="AB240" s="2">
        <v>296</v>
      </c>
      <c r="AC240">
        <v>391</v>
      </c>
      <c r="AE240">
        <v>169</v>
      </c>
      <c r="AF240">
        <v>326</v>
      </c>
      <c r="AG240">
        <f t="shared" si="35"/>
        <v>185.06782849787109</v>
      </c>
      <c r="AH240">
        <f t="shared" si="30"/>
        <v>16.067828497871091</v>
      </c>
      <c r="AI240">
        <f t="shared" si="31"/>
        <v>16.067828497871091</v>
      </c>
    </row>
    <row r="241" spans="1:35" x14ac:dyDescent="0.25">
      <c r="A241">
        <v>194</v>
      </c>
      <c r="B241">
        <v>278.661</v>
      </c>
      <c r="D241">
        <v>54</v>
      </c>
      <c r="E241">
        <v>77.249700000000004</v>
      </c>
      <c r="F241">
        <f t="shared" si="32"/>
        <v>43.760951526032315</v>
      </c>
      <c r="G241">
        <f t="shared" si="27"/>
        <v>-10.239048473967685</v>
      </c>
      <c r="H241">
        <f t="shared" si="28"/>
        <v>10.239048473967685</v>
      </c>
      <c r="O241" s="2">
        <v>194</v>
      </c>
      <c r="P241">
        <v>248</v>
      </c>
      <c r="Q241">
        <v>54</v>
      </c>
      <c r="R241">
        <v>71</v>
      </c>
      <c r="S241">
        <f t="shared" si="33"/>
        <v>54.421768707482997</v>
      </c>
      <c r="T241">
        <f t="shared" si="34"/>
        <v>0.42176870748299677</v>
      </c>
      <c r="U241">
        <f t="shared" si="29"/>
        <v>0.42176870748299677</v>
      </c>
      <c r="AB241" s="2">
        <v>194</v>
      </c>
      <c r="AC241">
        <v>369</v>
      </c>
      <c r="AE241">
        <v>54</v>
      </c>
      <c r="AF241">
        <v>169</v>
      </c>
      <c r="AG241">
        <f t="shared" si="35"/>
        <v>29.606891771462525</v>
      </c>
      <c r="AH241">
        <f t="shared" si="30"/>
        <v>-24.393108228537475</v>
      </c>
      <c r="AI241">
        <f t="shared" si="31"/>
        <v>24.393108228537475</v>
      </c>
    </row>
    <row r="242" spans="1:35" x14ac:dyDescent="0.25">
      <c r="A242">
        <v>191</v>
      </c>
      <c r="B242">
        <v>230.761</v>
      </c>
      <c r="D242">
        <v>277</v>
      </c>
      <c r="E242">
        <v>332.17500000000001</v>
      </c>
      <c r="F242">
        <f t="shared" si="32"/>
        <v>272.59874326750446</v>
      </c>
      <c r="G242">
        <f t="shared" si="27"/>
        <v>-4.4012567324955398</v>
      </c>
      <c r="H242">
        <f t="shared" si="28"/>
        <v>4.4012567324955398</v>
      </c>
      <c r="O242" s="2">
        <v>191</v>
      </c>
      <c r="P242">
        <v>196</v>
      </c>
      <c r="Q242">
        <v>277</v>
      </c>
      <c r="R242">
        <v>263</v>
      </c>
      <c r="S242">
        <f t="shared" si="33"/>
        <v>249.3654178089146</v>
      </c>
      <c r="T242">
        <f t="shared" si="34"/>
        <v>-27.6345821910854</v>
      </c>
      <c r="U242">
        <f t="shared" si="29"/>
        <v>27.6345821910854</v>
      </c>
      <c r="AB242" s="2">
        <v>191</v>
      </c>
      <c r="AC242">
        <v>343</v>
      </c>
      <c r="AE242">
        <v>277</v>
      </c>
      <c r="AF242">
        <v>390</v>
      </c>
      <c r="AG242">
        <f t="shared" si="35"/>
        <v>248.44043964748985</v>
      </c>
      <c r="AH242">
        <f t="shared" si="30"/>
        <v>-28.559560352510147</v>
      </c>
      <c r="AI242">
        <f t="shared" si="31"/>
        <v>28.559560352510147</v>
      </c>
    </row>
    <row r="243" spans="1:35" x14ac:dyDescent="0.25">
      <c r="A243">
        <v>68</v>
      </c>
      <c r="B243">
        <v>87.488</v>
      </c>
      <c r="D243">
        <v>197</v>
      </c>
      <c r="E243">
        <v>269.01299999999998</v>
      </c>
      <c r="F243">
        <f t="shared" si="32"/>
        <v>215.90035906642726</v>
      </c>
      <c r="G243">
        <f t="shared" si="27"/>
        <v>18.900359066427256</v>
      </c>
      <c r="H243">
        <f t="shared" si="28"/>
        <v>18.900359066427256</v>
      </c>
      <c r="O243" s="2">
        <v>68</v>
      </c>
      <c r="P243">
        <v>72</v>
      </c>
      <c r="Q243">
        <v>197</v>
      </c>
      <c r="R243">
        <v>214</v>
      </c>
      <c r="S243">
        <f t="shared" si="33"/>
        <v>199.61417402782007</v>
      </c>
      <c r="T243">
        <f t="shared" si="34"/>
        <v>2.61417402782007</v>
      </c>
      <c r="U243">
        <f t="shared" si="29"/>
        <v>2.61417402782007</v>
      </c>
      <c r="AB243" s="2">
        <v>68</v>
      </c>
      <c r="AC243">
        <v>173</v>
      </c>
      <c r="AE243">
        <v>197</v>
      </c>
      <c r="AF243">
        <v>335</v>
      </c>
      <c r="AG243">
        <f t="shared" si="35"/>
        <v>193.97960194078621</v>
      </c>
      <c r="AH243">
        <f t="shared" si="30"/>
        <v>-3.0203980592137896</v>
      </c>
      <c r="AI243">
        <f t="shared" si="31"/>
        <v>3.0203980592137896</v>
      </c>
    </row>
    <row r="244" spans="1:35" x14ac:dyDescent="0.25">
      <c r="A244">
        <v>167</v>
      </c>
      <c r="B244">
        <v>223.74700000000001</v>
      </c>
      <c r="D244">
        <v>232</v>
      </c>
      <c r="E244">
        <v>267.95</v>
      </c>
      <c r="F244">
        <f t="shared" si="32"/>
        <v>214.94614003590661</v>
      </c>
      <c r="G244">
        <f t="shared" si="27"/>
        <v>-17.053859964093391</v>
      </c>
      <c r="H244">
        <f t="shared" si="28"/>
        <v>17.053859964093391</v>
      </c>
      <c r="O244" s="2">
        <v>167</v>
      </c>
      <c r="P244">
        <v>184</v>
      </c>
      <c r="Q244">
        <v>232</v>
      </c>
      <c r="R244">
        <v>246</v>
      </c>
      <c r="S244">
        <f t="shared" si="33"/>
        <v>232.10478221139201</v>
      </c>
      <c r="T244">
        <f t="shared" si="34"/>
        <v>0.10478221139200627</v>
      </c>
      <c r="U244">
        <f t="shared" si="29"/>
        <v>0.10478221139200627</v>
      </c>
      <c r="AB244" s="2">
        <v>167</v>
      </c>
      <c r="AC244">
        <v>318</v>
      </c>
      <c r="AE244">
        <v>232</v>
      </c>
      <c r="AF244">
        <v>377</v>
      </c>
      <c r="AG244">
        <f t="shared" si="35"/>
        <v>235.56787800772355</v>
      </c>
      <c r="AH244">
        <f t="shared" si="30"/>
        <v>3.5678780077235501</v>
      </c>
      <c r="AI244">
        <f t="shared" si="31"/>
        <v>3.5678780077235501</v>
      </c>
    </row>
    <row r="245" spans="1:35" x14ac:dyDescent="0.25">
      <c r="A245">
        <v>47</v>
      </c>
      <c r="B245">
        <v>76.574200000000005</v>
      </c>
      <c r="D245">
        <v>197</v>
      </c>
      <c r="E245">
        <v>256.82100000000003</v>
      </c>
      <c r="F245">
        <f t="shared" si="32"/>
        <v>204.9560143626571</v>
      </c>
      <c r="G245">
        <f t="shared" si="27"/>
        <v>7.9560143626571005</v>
      </c>
      <c r="H245">
        <f t="shared" si="28"/>
        <v>7.9560143626571005</v>
      </c>
      <c r="O245" s="2">
        <v>47</v>
      </c>
      <c r="P245">
        <v>74</v>
      </c>
      <c r="Q245">
        <v>197</v>
      </c>
      <c r="R245">
        <v>247</v>
      </c>
      <c r="S245">
        <f t="shared" si="33"/>
        <v>233.12011371712865</v>
      </c>
      <c r="T245">
        <f t="shared" si="34"/>
        <v>36.120113717128646</v>
      </c>
      <c r="U245">
        <f t="shared" si="29"/>
        <v>36.120113717128646</v>
      </c>
      <c r="AB245" s="2">
        <v>47</v>
      </c>
      <c r="AC245">
        <v>232</v>
      </c>
      <c r="AE245">
        <v>197</v>
      </c>
      <c r="AF245">
        <v>385</v>
      </c>
      <c r="AG245">
        <f t="shared" si="35"/>
        <v>243.48945440142589</v>
      </c>
      <c r="AH245">
        <f t="shared" si="30"/>
        <v>46.489454401425888</v>
      </c>
      <c r="AI245">
        <f t="shared" si="31"/>
        <v>46.489454401425888</v>
      </c>
    </row>
    <row r="246" spans="1:35" x14ac:dyDescent="0.25">
      <c r="A246">
        <v>193</v>
      </c>
      <c r="B246">
        <v>338.61599999999999</v>
      </c>
      <c r="D246">
        <v>386</v>
      </c>
      <c r="E246">
        <v>428.93200000000002</v>
      </c>
      <c r="F246">
        <f t="shared" si="32"/>
        <v>359.45421903052062</v>
      </c>
      <c r="G246">
        <f t="shared" si="27"/>
        <v>-26.545780969479381</v>
      </c>
      <c r="H246">
        <f t="shared" si="28"/>
        <v>26.545780969479381</v>
      </c>
      <c r="O246" s="2">
        <v>193</v>
      </c>
      <c r="P246">
        <v>161</v>
      </c>
      <c r="Q246">
        <v>386</v>
      </c>
      <c r="R246">
        <v>412</v>
      </c>
      <c r="S246">
        <f t="shared" si="33"/>
        <v>400.64981216367147</v>
      </c>
      <c r="T246">
        <f t="shared" si="34"/>
        <v>14.64981216367147</v>
      </c>
      <c r="U246">
        <f t="shared" si="29"/>
        <v>14.64981216367147</v>
      </c>
      <c r="AB246" s="2">
        <v>193</v>
      </c>
      <c r="AC246">
        <v>453</v>
      </c>
      <c r="AE246">
        <v>386</v>
      </c>
      <c r="AF246">
        <v>560</v>
      </c>
      <c r="AG246">
        <f t="shared" si="35"/>
        <v>416.77393801366469</v>
      </c>
      <c r="AH246">
        <f t="shared" si="30"/>
        <v>30.77393801366469</v>
      </c>
      <c r="AI246">
        <f t="shared" si="31"/>
        <v>30.77393801366469</v>
      </c>
    </row>
    <row r="247" spans="1:35" x14ac:dyDescent="0.25">
      <c r="A247">
        <v>223</v>
      </c>
      <c r="B247">
        <v>267.39999999999998</v>
      </c>
      <c r="D247">
        <v>229</v>
      </c>
      <c r="E247">
        <v>256.92700000000002</v>
      </c>
      <c r="F247">
        <f t="shared" si="32"/>
        <v>205.05116696588868</v>
      </c>
      <c r="G247">
        <f t="shared" si="27"/>
        <v>-23.948833034111317</v>
      </c>
      <c r="H247">
        <f t="shared" si="28"/>
        <v>23.948833034111317</v>
      </c>
      <c r="O247" s="2">
        <v>223</v>
      </c>
      <c r="P247">
        <v>251</v>
      </c>
      <c r="Q247">
        <v>229</v>
      </c>
      <c r="R247">
        <v>237</v>
      </c>
      <c r="S247">
        <f t="shared" si="33"/>
        <v>222.96679865976242</v>
      </c>
      <c r="T247">
        <f t="shared" si="34"/>
        <v>-6.0332013402375821</v>
      </c>
      <c r="U247">
        <f t="shared" si="29"/>
        <v>6.0332013402375821</v>
      </c>
      <c r="AB247" s="2">
        <v>223</v>
      </c>
      <c r="AC247">
        <v>364</v>
      </c>
      <c r="AE247">
        <v>229</v>
      </c>
      <c r="AF247">
        <v>297</v>
      </c>
      <c r="AG247">
        <f t="shared" si="35"/>
        <v>156.35211407070008</v>
      </c>
      <c r="AH247">
        <f t="shared" si="30"/>
        <v>-72.647885929299918</v>
      </c>
      <c r="AI247">
        <f t="shared" si="31"/>
        <v>72.647885929299918</v>
      </c>
    </row>
    <row r="248" spans="1:35" x14ac:dyDescent="0.25">
      <c r="A248">
        <v>107</v>
      </c>
      <c r="B248">
        <v>174.447</v>
      </c>
      <c r="D248">
        <v>89</v>
      </c>
      <c r="E248">
        <v>139.80699999999999</v>
      </c>
      <c r="F248">
        <f t="shared" si="32"/>
        <v>99.916517055655277</v>
      </c>
      <c r="G248">
        <f t="shared" si="27"/>
        <v>10.916517055655277</v>
      </c>
      <c r="H248">
        <f t="shared" si="28"/>
        <v>10.916517055655277</v>
      </c>
      <c r="O248" s="2">
        <v>107</v>
      </c>
      <c r="P248">
        <v>150</v>
      </c>
      <c r="Q248">
        <v>89</v>
      </c>
      <c r="R248">
        <v>95</v>
      </c>
      <c r="S248">
        <f t="shared" si="33"/>
        <v>78.789724845161942</v>
      </c>
      <c r="T248">
        <f t="shared" si="34"/>
        <v>-10.210275154838058</v>
      </c>
      <c r="U248">
        <f t="shared" si="29"/>
        <v>10.210275154838058</v>
      </c>
      <c r="AB248" s="2">
        <v>107</v>
      </c>
      <c r="AC248">
        <v>238</v>
      </c>
      <c r="AE248">
        <v>89</v>
      </c>
      <c r="AF248">
        <v>239</v>
      </c>
      <c r="AG248">
        <f t="shared" si="35"/>
        <v>98.920685216358052</v>
      </c>
      <c r="AH248">
        <f t="shared" si="30"/>
        <v>9.9206852163580521</v>
      </c>
      <c r="AI248">
        <f t="shared" si="31"/>
        <v>9.9206852163580521</v>
      </c>
    </row>
    <row r="249" spans="1:35" x14ac:dyDescent="0.25">
      <c r="A249">
        <v>103</v>
      </c>
      <c r="B249">
        <v>139.93299999999999</v>
      </c>
      <c r="D249">
        <v>285</v>
      </c>
      <c r="E249">
        <v>349.59300000000002</v>
      </c>
      <c r="F249">
        <f t="shared" si="32"/>
        <v>288.23429084380609</v>
      </c>
      <c r="G249">
        <f t="shared" si="27"/>
        <v>3.2342908438060931</v>
      </c>
      <c r="H249">
        <f t="shared" si="28"/>
        <v>3.2342908438060931</v>
      </c>
      <c r="O249" s="2">
        <v>103</v>
      </c>
      <c r="P249">
        <v>107</v>
      </c>
      <c r="Q249">
        <v>285</v>
      </c>
      <c r="R249">
        <v>279</v>
      </c>
      <c r="S249">
        <f t="shared" si="33"/>
        <v>265.61072190070058</v>
      </c>
      <c r="T249">
        <f t="shared" si="34"/>
        <v>-19.389278099299418</v>
      </c>
      <c r="U249">
        <f t="shared" si="29"/>
        <v>19.389278099299418</v>
      </c>
      <c r="AB249" s="2">
        <v>103</v>
      </c>
      <c r="AC249">
        <v>226</v>
      </c>
      <c r="AE249">
        <v>285</v>
      </c>
      <c r="AF249">
        <v>407</v>
      </c>
      <c r="AG249">
        <f t="shared" si="35"/>
        <v>265.27378948410728</v>
      </c>
      <c r="AH249">
        <f t="shared" si="30"/>
        <v>-19.726210515892717</v>
      </c>
      <c r="AI249">
        <f t="shared" si="31"/>
        <v>19.726210515892717</v>
      </c>
    </row>
    <row r="250" spans="1:35" x14ac:dyDescent="0.25">
      <c r="A250">
        <v>267</v>
      </c>
      <c r="B250">
        <v>313.75200000000001</v>
      </c>
      <c r="D250">
        <v>107</v>
      </c>
      <c r="E250">
        <v>213.09899999999999</v>
      </c>
      <c r="F250">
        <f t="shared" si="32"/>
        <v>165.70825852782761</v>
      </c>
      <c r="G250">
        <f t="shared" si="27"/>
        <v>58.70825852782761</v>
      </c>
      <c r="H250">
        <f t="shared" si="28"/>
        <v>58.70825852782761</v>
      </c>
      <c r="O250" s="2">
        <v>267</v>
      </c>
      <c r="P250">
        <v>278</v>
      </c>
      <c r="Q250">
        <v>107</v>
      </c>
      <c r="R250">
        <v>164</v>
      </c>
      <c r="S250">
        <f t="shared" si="33"/>
        <v>148.84759874098893</v>
      </c>
      <c r="T250">
        <f t="shared" si="34"/>
        <v>41.847598740988929</v>
      </c>
      <c r="U250">
        <f t="shared" si="29"/>
        <v>41.847598740988929</v>
      </c>
      <c r="AB250" s="2">
        <v>267</v>
      </c>
      <c r="AC250">
        <v>390</v>
      </c>
      <c r="AE250">
        <v>107</v>
      </c>
      <c r="AF250">
        <v>370</v>
      </c>
      <c r="AG250">
        <f t="shared" si="35"/>
        <v>228.63649866323399</v>
      </c>
      <c r="AH250">
        <f t="shared" si="30"/>
        <v>121.63649866323399</v>
      </c>
      <c r="AI250">
        <f t="shared" si="31"/>
        <v>121.63649866323399</v>
      </c>
    </row>
    <row r="251" spans="1:35" x14ac:dyDescent="0.25">
      <c r="A251">
        <v>73</v>
      </c>
      <c r="B251">
        <v>83.031700000000001</v>
      </c>
      <c r="D251">
        <v>280</v>
      </c>
      <c r="E251">
        <v>368.60899999999998</v>
      </c>
      <c r="F251">
        <f t="shared" si="32"/>
        <v>305.30430879712742</v>
      </c>
      <c r="G251">
        <f t="shared" si="27"/>
        <v>25.304308797127419</v>
      </c>
      <c r="H251">
        <f t="shared" si="28"/>
        <v>25.304308797127419</v>
      </c>
      <c r="O251" s="2">
        <v>73</v>
      </c>
      <c r="P251">
        <v>74</v>
      </c>
      <c r="Q251">
        <v>280</v>
      </c>
      <c r="R251">
        <v>281</v>
      </c>
      <c r="S251">
        <f t="shared" si="33"/>
        <v>267.64138491217386</v>
      </c>
      <c r="T251">
        <f t="shared" si="34"/>
        <v>-12.358615087826138</v>
      </c>
      <c r="U251">
        <f t="shared" si="29"/>
        <v>12.358615087826138</v>
      </c>
      <c r="AB251" s="2">
        <v>73</v>
      </c>
      <c r="AC251">
        <v>169</v>
      </c>
      <c r="AE251">
        <v>280</v>
      </c>
      <c r="AF251">
        <v>427</v>
      </c>
      <c r="AG251">
        <f t="shared" si="35"/>
        <v>285.0777304683632</v>
      </c>
      <c r="AH251">
        <f t="shared" si="30"/>
        <v>5.0777304683631996</v>
      </c>
      <c r="AI251">
        <f t="shared" si="31"/>
        <v>5.0777304683631996</v>
      </c>
    </row>
    <row r="252" spans="1:35" x14ac:dyDescent="0.25">
      <c r="A252">
        <v>243</v>
      </c>
      <c r="B252">
        <v>338.089</v>
      </c>
      <c r="D252">
        <v>262</v>
      </c>
      <c r="E252">
        <v>344.73700000000002</v>
      </c>
      <c r="F252">
        <f t="shared" si="32"/>
        <v>283.87522441651703</v>
      </c>
      <c r="G252">
        <f t="shared" si="27"/>
        <v>21.875224416517028</v>
      </c>
      <c r="H252">
        <f t="shared" si="28"/>
        <v>21.875224416517028</v>
      </c>
      <c r="O252" s="2">
        <v>243</v>
      </c>
      <c r="P252">
        <v>249</v>
      </c>
      <c r="Q252">
        <v>262</v>
      </c>
      <c r="R252">
        <v>283</v>
      </c>
      <c r="S252">
        <f t="shared" si="33"/>
        <v>269.67204792364709</v>
      </c>
      <c r="T252">
        <f t="shared" si="34"/>
        <v>7.6720479236470851</v>
      </c>
      <c r="U252">
        <f t="shared" si="29"/>
        <v>7.6720479236470851</v>
      </c>
      <c r="AB252" s="2">
        <v>243</v>
      </c>
      <c r="AC252">
        <v>426</v>
      </c>
      <c r="AE252">
        <v>262</v>
      </c>
      <c r="AF252">
        <v>495</v>
      </c>
      <c r="AG252">
        <f t="shared" si="35"/>
        <v>352.41112981483315</v>
      </c>
      <c r="AH252">
        <f t="shared" si="30"/>
        <v>90.411129814833146</v>
      </c>
      <c r="AI252">
        <f t="shared" si="31"/>
        <v>90.411129814833146</v>
      </c>
    </row>
    <row r="253" spans="1:35" x14ac:dyDescent="0.25">
      <c r="A253">
        <v>218</v>
      </c>
      <c r="B253">
        <v>252.54300000000001</v>
      </c>
      <c r="D253">
        <v>227</v>
      </c>
      <c r="E253">
        <v>304.13299999999998</v>
      </c>
      <c r="F253">
        <f t="shared" si="32"/>
        <v>247.42639138240571</v>
      </c>
      <c r="G253">
        <f t="shared" si="27"/>
        <v>20.426391382405711</v>
      </c>
      <c r="H253">
        <f t="shared" si="28"/>
        <v>20.426391382405711</v>
      </c>
      <c r="O253" s="2">
        <v>218</v>
      </c>
      <c r="P253">
        <v>216</v>
      </c>
      <c r="Q253">
        <v>227</v>
      </c>
      <c r="R253">
        <v>224</v>
      </c>
      <c r="S253">
        <f t="shared" si="33"/>
        <v>209.7674890851863</v>
      </c>
      <c r="T253">
        <f t="shared" si="34"/>
        <v>-17.232510914813702</v>
      </c>
      <c r="U253">
        <f t="shared" si="29"/>
        <v>17.232510914813702</v>
      </c>
      <c r="AB253" s="2">
        <v>218</v>
      </c>
      <c r="AC253">
        <v>398</v>
      </c>
      <c r="AE253">
        <v>227</v>
      </c>
      <c r="AF253">
        <v>342</v>
      </c>
      <c r="AG253">
        <f t="shared" si="35"/>
        <v>200.91098128527577</v>
      </c>
      <c r="AH253">
        <f t="shared" si="30"/>
        <v>-26.089018714724233</v>
      </c>
      <c r="AI253">
        <f t="shared" si="31"/>
        <v>26.089018714724233</v>
      </c>
    </row>
    <row r="254" spans="1:35" x14ac:dyDescent="0.25">
      <c r="A254">
        <v>75</v>
      </c>
      <c r="B254">
        <v>83.971800000000002</v>
      </c>
      <c r="D254">
        <v>297</v>
      </c>
      <c r="E254">
        <v>377.66500000000002</v>
      </c>
      <c r="F254">
        <f t="shared" si="32"/>
        <v>313.43357271095152</v>
      </c>
      <c r="G254">
        <f t="shared" si="27"/>
        <v>16.433572710951523</v>
      </c>
      <c r="H254">
        <f t="shared" si="28"/>
        <v>16.433572710951523</v>
      </c>
      <c r="O254" s="2">
        <v>75</v>
      </c>
      <c r="P254">
        <v>66</v>
      </c>
      <c r="Q254">
        <v>297</v>
      </c>
      <c r="R254">
        <v>283</v>
      </c>
      <c r="S254">
        <f t="shared" si="33"/>
        <v>269.67204792364709</v>
      </c>
      <c r="T254">
        <f t="shared" si="34"/>
        <v>-27.327952076352915</v>
      </c>
      <c r="U254">
        <f t="shared" si="29"/>
        <v>27.327952076352915</v>
      </c>
      <c r="AB254" s="2">
        <v>75</v>
      </c>
      <c r="AC254">
        <v>165</v>
      </c>
      <c r="AE254">
        <v>297</v>
      </c>
      <c r="AF254">
        <v>515</v>
      </c>
      <c r="AG254">
        <f t="shared" si="35"/>
        <v>372.21507079908901</v>
      </c>
      <c r="AH254">
        <f t="shared" si="30"/>
        <v>75.215070799089006</v>
      </c>
      <c r="AI254">
        <f t="shared" si="31"/>
        <v>75.215070799089006</v>
      </c>
    </row>
    <row r="255" spans="1:35" x14ac:dyDescent="0.25">
      <c r="A255">
        <v>210</v>
      </c>
      <c r="B255">
        <v>330.18</v>
      </c>
      <c r="D255">
        <v>96</v>
      </c>
      <c r="E255">
        <v>163.78</v>
      </c>
      <c r="F255">
        <f t="shared" si="32"/>
        <v>121.43626570915619</v>
      </c>
      <c r="G255">
        <f t="shared" si="27"/>
        <v>25.436265709156189</v>
      </c>
      <c r="H255">
        <f t="shared" si="28"/>
        <v>25.436265709156189</v>
      </c>
      <c r="O255" s="2">
        <v>210</v>
      </c>
      <c r="P255">
        <v>270</v>
      </c>
      <c r="Q255">
        <v>96</v>
      </c>
      <c r="R255">
        <v>129</v>
      </c>
      <c r="S255">
        <f t="shared" si="33"/>
        <v>113.31099604020712</v>
      </c>
      <c r="T255">
        <f t="shared" si="34"/>
        <v>17.310996040207115</v>
      </c>
      <c r="U255">
        <f t="shared" si="29"/>
        <v>17.310996040207115</v>
      </c>
      <c r="AB255" s="2">
        <v>210</v>
      </c>
      <c r="AC255">
        <v>396</v>
      </c>
      <c r="AE255">
        <v>96</v>
      </c>
      <c r="AF255">
        <v>256</v>
      </c>
      <c r="AG255">
        <f t="shared" si="35"/>
        <v>115.75403505297554</v>
      </c>
      <c r="AH255">
        <f t="shared" si="30"/>
        <v>19.754035052975539</v>
      </c>
      <c r="AI255">
        <f t="shared" si="31"/>
        <v>19.754035052975539</v>
      </c>
    </row>
    <row r="256" spans="1:35" x14ac:dyDescent="0.25">
      <c r="A256" t="s">
        <v>34</v>
      </c>
      <c r="D256" t="s">
        <v>34</v>
      </c>
      <c r="H256" t="s">
        <v>34</v>
      </c>
      <c r="O256">
        <v>80</v>
      </c>
      <c r="Q256" t="s">
        <v>34</v>
      </c>
      <c r="AB256" s="2">
        <v>80</v>
      </c>
    </row>
    <row r="257" spans="1:28" x14ac:dyDescent="0.25">
      <c r="A257">
        <f>AVERAGE(A9:A255)</f>
        <v>213.84210526315789</v>
      </c>
      <c r="D257">
        <f>AVERAGE(D9:D255)</f>
        <v>214.72874493927125</v>
      </c>
      <c r="G257" t="e">
        <f>AVERAGE('rat count data'!#REF!)</f>
        <v>#REF!</v>
      </c>
      <c r="H257" t="e">
        <f>AVERAGE('rat count data'!#REF!)</f>
        <v>#REF!</v>
      </c>
      <c r="O257">
        <v>267</v>
      </c>
      <c r="Q257">
        <f>AVERAGE(Q9:Q255)</f>
        <v>214.72874493927125</v>
      </c>
      <c r="AB257" s="2">
        <v>267</v>
      </c>
    </row>
    <row r="258" spans="1:28" x14ac:dyDescent="0.25">
      <c r="O258">
        <v>46</v>
      </c>
      <c r="AB258">
        <v>46</v>
      </c>
    </row>
    <row r="259" spans="1:28" x14ac:dyDescent="0.25">
      <c r="O259">
        <v>202</v>
      </c>
      <c r="AB259">
        <v>202</v>
      </c>
    </row>
    <row r="260" spans="1:28" x14ac:dyDescent="0.25">
      <c r="O260">
        <v>226</v>
      </c>
      <c r="AB260">
        <v>226</v>
      </c>
    </row>
    <row r="261" spans="1:28" x14ac:dyDescent="0.25">
      <c r="O261">
        <v>65</v>
      </c>
      <c r="AB261">
        <v>65</v>
      </c>
    </row>
    <row r="262" spans="1:28" x14ac:dyDescent="0.25">
      <c r="O262">
        <v>180</v>
      </c>
      <c r="AB262">
        <v>180</v>
      </c>
    </row>
    <row r="263" spans="1:28" x14ac:dyDescent="0.25">
      <c r="O263">
        <v>149</v>
      </c>
      <c r="AB263">
        <v>149</v>
      </c>
    </row>
    <row r="264" spans="1:28" x14ac:dyDescent="0.25">
      <c r="O264">
        <v>233</v>
      </c>
      <c r="AB264">
        <v>233</v>
      </c>
    </row>
    <row r="265" spans="1:28" x14ac:dyDescent="0.25">
      <c r="O265">
        <v>261</v>
      </c>
      <c r="AB265">
        <v>261</v>
      </c>
    </row>
    <row r="266" spans="1:28" x14ac:dyDescent="0.25">
      <c r="O266">
        <v>198</v>
      </c>
      <c r="AB266">
        <v>198</v>
      </c>
    </row>
    <row r="267" spans="1:28" x14ac:dyDescent="0.25">
      <c r="O267">
        <v>206</v>
      </c>
      <c r="AB267">
        <v>206</v>
      </c>
    </row>
    <row r="268" spans="1:28" x14ac:dyDescent="0.25">
      <c r="O268">
        <v>239</v>
      </c>
      <c r="AB268">
        <v>239</v>
      </c>
    </row>
    <row r="269" spans="1:28" x14ac:dyDescent="0.25">
      <c r="O269">
        <v>357</v>
      </c>
      <c r="AB269">
        <v>357</v>
      </c>
    </row>
    <row r="270" spans="1:28" x14ac:dyDescent="0.25">
      <c r="O270">
        <v>222</v>
      </c>
      <c r="AB270">
        <v>222</v>
      </c>
    </row>
    <row r="271" spans="1:28" x14ac:dyDescent="0.25">
      <c r="O271">
        <v>310</v>
      </c>
      <c r="AB271">
        <v>310</v>
      </c>
    </row>
    <row r="272" spans="1:28" x14ac:dyDescent="0.25">
      <c r="O272">
        <v>257</v>
      </c>
      <c r="AB272">
        <v>257</v>
      </c>
    </row>
    <row r="273" spans="15:28" x14ac:dyDescent="0.25">
      <c r="O273">
        <v>245</v>
      </c>
      <c r="AB273">
        <v>245</v>
      </c>
    </row>
    <row r="274" spans="15:28" x14ac:dyDescent="0.25">
      <c r="O274">
        <v>256</v>
      </c>
      <c r="AB274">
        <v>256</v>
      </c>
    </row>
    <row r="275" spans="15:28" x14ac:dyDescent="0.25">
      <c r="O275">
        <v>342</v>
      </c>
      <c r="AB275">
        <v>342</v>
      </c>
    </row>
    <row r="276" spans="15:28" x14ac:dyDescent="0.25">
      <c r="O276">
        <v>187</v>
      </c>
      <c r="AB276">
        <v>187</v>
      </c>
    </row>
    <row r="277" spans="15:28" x14ac:dyDescent="0.25">
      <c r="O277">
        <v>300</v>
      </c>
      <c r="AB277">
        <v>300</v>
      </c>
    </row>
    <row r="278" spans="15:28" x14ac:dyDescent="0.25">
      <c r="O278">
        <v>188</v>
      </c>
      <c r="AB278">
        <v>188</v>
      </c>
    </row>
    <row r="279" spans="15:28" x14ac:dyDescent="0.25">
      <c r="O279">
        <v>298</v>
      </c>
      <c r="AB279">
        <v>298</v>
      </c>
    </row>
    <row r="280" spans="15:28" x14ac:dyDescent="0.25">
      <c r="O280">
        <v>289</v>
      </c>
      <c r="AB280">
        <v>289</v>
      </c>
    </row>
    <row r="281" spans="15:28" x14ac:dyDescent="0.25">
      <c r="O281">
        <v>342</v>
      </c>
      <c r="AB281">
        <v>342</v>
      </c>
    </row>
    <row r="282" spans="15:28" x14ac:dyDescent="0.25">
      <c r="O282">
        <v>312</v>
      </c>
      <c r="AB282">
        <v>312</v>
      </c>
    </row>
    <row r="283" spans="15:28" x14ac:dyDescent="0.25">
      <c r="O283">
        <v>307</v>
      </c>
      <c r="AB283">
        <v>307</v>
      </c>
    </row>
    <row r="284" spans="15:28" x14ac:dyDescent="0.25">
      <c r="O284">
        <v>150</v>
      </c>
      <c r="AB284">
        <v>150</v>
      </c>
    </row>
    <row r="285" spans="15:28" x14ac:dyDescent="0.25">
      <c r="O285">
        <v>219</v>
      </c>
      <c r="AB285">
        <v>219</v>
      </c>
    </row>
    <row r="286" spans="15:28" x14ac:dyDescent="0.25">
      <c r="O286">
        <v>214</v>
      </c>
      <c r="AB286">
        <v>214</v>
      </c>
    </row>
    <row r="287" spans="15:28" x14ac:dyDescent="0.25">
      <c r="O287">
        <v>241</v>
      </c>
      <c r="AB287">
        <v>241</v>
      </c>
    </row>
    <row r="288" spans="15:28" x14ac:dyDescent="0.25">
      <c r="O288">
        <v>394</v>
      </c>
      <c r="AB288">
        <v>394</v>
      </c>
    </row>
    <row r="289" spans="15:28" x14ac:dyDescent="0.25">
      <c r="O289">
        <v>256</v>
      </c>
      <c r="AB289">
        <v>256</v>
      </c>
    </row>
    <row r="290" spans="15:28" x14ac:dyDescent="0.25">
      <c r="O290">
        <v>99</v>
      </c>
      <c r="AB290">
        <v>99</v>
      </c>
    </row>
    <row r="291" spans="15:28" x14ac:dyDescent="0.25">
      <c r="O291">
        <v>422</v>
      </c>
      <c r="AB291">
        <v>422</v>
      </c>
    </row>
    <row r="292" spans="15:28" x14ac:dyDescent="0.25">
      <c r="O292">
        <v>378</v>
      </c>
      <c r="AB292">
        <v>378</v>
      </c>
    </row>
    <row r="293" spans="15:28" x14ac:dyDescent="0.25">
      <c r="O293">
        <v>167</v>
      </c>
      <c r="AB293">
        <v>167</v>
      </c>
    </row>
    <row r="294" spans="15:28" x14ac:dyDescent="0.25">
      <c r="O294">
        <v>387</v>
      </c>
      <c r="AB294">
        <v>387</v>
      </c>
    </row>
    <row r="295" spans="15:28" x14ac:dyDescent="0.25">
      <c r="O295">
        <v>262</v>
      </c>
      <c r="AB295">
        <v>262</v>
      </c>
    </row>
    <row r="296" spans="15:28" x14ac:dyDescent="0.25">
      <c r="O296">
        <v>122</v>
      </c>
      <c r="AB296">
        <v>122</v>
      </c>
    </row>
    <row r="297" spans="15:28" x14ac:dyDescent="0.25">
      <c r="O297">
        <v>225</v>
      </c>
      <c r="AB297">
        <v>225</v>
      </c>
    </row>
    <row r="298" spans="15:28" x14ac:dyDescent="0.25">
      <c r="O298">
        <v>138</v>
      </c>
      <c r="AB298">
        <v>138</v>
      </c>
    </row>
    <row r="299" spans="15:28" x14ac:dyDescent="0.25">
      <c r="O299">
        <v>149</v>
      </c>
      <c r="AB299">
        <v>149</v>
      </c>
    </row>
    <row r="300" spans="15:28" x14ac:dyDescent="0.25">
      <c r="O300">
        <v>134</v>
      </c>
      <c r="AB300">
        <v>134</v>
      </c>
    </row>
    <row r="301" spans="15:28" x14ac:dyDescent="0.25">
      <c r="O301">
        <v>356</v>
      </c>
      <c r="AB301">
        <v>356</v>
      </c>
    </row>
    <row r="302" spans="15:28" x14ac:dyDescent="0.25">
      <c r="O302">
        <v>187</v>
      </c>
      <c r="AB302">
        <v>187</v>
      </c>
    </row>
    <row r="303" spans="15:28" x14ac:dyDescent="0.25">
      <c r="O303">
        <v>135</v>
      </c>
      <c r="AB303">
        <v>135</v>
      </c>
    </row>
    <row r="304" spans="15:28" x14ac:dyDescent="0.25">
      <c r="O304">
        <v>176</v>
      </c>
      <c r="AB304">
        <v>176</v>
      </c>
    </row>
    <row r="305" spans="15:28" x14ac:dyDescent="0.25">
      <c r="O305">
        <v>266</v>
      </c>
      <c r="AB305">
        <v>266</v>
      </c>
    </row>
    <row r="306" spans="15:28" x14ac:dyDescent="0.25">
      <c r="O306">
        <v>59</v>
      </c>
      <c r="AB306">
        <v>59</v>
      </c>
    </row>
    <row r="307" spans="15:28" x14ac:dyDescent="0.25">
      <c r="O307">
        <v>205</v>
      </c>
      <c r="AB307">
        <v>205</v>
      </c>
    </row>
    <row r="308" spans="15:28" x14ac:dyDescent="0.25">
      <c r="O308">
        <v>169</v>
      </c>
      <c r="AB308">
        <v>169</v>
      </c>
    </row>
    <row r="309" spans="15:28" x14ac:dyDescent="0.25">
      <c r="O309">
        <v>296</v>
      </c>
      <c r="AB309">
        <v>296</v>
      </c>
    </row>
    <row r="310" spans="15:28" x14ac:dyDescent="0.25">
      <c r="O310">
        <v>41</v>
      </c>
      <c r="AB310">
        <v>41</v>
      </c>
    </row>
    <row r="311" spans="15:28" x14ac:dyDescent="0.25">
      <c r="O311">
        <v>89</v>
      </c>
      <c r="AB311">
        <v>89</v>
      </c>
    </row>
    <row r="312" spans="15:28" x14ac:dyDescent="0.25">
      <c r="O312">
        <v>83</v>
      </c>
      <c r="AB312">
        <v>83</v>
      </c>
    </row>
    <row r="313" spans="15:28" x14ac:dyDescent="0.25">
      <c r="O313">
        <v>236</v>
      </c>
      <c r="AB313">
        <v>236</v>
      </c>
    </row>
    <row r="314" spans="15:28" x14ac:dyDescent="0.25">
      <c r="O314">
        <v>314</v>
      </c>
      <c r="AB314">
        <v>314</v>
      </c>
    </row>
    <row r="315" spans="15:28" x14ac:dyDescent="0.25">
      <c r="O315">
        <v>75</v>
      </c>
      <c r="AB315">
        <v>75</v>
      </c>
    </row>
    <row r="316" spans="15:28" x14ac:dyDescent="0.25">
      <c r="O316">
        <v>173</v>
      </c>
      <c r="AB316">
        <v>173</v>
      </c>
    </row>
    <row r="317" spans="15:28" x14ac:dyDescent="0.25">
      <c r="O317">
        <v>206</v>
      </c>
      <c r="AB317">
        <v>206</v>
      </c>
    </row>
    <row r="318" spans="15:28" x14ac:dyDescent="0.25">
      <c r="O318">
        <v>231</v>
      </c>
      <c r="AB318">
        <v>231</v>
      </c>
    </row>
    <row r="319" spans="15:28" x14ac:dyDescent="0.25">
      <c r="O319">
        <v>98</v>
      </c>
      <c r="AB319">
        <v>98</v>
      </c>
    </row>
    <row r="320" spans="15:28" x14ac:dyDescent="0.25">
      <c r="O320">
        <v>113</v>
      </c>
      <c r="AB320">
        <v>113</v>
      </c>
    </row>
    <row r="321" spans="15:28" x14ac:dyDescent="0.25">
      <c r="O321">
        <v>394</v>
      </c>
      <c r="AB321">
        <v>394</v>
      </c>
    </row>
    <row r="322" spans="15:28" x14ac:dyDescent="0.25">
      <c r="O322">
        <v>249</v>
      </c>
      <c r="AB322">
        <v>249</v>
      </c>
    </row>
    <row r="323" spans="15:28" x14ac:dyDescent="0.25">
      <c r="O323">
        <v>270</v>
      </c>
      <c r="AB323">
        <v>270</v>
      </c>
    </row>
    <row r="324" spans="15:28" x14ac:dyDescent="0.25">
      <c r="O324">
        <v>77</v>
      </c>
      <c r="AB324">
        <v>77</v>
      </c>
    </row>
    <row r="325" spans="15:28" x14ac:dyDescent="0.25">
      <c r="O325">
        <v>69</v>
      </c>
      <c r="AB325">
        <v>69</v>
      </c>
    </row>
    <row r="326" spans="15:28" x14ac:dyDescent="0.25">
      <c r="O326">
        <v>233</v>
      </c>
      <c r="AB326">
        <v>233</v>
      </c>
    </row>
    <row r="327" spans="15:28" x14ac:dyDescent="0.25">
      <c r="O327">
        <v>231</v>
      </c>
      <c r="AB327">
        <v>231</v>
      </c>
    </row>
    <row r="328" spans="15:28" x14ac:dyDescent="0.25">
      <c r="O328">
        <v>142</v>
      </c>
      <c r="AB328">
        <v>142</v>
      </c>
    </row>
    <row r="329" spans="15:28" x14ac:dyDescent="0.25">
      <c r="O329">
        <v>70</v>
      </c>
      <c r="AB329">
        <v>70</v>
      </c>
    </row>
    <row r="330" spans="15:28" x14ac:dyDescent="0.25">
      <c r="O330">
        <v>92</v>
      </c>
      <c r="AB330">
        <v>92</v>
      </c>
    </row>
    <row r="331" spans="15:28" x14ac:dyDescent="0.25">
      <c r="O331">
        <v>91</v>
      </c>
      <c r="AB331">
        <v>91</v>
      </c>
    </row>
    <row r="332" spans="15:28" x14ac:dyDescent="0.25">
      <c r="O332">
        <v>124</v>
      </c>
      <c r="AB332">
        <v>124</v>
      </c>
    </row>
    <row r="333" spans="15:28" x14ac:dyDescent="0.25">
      <c r="O333">
        <v>90</v>
      </c>
      <c r="AB333">
        <v>90</v>
      </c>
    </row>
    <row r="334" spans="15:28" x14ac:dyDescent="0.25">
      <c r="O334">
        <v>104</v>
      </c>
      <c r="AB334">
        <v>104</v>
      </c>
    </row>
    <row r="335" spans="15:28" x14ac:dyDescent="0.25">
      <c r="O335">
        <v>169</v>
      </c>
      <c r="AB335">
        <v>169</v>
      </c>
    </row>
    <row r="336" spans="15:28" x14ac:dyDescent="0.25">
      <c r="O336">
        <v>100</v>
      </c>
      <c r="AB336">
        <v>100</v>
      </c>
    </row>
    <row r="337" spans="15:28" x14ac:dyDescent="0.25">
      <c r="O337">
        <v>418</v>
      </c>
      <c r="AB337">
        <v>418</v>
      </c>
    </row>
    <row r="338" spans="15:28" x14ac:dyDescent="0.25">
      <c r="O338">
        <v>171</v>
      </c>
      <c r="AB338">
        <v>171</v>
      </c>
    </row>
    <row r="339" spans="15:28" x14ac:dyDescent="0.25">
      <c r="O339">
        <v>156</v>
      </c>
      <c r="AB339">
        <v>156</v>
      </c>
    </row>
    <row r="340" spans="15:28" x14ac:dyDescent="0.25">
      <c r="O340">
        <v>272</v>
      </c>
      <c r="AB340">
        <v>272</v>
      </c>
    </row>
    <row r="341" spans="15:28" x14ac:dyDescent="0.25">
      <c r="O341">
        <v>121</v>
      </c>
      <c r="AB341">
        <v>121</v>
      </c>
    </row>
    <row r="342" spans="15:28" x14ac:dyDescent="0.25">
      <c r="O342">
        <v>338</v>
      </c>
      <c r="AB342">
        <v>338</v>
      </c>
    </row>
    <row r="343" spans="15:28" x14ac:dyDescent="0.25">
      <c r="O343">
        <v>299</v>
      </c>
      <c r="AB343">
        <v>299</v>
      </c>
    </row>
    <row r="344" spans="15:28" x14ac:dyDescent="0.25">
      <c r="O344">
        <v>357</v>
      </c>
      <c r="AB344">
        <v>357</v>
      </c>
    </row>
    <row r="345" spans="15:28" x14ac:dyDescent="0.25">
      <c r="O345">
        <v>78</v>
      </c>
      <c r="AB345">
        <v>78</v>
      </c>
    </row>
    <row r="346" spans="15:28" x14ac:dyDescent="0.25">
      <c r="O346">
        <v>77</v>
      </c>
      <c r="AB346">
        <v>77</v>
      </c>
    </row>
    <row r="347" spans="15:28" x14ac:dyDescent="0.25">
      <c r="O347">
        <v>324</v>
      </c>
      <c r="AB347">
        <v>324</v>
      </c>
    </row>
    <row r="348" spans="15:28" x14ac:dyDescent="0.25">
      <c r="O348">
        <v>170</v>
      </c>
      <c r="AB348">
        <v>170</v>
      </c>
    </row>
    <row r="349" spans="15:28" x14ac:dyDescent="0.25">
      <c r="O349">
        <v>327</v>
      </c>
      <c r="AB349">
        <v>327</v>
      </c>
    </row>
    <row r="350" spans="15:28" x14ac:dyDescent="0.25">
      <c r="O350">
        <v>95</v>
      </c>
      <c r="AB350">
        <v>95</v>
      </c>
    </row>
    <row r="351" spans="15:28" x14ac:dyDescent="0.25">
      <c r="O351">
        <v>135</v>
      </c>
      <c r="AB351">
        <v>135</v>
      </c>
    </row>
    <row r="352" spans="15:28" x14ac:dyDescent="0.25">
      <c r="O352">
        <v>158</v>
      </c>
      <c r="AB352">
        <v>158</v>
      </c>
    </row>
    <row r="353" spans="15:28" x14ac:dyDescent="0.25">
      <c r="O353">
        <v>276</v>
      </c>
      <c r="AB353">
        <v>276</v>
      </c>
    </row>
    <row r="354" spans="15:28" x14ac:dyDescent="0.25">
      <c r="O354">
        <v>61</v>
      </c>
      <c r="AB354">
        <v>61</v>
      </c>
    </row>
    <row r="355" spans="15:28" x14ac:dyDescent="0.25">
      <c r="O355">
        <v>198</v>
      </c>
      <c r="AB355">
        <v>198</v>
      </c>
    </row>
    <row r="356" spans="15:28" x14ac:dyDescent="0.25">
      <c r="O356">
        <v>290</v>
      </c>
      <c r="AB356">
        <v>290</v>
      </c>
    </row>
    <row r="357" spans="15:28" x14ac:dyDescent="0.25">
      <c r="O357">
        <v>161</v>
      </c>
      <c r="AB357">
        <v>161</v>
      </c>
    </row>
    <row r="358" spans="15:28" x14ac:dyDescent="0.25">
      <c r="O358">
        <v>258</v>
      </c>
      <c r="AB358">
        <v>258</v>
      </c>
    </row>
    <row r="359" spans="15:28" x14ac:dyDescent="0.25">
      <c r="O359">
        <v>177</v>
      </c>
      <c r="AB359">
        <v>177</v>
      </c>
    </row>
    <row r="360" spans="15:28" x14ac:dyDescent="0.25">
      <c r="O360">
        <v>264</v>
      </c>
      <c r="AB360">
        <v>264</v>
      </c>
    </row>
    <row r="361" spans="15:28" x14ac:dyDescent="0.25">
      <c r="O361">
        <v>384</v>
      </c>
      <c r="AB361">
        <v>384</v>
      </c>
    </row>
    <row r="362" spans="15:28" x14ac:dyDescent="0.25">
      <c r="O362">
        <v>285</v>
      </c>
      <c r="AB362">
        <v>285</v>
      </c>
    </row>
    <row r="363" spans="15:28" x14ac:dyDescent="0.25">
      <c r="O363">
        <v>121</v>
      </c>
      <c r="AB363">
        <v>121</v>
      </c>
    </row>
    <row r="364" spans="15:28" x14ac:dyDescent="0.25">
      <c r="O364">
        <v>220</v>
      </c>
      <c r="AB364">
        <v>220</v>
      </c>
    </row>
    <row r="365" spans="15:28" x14ac:dyDescent="0.25">
      <c r="O365">
        <v>380</v>
      </c>
      <c r="AB365">
        <v>380</v>
      </c>
    </row>
    <row r="366" spans="15:28" x14ac:dyDescent="0.25">
      <c r="O366">
        <v>299</v>
      </c>
      <c r="AB366">
        <v>299</v>
      </c>
    </row>
    <row r="367" spans="15:28" x14ac:dyDescent="0.25">
      <c r="O367">
        <v>87</v>
      </c>
      <c r="AB367">
        <v>87</v>
      </c>
    </row>
    <row r="368" spans="15:28" x14ac:dyDescent="0.25">
      <c r="O368">
        <v>301</v>
      </c>
      <c r="AB368">
        <v>301</v>
      </c>
    </row>
    <row r="369" spans="15:28" x14ac:dyDescent="0.25">
      <c r="O369">
        <v>84</v>
      </c>
      <c r="AB369">
        <v>84</v>
      </c>
    </row>
    <row r="370" spans="15:28" x14ac:dyDescent="0.25">
      <c r="O370">
        <v>68</v>
      </c>
      <c r="AB370">
        <v>68</v>
      </c>
    </row>
    <row r="371" spans="15:28" x14ac:dyDescent="0.25">
      <c r="O371">
        <v>202</v>
      </c>
      <c r="AB371">
        <v>202</v>
      </c>
    </row>
    <row r="372" spans="15:28" x14ac:dyDescent="0.25">
      <c r="O372">
        <v>164</v>
      </c>
      <c r="AB372">
        <v>164</v>
      </c>
    </row>
    <row r="373" spans="15:28" x14ac:dyDescent="0.25">
      <c r="O373">
        <v>187</v>
      </c>
      <c r="AB373">
        <v>187</v>
      </c>
    </row>
    <row r="374" spans="15:28" x14ac:dyDescent="0.25">
      <c r="O374">
        <v>129</v>
      </c>
      <c r="AB374">
        <v>129</v>
      </c>
    </row>
    <row r="375" spans="15:28" x14ac:dyDescent="0.25">
      <c r="O375">
        <v>360</v>
      </c>
      <c r="AB375">
        <v>360</v>
      </c>
    </row>
    <row r="376" spans="15:28" x14ac:dyDescent="0.25">
      <c r="O376">
        <v>94</v>
      </c>
      <c r="AB376">
        <v>94</v>
      </c>
    </row>
    <row r="377" spans="15:28" x14ac:dyDescent="0.25">
      <c r="O377">
        <v>123</v>
      </c>
      <c r="AB377">
        <v>123</v>
      </c>
    </row>
    <row r="378" spans="15:28" x14ac:dyDescent="0.25">
      <c r="O378">
        <v>438</v>
      </c>
      <c r="AB378">
        <v>438</v>
      </c>
    </row>
    <row r="379" spans="15:28" x14ac:dyDescent="0.25">
      <c r="O379">
        <v>179</v>
      </c>
      <c r="AB379">
        <v>179</v>
      </c>
    </row>
    <row r="380" spans="15:28" x14ac:dyDescent="0.25">
      <c r="O380">
        <v>358</v>
      </c>
      <c r="AB380">
        <v>358</v>
      </c>
    </row>
    <row r="381" spans="15:28" x14ac:dyDescent="0.25">
      <c r="O381">
        <v>239</v>
      </c>
      <c r="AB381">
        <v>239</v>
      </c>
    </row>
    <row r="382" spans="15:28" x14ac:dyDescent="0.25">
      <c r="O382">
        <v>202</v>
      </c>
      <c r="AB382">
        <v>202</v>
      </c>
    </row>
    <row r="383" spans="15:28" x14ac:dyDescent="0.25">
      <c r="O383">
        <v>294</v>
      </c>
      <c r="AB383">
        <v>294</v>
      </c>
    </row>
    <row r="384" spans="15:28" x14ac:dyDescent="0.25">
      <c r="O384">
        <v>262</v>
      </c>
      <c r="AB384">
        <v>262</v>
      </c>
    </row>
    <row r="385" spans="15:28" x14ac:dyDescent="0.25">
      <c r="O385">
        <v>197</v>
      </c>
      <c r="AB385">
        <v>197</v>
      </c>
    </row>
    <row r="386" spans="15:28" x14ac:dyDescent="0.25">
      <c r="O386">
        <v>306</v>
      </c>
      <c r="AB386">
        <v>306</v>
      </c>
    </row>
    <row r="387" spans="15:28" x14ac:dyDescent="0.25">
      <c r="O387">
        <v>193</v>
      </c>
      <c r="AB387">
        <v>193</v>
      </c>
    </row>
    <row r="388" spans="15:28" x14ac:dyDescent="0.25">
      <c r="O388">
        <v>269</v>
      </c>
      <c r="AB388">
        <v>269</v>
      </c>
    </row>
    <row r="389" spans="15:28" x14ac:dyDescent="0.25">
      <c r="O389">
        <v>87</v>
      </c>
      <c r="AB389">
        <v>87</v>
      </c>
    </row>
    <row r="390" spans="15:28" x14ac:dyDescent="0.25">
      <c r="O390">
        <v>222</v>
      </c>
      <c r="AB390">
        <v>222</v>
      </c>
    </row>
    <row r="391" spans="15:28" x14ac:dyDescent="0.25">
      <c r="O391">
        <v>323</v>
      </c>
      <c r="AB391">
        <v>323</v>
      </c>
    </row>
    <row r="392" spans="15:28" x14ac:dyDescent="0.25">
      <c r="O392">
        <v>93</v>
      </c>
      <c r="AB392">
        <v>93</v>
      </c>
    </row>
    <row r="393" spans="15:28" x14ac:dyDescent="0.25">
      <c r="O393">
        <v>277</v>
      </c>
      <c r="AB393">
        <v>277</v>
      </c>
    </row>
    <row r="394" spans="15:28" x14ac:dyDescent="0.25">
      <c r="O394">
        <v>271</v>
      </c>
      <c r="AB394">
        <v>271</v>
      </c>
    </row>
    <row r="395" spans="15:28" x14ac:dyDescent="0.25">
      <c r="O395">
        <v>276</v>
      </c>
      <c r="AB395">
        <v>276</v>
      </c>
    </row>
    <row r="396" spans="15:28" x14ac:dyDescent="0.25">
      <c r="O396">
        <v>189</v>
      </c>
      <c r="AB396">
        <v>189</v>
      </c>
    </row>
    <row r="397" spans="15:28" x14ac:dyDescent="0.25">
      <c r="O397">
        <v>138</v>
      </c>
      <c r="AB397">
        <v>138</v>
      </c>
    </row>
    <row r="398" spans="15:28" x14ac:dyDescent="0.25">
      <c r="O398">
        <v>230</v>
      </c>
      <c r="AB398">
        <v>230</v>
      </c>
    </row>
    <row r="399" spans="15:28" x14ac:dyDescent="0.25">
      <c r="O399">
        <v>127</v>
      </c>
      <c r="AB399">
        <v>127</v>
      </c>
    </row>
    <row r="400" spans="15:28" x14ac:dyDescent="0.25">
      <c r="O400">
        <v>58</v>
      </c>
      <c r="AB400">
        <v>58</v>
      </c>
    </row>
    <row r="401" spans="15:28" x14ac:dyDescent="0.25">
      <c r="O401">
        <v>239</v>
      </c>
      <c r="AB401">
        <v>239</v>
      </c>
    </row>
    <row r="402" spans="15:28" x14ac:dyDescent="0.25">
      <c r="O402">
        <v>340</v>
      </c>
      <c r="AB402">
        <v>340</v>
      </c>
    </row>
    <row r="403" spans="15:28" x14ac:dyDescent="0.25">
      <c r="O403">
        <v>245</v>
      </c>
      <c r="AB403">
        <v>245</v>
      </c>
    </row>
    <row r="404" spans="15:28" x14ac:dyDescent="0.25">
      <c r="O404">
        <v>175</v>
      </c>
      <c r="AB404">
        <v>175</v>
      </c>
    </row>
    <row r="405" spans="15:28" x14ac:dyDescent="0.25">
      <c r="O405">
        <v>172</v>
      </c>
      <c r="AB405">
        <v>172</v>
      </c>
    </row>
    <row r="406" spans="15:28" x14ac:dyDescent="0.25">
      <c r="O406">
        <v>145</v>
      </c>
      <c r="AB406">
        <v>145</v>
      </c>
    </row>
    <row r="407" spans="15:28" x14ac:dyDescent="0.25">
      <c r="O407">
        <v>220</v>
      </c>
      <c r="AB407">
        <v>220</v>
      </c>
    </row>
    <row r="408" spans="15:28" x14ac:dyDescent="0.25">
      <c r="O408">
        <v>289</v>
      </c>
      <c r="AB408">
        <v>289</v>
      </c>
    </row>
    <row r="409" spans="15:28" x14ac:dyDescent="0.25">
      <c r="O409">
        <v>283</v>
      </c>
      <c r="AB409">
        <v>283</v>
      </c>
    </row>
    <row r="410" spans="15:28" x14ac:dyDescent="0.25">
      <c r="O410">
        <v>246</v>
      </c>
      <c r="AB410">
        <v>246</v>
      </c>
    </row>
    <row r="411" spans="15:28" x14ac:dyDescent="0.25">
      <c r="O411">
        <v>311</v>
      </c>
      <c r="AB411">
        <v>311</v>
      </c>
    </row>
    <row r="412" spans="15:28" x14ac:dyDescent="0.25">
      <c r="O412">
        <v>192</v>
      </c>
      <c r="AB412">
        <v>192</v>
      </c>
    </row>
    <row r="413" spans="15:28" x14ac:dyDescent="0.25">
      <c r="O413">
        <v>308</v>
      </c>
      <c r="AB413">
        <v>308</v>
      </c>
    </row>
    <row r="414" spans="15:28" x14ac:dyDescent="0.25">
      <c r="O414">
        <v>251</v>
      </c>
      <c r="AB414">
        <v>251</v>
      </c>
    </row>
    <row r="415" spans="15:28" x14ac:dyDescent="0.25">
      <c r="O415">
        <v>380</v>
      </c>
      <c r="AB415">
        <v>380</v>
      </c>
    </row>
    <row r="416" spans="15:28" x14ac:dyDescent="0.25">
      <c r="O416">
        <v>315</v>
      </c>
      <c r="AB416">
        <v>315</v>
      </c>
    </row>
    <row r="417" spans="15:28" x14ac:dyDescent="0.25">
      <c r="O417">
        <v>205</v>
      </c>
      <c r="AB417">
        <v>205</v>
      </c>
    </row>
    <row r="418" spans="15:28" x14ac:dyDescent="0.25">
      <c r="O418">
        <v>186</v>
      </c>
      <c r="AB418">
        <v>186</v>
      </c>
    </row>
    <row r="419" spans="15:28" x14ac:dyDescent="0.25">
      <c r="O419">
        <v>403</v>
      </c>
      <c r="AB419">
        <v>403</v>
      </c>
    </row>
    <row r="420" spans="15:28" x14ac:dyDescent="0.25">
      <c r="O420">
        <v>341</v>
      </c>
      <c r="AB420">
        <v>341</v>
      </c>
    </row>
    <row r="421" spans="15:28" x14ac:dyDescent="0.25">
      <c r="O421">
        <v>234</v>
      </c>
      <c r="AB421">
        <v>234</v>
      </c>
    </row>
    <row r="422" spans="15:28" x14ac:dyDescent="0.25">
      <c r="O422">
        <v>353</v>
      </c>
      <c r="AB422">
        <v>353</v>
      </c>
    </row>
    <row r="423" spans="15:28" x14ac:dyDescent="0.25">
      <c r="O423">
        <v>214</v>
      </c>
      <c r="AB423">
        <v>214</v>
      </c>
    </row>
    <row r="424" spans="15:28" x14ac:dyDescent="0.25">
      <c r="O424">
        <v>246</v>
      </c>
      <c r="AB424">
        <v>246</v>
      </c>
    </row>
    <row r="425" spans="15:28" x14ac:dyDescent="0.25">
      <c r="O425">
        <v>171</v>
      </c>
      <c r="AB425">
        <v>171</v>
      </c>
    </row>
    <row r="426" spans="15:28" x14ac:dyDescent="0.25">
      <c r="O426">
        <v>264</v>
      </c>
      <c r="AB426">
        <v>264</v>
      </c>
    </row>
    <row r="427" spans="15:28" x14ac:dyDescent="0.25">
      <c r="O427">
        <v>112</v>
      </c>
      <c r="AB427">
        <v>112</v>
      </c>
    </row>
    <row r="428" spans="15:28" x14ac:dyDescent="0.25">
      <c r="O428">
        <v>130</v>
      </c>
      <c r="AB428">
        <v>130</v>
      </c>
    </row>
    <row r="429" spans="15:28" x14ac:dyDescent="0.25">
      <c r="O429">
        <v>176</v>
      </c>
      <c r="AB429">
        <v>176</v>
      </c>
    </row>
    <row r="430" spans="15:28" x14ac:dyDescent="0.25">
      <c r="O430">
        <v>320</v>
      </c>
      <c r="AB430">
        <v>320</v>
      </c>
    </row>
    <row r="431" spans="15:28" x14ac:dyDescent="0.25">
      <c r="O431">
        <v>300</v>
      </c>
      <c r="AB431">
        <v>300</v>
      </c>
    </row>
    <row r="432" spans="15:28" x14ac:dyDescent="0.25">
      <c r="O432">
        <v>107</v>
      </c>
      <c r="AB432">
        <v>107</v>
      </c>
    </row>
    <row r="433" spans="15:28" x14ac:dyDescent="0.25">
      <c r="O433">
        <v>182</v>
      </c>
      <c r="AB433">
        <v>182</v>
      </c>
    </row>
    <row r="434" spans="15:28" x14ac:dyDescent="0.25">
      <c r="O434">
        <v>166</v>
      </c>
      <c r="AB434">
        <v>166</v>
      </c>
    </row>
    <row r="435" spans="15:28" x14ac:dyDescent="0.25">
      <c r="O435">
        <v>99</v>
      </c>
      <c r="AB435">
        <v>99</v>
      </c>
    </row>
    <row r="436" spans="15:28" x14ac:dyDescent="0.25">
      <c r="O436">
        <v>82</v>
      </c>
      <c r="AB436">
        <v>82</v>
      </c>
    </row>
    <row r="437" spans="15:28" x14ac:dyDescent="0.25">
      <c r="O437">
        <v>245</v>
      </c>
      <c r="AB437">
        <v>245</v>
      </c>
    </row>
    <row r="438" spans="15:28" x14ac:dyDescent="0.25">
      <c r="O438">
        <v>99</v>
      </c>
      <c r="AB438">
        <v>99</v>
      </c>
    </row>
    <row r="439" spans="15:28" x14ac:dyDescent="0.25">
      <c r="O439">
        <v>173</v>
      </c>
      <c r="AB439">
        <v>173</v>
      </c>
    </row>
    <row r="440" spans="15:28" x14ac:dyDescent="0.25">
      <c r="O440">
        <v>307</v>
      </c>
      <c r="AB440">
        <v>307</v>
      </c>
    </row>
    <row r="441" spans="15:28" x14ac:dyDescent="0.25">
      <c r="O441">
        <v>133</v>
      </c>
      <c r="AB441">
        <v>133</v>
      </c>
    </row>
    <row r="442" spans="15:28" x14ac:dyDescent="0.25">
      <c r="O442">
        <v>305</v>
      </c>
      <c r="AB442">
        <v>305</v>
      </c>
    </row>
    <row r="443" spans="15:28" x14ac:dyDescent="0.25">
      <c r="O443">
        <v>320</v>
      </c>
      <c r="AB443">
        <v>320</v>
      </c>
    </row>
    <row r="444" spans="15:28" x14ac:dyDescent="0.25">
      <c r="O444">
        <v>243</v>
      </c>
      <c r="AB444">
        <v>243</v>
      </c>
    </row>
    <row r="445" spans="15:28" x14ac:dyDescent="0.25">
      <c r="O445">
        <v>152</v>
      </c>
      <c r="AB445">
        <v>152</v>
      </c>
    </row>
    <row r="446" spans="15:28" x14ac:dyDescent="0.25">
      <c r="O446">
        <v>90</v>
      </c>
      <c r="AB446">
        <v>90</v>
      </c>
    </row>
    <row r="447" spans="15:28" x14ac:dyDescent="0.25">
      <c r="O447">
        <v>162</v>
      </c>
      <c r="AB447">
        <v>162</v>
      </c>
    </row>
    <row r="448" spans="15:28" x14ac:dyDescent="0.25">
      <c r="O448">
        <v>205</v>
      </c>
      <c r="AB448">
        <v>205</v>
      </c>
    </row>
    <row r="449" spans="15:28" x14ac:dyDescent="0.25">
      <c r="O449">
        <v>215</v>
      </c>
      <c r="AB449">
        <v>215</v>
      </c>
    </row>
    <row r="450" spans="15:28" x14ac:dyDescent="0.25">
      <c r="O450">
        <v>246</v>
      </c>
      <c r="AB450">
        <v>246</v>
      </c>
    </row>
    <row r="451" spans="15:28" x14ac:dyDescent="0.25">
      <c r="O451">
        <v>112</v>
      </c>
      <c r="AB451">
        <v>112</v>
      </c>
    </row>
    <row r="452" spans="15:28" x14ac:dyDescent="0.25">
      <c r="O452">
        <v>180</v>
      </c>
      <c r="AB452">
        <v>180</v>
      </c>
    </row>
    <row r="453" spans="15:28" x14ac:dyDescent="0.25">
      <c r="O453">
        <v>152</v>
      </c>
      <c r="AB453">
        <v>152</v>
      </c>
    </row>
    <row r="454" spans="15:28" x14ac:dyDescent="0.25">
      <c r="O454">
        <v>255</v>
      </c>
      <c r="AB454">
        <v>255</v>
      </c>
    </row>
    <row r="455" spans="15:28" x14ac:dyDescent="0.25">
      <c r="O455">
        <v>191</v>
      </c>
      <c r="AB455">
        <v>191</v>
      </c>
    </row>
    <row r="456" spans="15:28" x14ac:dyDescent="0.25">
      <c r="O456">
        <v>138</v>
      </c>
      <c r="AB456">
        <v>138</v>
      </c>
    </row>
    <row r="457" spans="15:28" x14ac:dyDescent="0.25">
      <c r="O457">
        <v>309</v>
      </c>
      <c r="AB457">
        <v>309</v>
      </c>
    </row>
    <row r="458" spans="15:28" x14ac:dyDescent="0.25">
      <c r="O458">
        <v>98</v>
      </c>
      <c r="AB458">
        <v>98</v>
      </c>
    </row>
    <row r="459" spans="15:28" x14ac:dyDescent="0.25">
      <c r="O459">
        <v>284</v>
      </c>
      <c r="AB459">
        <v>284</v>
      </c>
    </row>
    <row r="460" spans="15:28" x14ac:dyDescent="0.25">
      <c r="O460">
        <v>226</v>
      </c>
      <c r="AB460">
        <v>226</v>
      </c>
    </row>
    <row r="461" spans="15:28" x14ac:dyDescent="0.25">
      <c r="O461">
        <v>215</v>
      </c>
      <c r="AB461">
        <v>215</v>
      </c>
    </row>
    <row r="462" spans="15:28" x14ac:dyDescent="0.25">
      <c r="O462">
        <v>269</v>
      </c>
      <c r="AB462">
        <v>269</v>
      </c>
    </row>
    <row r="463" spans="15:28" x14ac:dyDescent="0.25">
      <c r="O463">
        <v>93</v>
      </c>
      <c r="AB463">
        <v>93</v>
      </c>
    </row>
    <row r="464" spans="15:28" x14ac:dyDescent="0.25">
      <c r="O464">
        <v>185</v>
      </c>
      <c r="AB464">
        <v>185</v>
      </c>
    </row>
    <row r="465" spans="15:28" x14ac:dyDescent="0.25">
      <c r="O465">
        <v>80</v>
      </c>
      <c r="AB465">
        <v>80</v>
      </c>
    </row>
    <row r="466" spans="15:28" x14ac:dyDescent="0.25">
      <c r="O466">
        <v>263</v>
      </c>
      <c r="AB466">
        <v>263</v>
      </c>
    </row>
    <row r="467" spans="15:28" x14ac:dyDescent="0.25">
      <c r="O467">
        <v>94</v>
      </c>
      <c r="AB467">
        <v>94</v>
      </c>
    </row>
    <row r="468" spans="15:28" x14ac:dyDescent="0.25">
      <c r="O468">
        <v>172</v>
      </c>
      <c r="AB468">
        <v>172</v>
      </c>
    </row>
    <row r="469" spans="15:28" x14ac:dyDescent="0.25">
      <c r="O469">
        <v>371</v>
      </c>
      <c r="AB469">
        <v>371</v>
      </c>
    </row>
    <row r="470" spans="15:28" x14ac:dyDescent="0.25">
      <c r="O470">
        <v>339</v>
      </c>
      <c r="AB470">
        <v>339</v>
      </c>
    </row>
    <row r="471" spans="15:28" x14ac:dyDescent="0.25">
      <c r="O471">
        <v>199</v>
      </c>
      <c r="AB471">
        <v>199</v>
      </c>
    </row>
    <row r="472" spans="15:28" x14ac:dyDescent="0.25">
      <c r="O472">
        <v>293</v>
      </c>
      <c r="AB472">
        <v>293</v>
      </c>
    </row>
    <row r="473" spans="15:28" x14ac:dyDescent="0.25">
      <c r="O473">
        <v>247</v>
      </c>
      <c r="AB473">
        <v>247</v>
      </c>
    </row>
    <row r="474" spans="15:28" x14ac:dyDescent="0.25">
      <c r="O474">
        <v>64</v>
      </c>
      <c r="AB474">
        <v>64</v>
      </c>
    </row>
    <row r="475" spans="15:28" x14ac:dyDescent="0.25">
      <c r="O475">
        <v>228</v>
      </c>
      <c r="AB475">
        <v>228</v>
      </c>
    </row>
    <row r="476" spans="15:28" x14ac:dyDescent="0.25">
      <c r="O476">
        <v>178</v>
      </c>
      <c r="AB476">
        <v>178</v>
      </c>
    </row>
    <row r="477" spans="15:28" x14ac:dyDescent="0.25">
      <c r="O477">
        <v>458</v>
      </c>
      <c r="AB477">
        <v>458</v>
      </c>
    </row>
    <row r="478" spans="15:28" x14ac:dyDescent="0.25">
      <c r="O478">
        <v>246</v>
      </c>
      <c r="AB478">
        <v>246</v>
      </c>
    </row>
    <row r="479" spans="15:28" x14ac:dyDescent="0.25">
      <c r="O479">
        <v>215</v>
      </c>
      <c r="AB479">
        <v>215</v>
      </c>
    </row>
    <row r="480" spans="15:28" x14ac:dyDescent="0.25">
      <c r="O480">
        <v>256</v>
      </c>
      <c r="AB480">
        <v>256</v>
      </c>
    </row>
    <row r="481" spans="15:28" x14ac:dyDescent="0.25">
      <c r="O481">
        <v>381</v>
      </c>
      <c r="AB481">
        <v>381</v>
      </c>
    </row>
    <row r="482" spans="15:28" x14ac:dyDescent="0.25">
      <c r="O482">
        <v>295</v>
      </c>
      <c r="AB482">
        <v>295</v>
      </c>
    </row>
    <row r="483" spans="15:28" x14ac:dyDescent="0.25">
      <c r="O483">
        <v>86</v>
      </c>
      <c r="AB483">
        <v>86</v>
      </c>
    </row>
    <row r="484" spans="15:28" x14ac:dyDescent="0.25">
      <c r="O484">
        <v>333</v>
      </c>
      <c r="AB484">
        <v>333</v>
      </c>
    </row>
    <row r="485" spans="15:28" x14ac:dyDescent="0.25">
      <c r="O485">
        <v>275</v>
      </c>
      <c r="AB485">
        <v>275</v>
      </c>
    </row>
    <row r="486" spans="15:28" x14ac:dyDescent="0.25">
      <c r="O486">
        <v>146</v>
      </c>
      <c r="AB486">
        <v>146</v>
      </c>
    </row>
    <row r="487" spans="15:28" x14ac:dyDescent="0.25">
      <c r="O487">
        <v>169</v>
      </c>
      <c r="AB487">
        <v>169</v>
      </c>
    </row>
    <row r="488" spans="15:28" x14ac:dyDescent="0.25">
      <c r="O488">
        <v>54</v>
      </c>
      <c r="AB488">
        <v>54</v>
      </c>
    </row>
    <row r="489" spans="15:28" x14ac:dyDescent="0.25">
      <c r="O489">
        <v>277</v>
      </c>
      <c r="AB489">
        <v>277</v>
      </c>
    </row>
    <row r="490" spans="15:28" x14ac:dyDescent="0.25">
      <c r="O490">
        <v>197</v>
      </c>
      <c r="AB490">
        <v>197</v>
      </c>
    </row>
    <row r="491" spans="15:28" x14ac:dyDescent="0.25">
      <c r="O491">
        <v>232</v>
      </c>
      <c r="AB491">
        <v>232</v>
      </c>
    </row>
    <row r="492" spans="15:28" x14ac:dyDescent="0.25">
      <c r="O492">
        <v>197</v>
      </c>
      <c r="AB492">
        <v>197</v>
      </c>
    </row>
    <row r="493" spans="15:28" x14ac:dyDescent="0.25">
      <c r="O493">
        <v>386</v>
      </c>
      <c r="AB493">
        <v>386</v>
      </c>
    </row>
    <row r="494" spans="15:28" x14ac:dyDescent="0.25">
      <c r="O494">
        <v>229</v>
      </c>
      <c r="AB494">
        <v>229</v>
      </c>
    </row>
    <row r="495" spans="15:28" x14ac:dyDescent="0.25">
      <c r="O495">
        <v>89</v>
      </c>
      <c r="AB495">
        <v>89</v>
      </c>
    </row>
    <row r="496" spans="15:28" x14ac:dyDescent="0.25">
      <c r="O496">
        <v>285</v>
      </c>
      <c r="AB496">
        <v>285</v>
      </c>
    </row>
    <row r="497" spans="15:28" x14ac:dyDescent="0.25">
      <c r="O497">
        <v>107</v>
      </c>
      <c r="AB497">
        <v>107</v>
      </c>
    </row>
    <row r="498" spans="15:28" x14ac:dyDescent="0.25">
      <c r="O498">
        <v>280</v>
      </c>
      <c r="AB498">
        <v>280</v>
      </c>
    </row>
    <row r="499" spans="15:28" x14ac:dyDescent="0.25">
      <c r="O499">
        <v>262</v>
      </c>
      <c r="AB499">
        <v>262</v>
      </c>
    </row>
    <row r="500" spans="15:28" x14ac:dyDescent="0.25">
      <c r="O500">
        <v>227</v>
      </c>
      <c r="AB500">
        <v>227</v>
      </c>
    </row>
    <row r="501" spans="15:28" x14ac:dyDescent="0.25">
      <c r="O501">
        <v>297</v>
      </c>
      <c r="AB501">
        <v>297</v>
      </c>
    </row>
    <row r="502" spans="15:28" x14ac:dyDescent="0.25">
      <c r="O502">
        <v>96</v>
      </c>
      <c r="AB502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 count data</vt:lpstr>
      <vt:lpstr>NHP count data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Ritch, Matthew D</dc:creator>
  <cp:lastModifiedBy>Matthew D. Ritch</cp:lastModifiedBy>
  <dcterms:created xsi:type="dcterms:W3CDTF">2019-05-31T20:12:37Z</dcterms:created>
  <dcterms:modified xsi:type="dcterms:W3CDTF">2019-09-18T15:46:10Z</dcterms:modified>
</cp:coreProperties>
</file>