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W:\BO\ZOFFICE\CDM\STATE DOWNLOAD PROJECT\OSHPD June 1, 2018\"/>
    </mc:Choice>
  </mc:AlternateContent>
  <bookViews>
    <workbookView xWindow="0" yWindow="0" windowWidth="28800" windowHeight="12192"/>
  </bookViews>
  <sheets>
    <sheet name="REVENUE USAGE" sheetId="1" r:id="rId1"/>
    <sheet name="AB 1045 Form" sheetId="2" r:id="rId2"/>
    <sheet name="% Change Gross Revenue" sheetId="3" r:id="rId3"/>
  </sheets>
  <definedNames>
    <definedName name="_xlnm.Print_Area" localSheetId="1">'AB 1045 Form'!$A$1:$C$83</definedName>
    <definedName name="_xlnm.Print_Area" localSheetId="0">'REVENUE USAGE'!$A$1:$D$1571</definedName>
    <definedName name="_xlnm.Print_Titles" localSheetId="1">'AB 1045 Form'!$1:$4</definedName>
    <definedName name="_xlnm.Print_Titles" localSheetId="0">'REVENUE USAGE'!$8:$8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5" i="3" l="1"/>
  <c r="E27" i="3"/>
  <c r="B25" i="3"/>
  <c r="B28" i="3" s="1"/>
  <c r="C25" i="3"/>
  <c r="C28" i="3" s="1"/>
  <c r="E23" i="3"/>
  <c r="E25" i="3" s="1"/>
  <c r="B12" i="3" l="1"/>
  <c r="D25" i="3"/>
  <c r="D28" i="3" s="1"/>
  <c r="D12" i="3" s="1"/>
  <c r="D11" i="3" s="1"/>
  <c r="D14" i="3" s="1"/>
  <c r="D16" i="3" s="1"/>
  <c r="C12" i="3"/>
  <c r="C11" i="3" s="1"/>
  <c r="C14" i="3" s="1"/>
  <c r="C16" i="3" s="1"/>
  <c r="B11" i="3" l="1"/>
  <c r="E12" i="3"/>
  <c r="E28" i="3"/>
  <c r="E11" i="3" l="1"/>
  <c r="E14" i="3" s="1"/>
  <c r="E16" i="3" s="1"/>
  <c r="B14" i="3"/>
  <c r="B16" i="3" s="1"/>
</calcChain>
</file>

<file path=xl/comments1.xml><?xml version="1.0" encoding="utf-8"?>
<comments xmlns="http://schemas.openxmlformats.org/spreadsheetml/2006/main">
  <authors>
    <author>Vong Viratham</author>
  </authors>
  <commentList>
    <comment ref="C8" authorId="0" shapeId="0">
      <text>
        <r>
          <rPr>
            <b/>
            <sz val="9"/>
            <color indexed="81"/>
            <rFont val="Tahoma"/>
            <family val="2"/>
          </rPr>
          <t>Vong Viratham:</t>
        </r>
        <r>
          <rPr>
            <sz val="9"/>
            <color indexed="81"/>
            <rFont val="Tahoma"/>
            <family val="2"/>
          </rPr>
          <t xml:space="preserve">
Copy column T and paste special value to this column.</t>
        </r>
      </text>
    </comment>
  </commentList>
</comments>
</file>

<file path=xl/sharedStrings.xml><?xml version="1.0" encoding="utf-8"?>
<sst xmlns="http://schemas.openxmlformats.org/spreadsheetml/2006/main" count="2747" uniqueCount="2585">
  <si>
    <t>Revenue Usage Report</t>
  </si>
  <si>
    <t>FY2018 (July-May)</t>
  </si>
  <si>
    <t>W:\FINPLNG\Data\VViratham\OSHPD REPORTING\FY2017\CCMH_Revenue_Usage_R20180604.xlsx</t>
  </si>
  <si>
    <t>PROCEDURE</t>
  </si>
  <si>
    <t>PROCEDURE_NAME</t>
  </si>
  <si>
    <t>SCREW BONE 6.5MM 155MM 16MM CA</t>
  </si>
  <si>
    <t xml:space="preserve">QS-DRUG SCRN SNGL CLASS       </t>
  </si>
  <si>
    <t xml:space="preserve">PACKING WOUND LN 8X2CM NASL   </t>
  </si>
  <si>
    <t xml:space="preserve">BLADE STRAITSHOT TRICUT 4.0   </t>
  </si>
  <si>
    <t xml:space="preserve">DISSECTOR ENDOPATH 5MM BL     </t>
  </si>
  <si>
    <t xml:space="preserve">APPLIER CLIP MED/LG ER320 LF  </t>
  </si>
  <si>
    <t xml:space="preserve">PIN MAYFIELD DISP #40A-1072   </t>
  </si>
  <si>
    <t>BIT DRILL CANN 2.7MM 310.67 LF</t>
  </si>
  <si>
    <t xml:space="preserve">WASHER CANC 5M 7MM 219.98 LF  </t>
  </si>
  <si>
    <t xml:space="preserve">BIT DRILL 3.5MM 310.35 LF     </t>
  </si>
  <si>
    <t>GDWIRE ENDO 0.035 IN 450CM STR</t>
  </si>
  <si>
    <t xml:space="preserve">SCREW CANNU ST 4X44M LF       </t>
  </si>
  <si>
    <t xml:space="preserve">SCREW CANNU ST 4X38M LF       </t>
  </si>
  <si>
    <t xml:space="preserve">SCREW CANNU ST 4X42M LF       </t>
  </si>
  <si>
    <t xml:space="preserve">BIT DRILL 1.5MM 310.15LF      </t>
  </si>
  <si>
    <t>GDWIRE TER STIFF CUR 0.035X180</t>
  </si>
  <si>
    <t xml:space="preserve">PACK SINUS KENNEDY 400422 LF  </t>
  </si>
  <si>
    <t xml:space="preserve">APPLIER CLIP SMALL MCS20 L    </t>
  </si>
  <si>
    <t xml:space="preserve">APPLIER CLIP MED MCM 20 LF    </t>
  </si>
  <si>
    <t xml:space="preserve">QS-ZIKA VIRUS RNA QUAL RT PCR </t>
  </si>
  <si>
    <t xml:space="preserve">QS-HIV1 DNA AMPL              </t>
  </si>
  <si>
    <t xml:space="preserve">QS-STREP PNEUMONIA IGG AB     </t>
  </si>
  <si>
    <t>SPLINT NASAL SEPTUM SILICONE A</t>
  </si>
  <si>
    <t>RETRIEVER SUTURE ACUFX #013593</t>
  </si>
  <si>
    <t xml:space="preserve">CANNULA ARTHRO CONCEPT        </t>
  </si>
  <si>
    <t>STAPLER SKIN ROTATING PRW35 LF</t>
  </si>
  <si>
    <t>BLADE SAW 32MM STERNAL AGG ANG</t>
  </si>
  <si>
    <t>CATH URETHRAL 8 FR 3ML PEDI FO</t>
  </si>
  <si>
    <t>CATH URETHRAL 10 FR 3ML PEDI F</t>
  </si>
  <si>
    <t xml:space="preserve">APPLIER CLIP LARGE ER420 L    </t>
  </si>
  <si>
    <t xml:space="preserve">SCREW SELF TAP 3.5X14MM LF    </t>
  </si>
  <si>
    <t xml:space="preserve">SCREW SELF TAP 3.5X12MM LF    </t>
  </si>
  <si>
    <t xml:space="preserve">SCREW SELF TAP 3.5X22MM LF    </t>
  </si>
  <si>
    <t xml:space="preserve">SCREW SELF TAP 3.5X30MM LF    </t>
  </si>
  <si>
    <t xml:space="preserve">SCREW SELF TAP 3.5X4MM LF     </t>
  </si>
  <si>
    <t xml:space="preserve">SCREW SELF TAP 3.5X38MM LF    </t>
  </si>
  <si>
    <t xml:space="preserve">WASHER CANC LG 13MM 219,99 LF </t>
  </si>
  <si>
    <t xml:space="preserve">BIT DRILL 4.5 MM 310.44 LF    </t>
  </si>
  <si>
    <t xml:space="preserve">CATH PTA 12MM 6X75CM ATLAS    </t>
  </si>
  <si>
    <t>ELECTRODE ELECTROSURG STD MENI</t>
  </si>
  <si>
    <t>BIT DRILL 3.2MM X 1/8 IN 125MM</t>
  </si>
  <si>
    <t xml:space="preserve">GDWIRE 2.8X300MM 292.68 LF    </t>
  </si>
  <si>
    <t xml:space="preserve">BIT DRILL CANNU 5MM 310.63 LF </t>
  </si>
  <si>
    <t xml:space="preserve">SCREW SELF TAP 3.5X26MM       </t>
  </si>
  <si>
    <t xml:space="preserve">SCREW SELF TAP 3.5X50MM LF    </t>
  </si>
  <si>
    <t xml:space="preserve">BIT DRILL 2.7MM 310.26LF      </t>
  </si>
  <si>
    <t>BUT 4.5MM 54MM RND DIAMO9ND CA</t>
  </si>
  <si>
    <t xml:space="preserve">DRAIN BLAKE SILICONE RD 19FR  </t>
  </si>
  <si>
    <t xml:space="preserve">XCREW SELF TAP 3.5X24MM LF    </t>
  </si>
  <si>
    <t>SCREW BONE 3.5MM 16MM CORTIC T</t>
  </si>
  <si>
    <t>SCREW BONE 3.5MM 18MM CORTIC T</t>
  </si>
  <si>
    <t xml:space="preserve">CLIP TEMPORARY SCALP NEURO    </t>
  </si>
  <si>
    <t>CLIP SCALP NEURO KIT PLASTIC S</t>
  </si>
  <si>
    <t xml:space="preserve">DRAIN RESERVOIR 10FR 1/8      </t>
  </si>
  <si>
    <t xml:space="preserve">NDL INSUR-ACCESS 10CM S10000  </t>
  </si>
  <si>
    <t>SCREW BONE 2.7MM 18MM CORTICAL</t>
  </si>
  <si>
    <t>SCREW W/SHEATH 7X20MM AR-1370E</t>
  </si>
  <si>
    <t>CANNULA ENDO 10MM 10-5MM REDUC</t>
  </si>
  <si>
    <t xml:space="preserve">DRAIN RESERVOIR               </t>
  </si>
  <si>
    <t>SCREW CANNU THR 9X20M AR-1390T</t>
  </si>
  <si>
    <t>KIT ACL TRANSTIBIAL W SAW BLAD</t>
  </si>
  <si>
    <t xml:space="preserve">NDL PERC 5FR 10CM             </t>
  </si>
  <si>
    <t>CATH DRAIN 8 FR 20 CM POLYURET</t>
  </si>
  <si>
    <t xml:space="preserve">GDWIRE AMPLZATZ SS .35X75     </t>
  </si>
  <si>
    <t xml:space="preserve">INTRO SHEATH 5 FR 0.038 IN HC </t>
  </si>
  <si>
    <t>CATH OMNI 5FX65CM ANGIO DYNAMI</t>
  </si>
  <si>
    <t>BLADE ENT 2.5MM TIP 60 DEG ANG</t>
  </si>
  <si>
    <t xml:space="preserve">BIT DRILL 2.5MM 310.25 LF     </t>
  </si>
  <si>
    <t xml:space="preserve">BIT DRILL 2.7MM THREE-FLUTED  </t>
  </si>
  <si>
    <t xml:space="preserve">ELECTORDE PTFE 6 IN NEEDLE    </t>
  </si>
  <si>
    <t xml:space="preserve">GUIDE UNIV CANN SCREW SET     </t>
  </si>
  <si>
    <t xml:space="preserve">BIT DRILL 2.7 MM F/LAG SCREW  </t>
  </si>
  <si>
    <t xml:space="preserve">NAIL IM 3MMX44CM TI ELASTIC   </t>
  </si>
  <si>
    <t xml:space="preserve">SCREW ANN LAG UCSS 40MM       </t>
  </si>
  <si>
    <t xml:space="preserve">K WIRE                        </t>
  </si>
  <si>
    <t xml:space="preserve">ADHESIVE DERMABOND 0.7ML      </t>
  </si>
  <si>
    <t xml:space="preserve">TIP SUCT/COAG PEAK PLSMBLADE  </t>
  </si>
  <si>
    <t xml:space="preserve">PROBE SERFAS 50-S XL HIP      </t>
  </si>
  <si>
    <t xml:space="preserve">ENDCAP LORDOTIC BOTTOM        </t>
  </si>
  <si>
    <t xml:space="preserve">KIT SUTURE PERC INSERTION 3MM </t>
  </si>
  <si>
    <t>PLATE BONE 4MM W/BAR MAXILLOFA</t>
  </si>
  <si>
    <t>PLATE BONE 8MM W/BAR MAXILLOFA</t>
  </si>
  <si>
    <t>PLATE BONE 100 DEG 2MM ADVANCE</t>
  </si>
  <si>
    <t>PLATE BONE 100 DEG 12MM ADVANC</t>
  </si>
  <si>
    <t>PLATE BONE 100 DEG 8MM ADVANCE</t>
  </si>
  <si>
    <t>PLATE BONE 100 DEG 8MM DAVANCE</t>
  </si>
  <si>
    <t>BIT DRILL 1.5 X 50MM F/5MM SCR</t>
  </si>
  <si>
    <t>NAIL INTRAMED 10X400MM T2 RT T</t>
  </si>
  <si>
    <t>NAIL INTRAMED 10X420MM T2 RT T</t>
  </si>
  <si>
    <t xml:space="preserve">KIT GASTROSTOMY 18 FR 12 IN 2 </t>
  </si>
  <si>
    <t xml:space="preserve">PROBE STIMULATOR MONO STD     </t>
  </si>
  <si>
    <t xml:space="preserve">PERFORATOR CRANIAL 14MM       </t>
  </si>
  <si>
    <t xml:space="preserve">ORTH ANKLE/FOOT CUST          </t>
  </si>
  <si>
    <t xml:space="preserve">CATH SPEC RETRIEV 7-5 FR 15MM </t>
  </si>
  <si>
    <t xml:space="preserve">SUT RELOAD TC5 TI-KNOW        </t>
  </si>
  <si>
    <t>BLADE LANCE TIP 45 DD DOWNWARD</t>
  </si>
  <si>
    <t xml:space="preserve">CATH FOLEY 12F                </t>
  </si>
  <si>
    <t xml:space="preserve">NDL VERESS ULTRA UV120        </t>
  </si>
  <si>
    <t xml:space="preserve">NDL TIP COLORADO DISP         </t>
  </si>
  <si>
    <t xml:space="preserve">BRACE KNEE BLEDSOE            </t>
  </si>
  <si>
    <t xml:space="preserve">SYS SUCTION/IRRIG             </t>
  </si>
  <si>
    <t xml:space="preserve">BUR EGG 4.0 STRYKER LF        </t>
  </si>
  <si>
    <t>MONITOR SET 18GX2.5IN QUICK PR</t>
  </si>
  <si>
    <t xml:space="preserve">ORTHOSIS ABDUCTION HIP        </t>
  </si>
  <si>
    <t>PERFORATOR DISP 11/7MM #200311</t>
  </si>
  <si>
    <t xml:space="preserve">TUBE INSUFFLATION             </t>
  </si>
  <si>
    <t xml:space="preserve">K-WIRE T2 3X285MM STERILE     </t>
  </si>
  <si>
    <t xml:space="preserve">SCREW LOCK 5X45MM             </t>
  </si>
  <si>
    <t>SCREW BONE 5MM 80MM FEM TIB TI</t>
  </si>
  <si>
    <t xml:space="preserve">SCREW LOCK FT T2 5X40MM       </t>
  </si>
  <si>
    <t xml:space="preserve">BLADE SAW MED 2296-3-105      </t>
  </si>
  <si>
    <t>SCREW BONE 5MM 65MM FEM TIB TI</t>
  </si>
  <si>
    <t xml:space="preserve">ORTHOSIS EXTREMITY UPPER      </t>
  </si>
  <si>
    <t xml:space="preserve">GDWIRE BALL TIP 3X100MM SS    </t>
  </si>
  <si>
    <t xml:space="preserve">BIT DRILL QC 4.2X340MM STER   </t>
  </si>
  <si>
    <t xml:space="preserve">ABLATOR ELECTROTHERMAL DISP   </t>
  </si>
  <si>
    <t>SCREW BONE 1.2MM 3MM UPPERVACI</t>
  </si>
  <si>
    <t xml:space="preserve">SCREW 1.7MMX4MM               </t>
  </si>
  <si>
    <t xml:space="preserve">GDWIRE ORTHO 0.62 IN  IN DUAL </t>
  </si>
  <si>
    <t>MORPHMETRICS TUMOR COMP ASSIST</t>
  </si>
  <si>
    <t xml:space="preserve">CNTRL BLEED NSL POSTR SUBSQ   </t>
  </si>
  <si>
    <t>CATH ANGIO 5 FR 40 CM 0.038 IN</t>
  </si>
  <si>
    <t xml:space="preserve">DEVICE CLOSESURE PILOT GUIDES </t>
  </si>
  <si>
    <t xml:space="preserve">METHYLENE BLUE 100MG/10ML INJ </t>
  </si>
  <si>
    <t xml:space="preserve">IVIG OCTAGAM 1GM/20ML INJ     </t>
  </si>
  <si>
    <t xml:space="preserve">AMPICILLIN 20MG INJ           </t>
  </si>
  <si>
    <t xml:space="preserve">CEFAZOLIN 1320MG/4ML INJ      </t>
  </si>
  <si>
    <t xml:space="preserve">CEFEPIME 100MG/ML ED INJ      </t>
  </si>
  <si>
    <t xml:space="preserve">CEFOTAXIME 100MG/ML PED INJ   </t>
  </si>
  <si>
    <t xml:space="preserve">PLATE BONE 6H STRT            </t>
  </si>
  <si>
    <t xml:space="preserve">BIT DRILL 2.6MM SURGICAL DIS  </t>
  </si>
  <si>
    <t xml:space="preserve">BIT DRILL 2MM                 </t>
  </si>
  <si>
    <t xml:space="preserve">BIT DRILL 2.5MM               </t>
  </si>
  <si>
    <t xml:space="preserve">SCREW BONE 2.7MM 14MM LOCK    </t>
  </si>
  <si>
    <t xml:space="preserve">SCREW BONE 2.7MM 16MM LOCK    </t>
  </si>
  <si>
    <t xml:space="preserve">SCREW BONE 2.7MM 12MM LOCK    </t>
  </si>
  <si>
    <t>PLATE BONE 21MM ANT CERV SPINE</t>
  </si>
  <si>
    <t xml:space="preserve">CANNULA ENDO 5/100MM KII      </t>
  </si>
  <si>
    <t xml:space="preserve">TROCAR ENDO 11X100MM KII SSB  </t>
  </si>
  <si>
    <t xml:space="preserve">TROCAR ENDO 12X100MM          </t>
  </si>
  <si>
    <t xml:space="preserve">TROCAR ENDO 12X100MM KII      </t>
  </si>
  <si>
    <t xml:space="preserve">KIT TUBE ULTRASONIC ASPIRATOR </t>
  </si>
  <si>
    <t xml:space="preserve">IMP TITAN BTM 0.60MM OFW      </t>
  </si>
  <si>
    <t xml:space="preserve">TROCAR ENDO 5X100MM KII       </t>
  </si>
  <si>
    <t xml:space="preserve">GUIDEWIRE VASC .035 IN 180 CM </t>
  </si>
  <si>
    <t xml:space="preserve">BIT DRILL 2.8MM QUICK RELEASE </t>
  </si>
  <si>
    <t>SCREW HEXALOBE 3.5X12MM NOLOCK</t>
  </si>
  <si>
    <t>PLATE BONE 3.5X100 CLAVICLE 7H</t>
  </si>
  <si>
    <t xml:space="preserve">PLATE CLAVICLE 6H LFT         </t>
  </si>
  <si>
    <t>BLADE SAW SAG 25 X 98.5 X 1.24</t>
  </si>
  <si>
    <t xml:space="preserve">CELLULOSE OXIDIZED 9X6 IN     </t>
  </si>
  <si>
    <t xml:space="preserve">RETRACTOR LONE STAR 3307G LF  </t>
  </si>
  <si>
    <t xml:space="preserve">PACKING MEROCEL 8CM LG NASAL  </t>
  </si>
  <si>
    <t xml:space="preserve">BUR MICRO 6.1X9.5X54MM PEA    </t>
  </si>
  <si>
    <t>BRUSH CYTOLOGY UPPER GASTROINT</t>
  </si>
  <si>
    <t>DRAIN INCISION 15 FR 3/16 IN S</t>
  </si>
  <si>
    <t>CATH BROVIAC 1 LUM 6.6#0600540</t>
  </si>
  <si>
    <t xml:space="preserve">TROCAR LAP INNER              </t>
  </si>
  <si>
    <t>DRAIN INCISION 0.75 IN 20CMX7M</t>
  </si>
  <si>
    <t xml:space="preserve">CATH URETHERAL OPEN END 4FR   </t>
  </si>
  <si>
    <t>PLATE NEURO 1.5MM LN 2 HOLE TI</t>
  </si>
  <si>
    <t xml:space="preserve">SUCTION TIPS POOLE            </t>
  </si>
  <si>
    <t xml:space="preserve">PLATE BURR-HOLES 17MM 01-7308 </t>
  </si>
  <si>
    <t>PLATE MATRIX 2X4 1.5SY 01-7137</t>
  </si>
  <si>
    <t xml:space="preserve">PLATE SQUARE 4H               </t>
  </si>
  <si>
    <t xml:space="preserve">BUR SIDE CUT 1.6MM ORAL TAPER </t>
  </si>
  <si>
    <t xml:space="preserve">SOCK BODY                     </t>
  </si>
  <si>
    <t xml:space="preserve">INTROERPULSE LAVAGE HAND      </t>
  </si>
  <si>
    <t xml:space="preserve">NDL INSUF-ACCESS 7.5 S11000   </t>
  </si>
  <si>
    <t xml:space="preserve">TROCAR LAP INNERDYNE 5 S10070 </t>
  </si>
  <si>
    <t xml:space="preserve">CLIP LIGATING SM TI LF YELLOW </t>
  </si>
  <si>
    <t xml:space="preserve">CLIP LIGATING MED TI LF BLUE  </t>
  </si>
  <si>
    <t>MANIPULATOR UTERINE 4.5MM DISP</t>
  </si>
  <si>
    <t xml:space="preserve">SCREW SLFDRIL XDRV HT 1.5X4MM </t>
  </si>
  <si>
    <t xml:space="preserve">SCREW SELF DRILL 1.5XMM       </t>
  </si>
  <si>
    <t xml:space="preserve">SCREW LOCK SELF TAP 3.5X40M   </t>
  </si>
  <si>
    <t xml:space="preserve">SCREW LOCK 3.550MM            </t>
  </si>
  <si>
    <t>NEEDLE BIOPSY 17 G 7CM COAXIAL</t>
  </si>
  <si>
    <t>POUCH SPECIMENT RETRIEVAL 10MM</t>
  </si>
  <si>
    <t xml:space="preserve">BUR LGND TAPER 8CM 1.1MM      </t>
  </si>
  <si>
    <t xml:space="preserve">BUR LGND TAPER 8CM 2.3MM      </t>
  </si>
  <si>
    <t xml:space="preserve">ORTH LOWER EXTREMITY ADDITION </t>
  </si>
  <si>
    <t>BURR SIDE CUTTER 1.2 MM CARBID</t>
  </si>
  <si>
    <t xml:space="preserve">BUR LGND MATCH DIA 14CM 3.0MM </t>
  </si>
  <si>
    <t xml:space="preserve">PLATE TUBULAR 1/3 69MM 6H LOF </t>
  </si>
  <si>
    <t xml:space="preserve">DRILL NEURO 1 5MM             </t>
  </si>
  <si>
    <t xml:space="preserve">SOCK FRACTURE UPPER           </t>
  </si>
  <si>
    <t>BLADE SAW RECP 5100-137-121 LF</t>
  </si>
  <si>
    <t xml:space="preserve">BUR ELITE CUT 3X3.8MM         </t>
  </si>
  <si>
    <t xml:space="preserve">BUR LGND MATCH 10CM 3.0MM     </t>
  </si>
  <si>
    <t>WIRE FIX 0.045 IN 9 IN SS THRE</t>
  </si>
  <si>
    <t>KIT GASTROSTOMY 16 FR 45CM TRA</t>
  </si>
  <si>
    <t>SPONGE DISSECTOR 10 MM ENDOSCO</t>
  </si>
  <si>
    <t>SCREW BONE 3.5MM 44MM CORTIC S</t>
  </si>
  <si>
    <t xml:space="preserve">PLATE PROX HUMERUS 3H SHAF    </t>
  </si>
  <si>
    <t xml:space="preserve">PRESS MONITOR KIT             </t>
  </si>
  <si>
    <t xml:space="preserve">SYS COLD THERAPY TWO POSITION </t>
  </si>
  <si>
    <t xml:space="preserve">WRAP BACK LG XL COLD ICEMAN   </t>
  </si>
  <si>
    <t xml:space="preserve">REAMER BIX CUT 2X450MM        </t>
  </si>
  <si>
    <t xml:space="preserve">TUBE VENT 1.27MM MYRINGOTOMY  </t>
  </si>
  <si>
    <t>BUR OVAL 4MM MICRO 44.5MM CARB</t>
  </si>
  <si>
    <t xml:space="preserve">BONE DBX MIX 10CC             </t>
  </si>
  <si>
    <t xml:space="preserve">CATH URETERAL 5 FR 70CM OPEN  </t>
  </si>
  <si>
    <t xml:space="preserve">PAD COLD XLG RECTANGULAR STRL </t>
  </si>
  <si>
    <t xml:space="preserve">CUST TLSO TRIPLANAR CONTROL 2 </t>
  </si>
  <si>
    <t xml:space="preserve">SUT DEVICE TI-KNOT TKS        </t>
  </si>
  <si>
    <t>KIT PEG 20 FR PULL METHOD XYLO</t>
  </si>
  <si>
    <t xml:space="preserve">NAIL TITANIUM 2.0MMX440MM     </t>
  </si>
  <si>
    <t>NET SPEC RETRIEV 2.5MM STD 6X0</t>
  </si>
  <si>
    <t>INTRO SHEATH 8 FR 0.035 IN 5.5</t>
  </si>
  <si>
    <t xml:space="preserve">TUBE VENT 2MM 0.76MM PEDI TI  </t>
  </si>
  <si>
    <t xml:space="preserve">TUBE VENT 1.14MM FLUOROPLA    </t>
  </si>
  <si>
    <t>CATH EMBOLEC 2 FR 80 CM SPRING</t>
  </si>
  <si>
    <t xml:space="preserve">BIT DRILL 4.2X180MM           </t>
  </si>
  <si>
    <t xml:space="preserve">BLADE MYRINGOTOMY LANC ENT    </t>
  </si>
  <si>
    <t xml:space="preserve">PROBE NIM SPINE BALL-TIP      </t>
  </si>
  <si>
    <t>INTRO SHEATH 20 FR 0.038 IN 15</t>
  </si>
  <si>
    <t>GDWIRE TRANSEND EP .014X205 16</t>
  </si>
  <si>
    <t xml:space="preserve">GDWIRE TUOHY BORST            </t>
  </si>
  <si>
    <t xml:space="preserve">SCREW CORTEX 2.7X16MM         </t>
  </si>
  <si>
    <t xml:space="preserve">PROBE KIT LICOX BRAIN TPL     </t>
  </si>
  <si>
    <t xml:space="preserve">WIRE K FIXATION 1.6MM 150MM   </t>
  </si>
  <si>
    <t>SCREW BONE 5MM 90MM FEM TIB TI</t>
  </si>
  <si>
    <t>SCREW CANN 6.5X32MM THRED 85MM</t>
  </si>
  <si>
    <t xml:space="preserve">BIT DRILL 5MM47 5MM FEM TIB   </t>
  </si>
  <si>
    <t>SCREW CANN 6.5X32MM THRED 80MM</t>
  </si>
  <si>
    <t>TUBE VENT 1.14MM 8MM 5MM SILIC</t>
  </si>
  <si>
    <t xml:space="preserve">SCREW BONE 5MM47.5MM FEM TIB  </t>
  </si>
  <si>
    <t xml:space="preserve">TROCAR ENDOP XCEL 12MMX100MM  </t>
  </si>
  <si>
    <t xml:space="preserve">TROCAR ENDO XL BL 12X100MM    </t>
  </si>
  <si>
    <t xml:space="preserve">TROCAR LAP 5X75MM BLADELESS   </t>
  </si>
  <si>
    <t xml:space="preserve">GDWIRE BENTSON .35 180CM      </t>
  </si>
  <si>
    <t xml:space="preserve">KIT CATH DILATOR LACRIMAL 3MM </t>
  </si>
  <si>
    <t>BLADE SHAVER 4.OMM TOMCAT CUTT</t>
  </si>
  <si>
    <t>BLADE SHAVER 4MM RND BURR ARTH</t>
  </si>
  <si>
    <t xml:space="preserve">BIT DRILL 2MM MARK QC 140MM   </t>
  </si>
  <si>
    <t>SCREW BONE 7MM 75MM 32MM BIODU</t>
  </si>
  <si>
    <t xml:space="preserve">GRAFT SFT TIS TENDON TIB FRZN </t>
  </si>
  <si>
    <t xml:space="preserve">BIT DRILL 2.8X200/100MM       </t>
  </si>
  <si>
    <t>TLSO TRIPLANAR CONTROL 3 SHELL</t>
  </si>
  <si>
    <t xml:space="preserve">WAND ENT 45D SUCTION DISP     </t>
  </si>
  <si>
    <t>PROBE LACRIMAL SILICONE CRAWFO</t>
  </si>
  <si>
    <t xml:space="preserve">APPLIER CLIP 5MM LIGAMAX      </t>
  </si>
  <si>
    <t>BLADE ARTHROSCOPY 5.5MM 12 FLU</t>
  </si>
  <si>
    <t>KIT CATH DILATOR 2MM 15MM PEDI</t>
  </si>
  <si>
    <t xml:space="preserve">DEVIE CLOSURE XLG FASCIA SKIN </t>
  </si>
  <si>
    <t>GDWIRE ORTHO 3.2MM DRILL TIP N</t>
  </si>
  <si>
    <t>CATH ANGIO 5 FR 0.038 IN 80 CM</t>
  </si>
  <si>
    <t xml:space="preserve">SYS RETRACTOR SM ALEXIS       </t>
  </si>
  <si>
    <t>DEVICE CLOSURE ANGIOSL VIP 6FR</t>
  </si>
  <si>
    <t xml:space="preserve">TROCAR ENDO XCEL 5MMX75MM     </t>
  </si>
  <si>
    <t xml:space="preserve">DEVIE TORQUE 0.010-0.38IN GDW </t>
  </si>
  <si>
    <t xml:space="preserve">DEVICE SPECIMEN RETRIEVE 10MM </t>
  </si>
  <si>
    <t xml:space="preserve">PIN HALF 5MM 200MM 60MM SS SD </t>
  </si>
  <si>
    <t xml:space="preserve">ELECTRODE ELCTRSURG 4IN PTFE  </t>
  </si>
  <si>
    <t>FORCEPS ELECTROSURGICAL 5MM 33</t>
  </si>
  <si>
    <t xml:space="preserve">GDWIRE GLIDE 035X260X3 STIFF  </t>
  </si>
  <si>
    <t>GDWIRE VASC 0.035 IN 150CM 8CM</t>
  </si>
  <si>
    <t xml:space="preserve">SYS SUT PASSER WOUND CLOSURE  </t>
  </si>
  <si>
    <t>HEMOSTATIC THROMBIN 5ML EVICEL</t>
  </si>
  <si>
    <t>BLADE AGGRESSIVE 4MM ANGLED PL</t>
  </si>
  <si>
    <t xml:space="preserve">BUR 6FLUTE 4MM BARREL         </t>
  </si>
  <si>
    <t>LSO SAGITTAL-CORONAL CONTROL W</t>
  </si>
  <si>
    <t>BONE SCREW 3.5MM 42MM PROX MED</t>
  </si>
  <si>
    <t xml:space="preserve">CLAMP BABCOCK ENDSCP RATCHET  </t>
  </si>
  <si>
    <t>CANNULA ARTHRO 8MM 85MM SHOULD</t>
  </si>
  <si>
    <t>INTERGRA BVF STRIP 15ML MOZAIK</t>
  </si>
  <si>
    <t xml:space="preserve">BLADE SHAVER 4MM ARTHRO       </t>
  </si>
  <si>
    <t>BODY, VERTE SM 12X16-25MM TIRL</t>
  </si>
  <si>
    <t xml:space="preserve">APPLICATOR ENDO 34CM SURGIFLO </t>
  </si>
  <si>
    <t xml:space="preserve">DILATOR LUMBAR 5.3MM PLASTIC  </t>
  </si>
  <si>
    <t xml:space="preserve">ANCHOR SUT 2.3MM THRADR ULTR  </t>
  </si>
  <si>
    <t xml:space="preserve">BIT DRILL 11MM                </t>
  </si>
  <si>
    <t>BIT DRILL 5MM X 12MM QUICK CON</t>
  </si>
  <si>
    <t>SCREW CORTEX SELFTAP 2.0MM18MM</t>
  </si>
  <si>
    <t xml:space="preserve">SCREW BONE 2MM 10MM CORT SD   </t>
  </si>
  <si>
    <t xml:space="preserve">CATH EVD 1.52 8MM 33CM VENT   </t>
  </si>
  <si>
    <t>SCRW SET ANT THORLUMB SPINE TL</t>
  </si>
  <si>
    <t>DEV APP SEALNT 35CM RIG EVICEL</t>
  </si>
  <si>
    <t>STAPLER RELOAD 45MM ENDOW DISP</t>
  </si>
  <si>
    <t>STAPLER RELOAD 45MM ENDOB DISP</t>
  </si>
  <si>
    <t xml:space="preserve">SCREW BONE 2.7MM46MM CORTIC   </t>
  </si>
  <si>
    <t>PLATE BONE 2.7X94MM SS 10H LCP</t>
  </si>
  <si>
    <t>GRAFT BONE 1.4ML XSM INFUSE BM</t>
  </si>
  <si>
    <t xml:space="preserve">NDL INTRO 13G 4IN DI TIP      </t>
  </si>
  <si>
    <t xml:space="preserve">BIT DRILL 1.7MM               </t>
  </si>
  <si>
    <t xml:space="preserve">GD WIRE ORTHO 1.25MM 150MM TH </t>
  </si>
  <si>
    <t xml:space="preserve">SCREW BONE 1.2X44MM SD        </t>
  </si>
  <si>
    <t>INTRO SHEATH 8 FR 11CM 0.035 1</t>
  </si>
  <si>
    <t xml:space="preserve">ORTH WRIST HAND FINGER W/O    </t>
  </si>
  <si>
    <t xml:space="preserve">K WIRE 1.2MM                  </t>
  </si>
  <si>
    <t>SCREW BONE 4MM 14MM CERV SPINE</t>
  </si>
  <si>
    <t xml:space="preserve">SCREW NEURO 1.5X5MM SD        </t>
  </si>
  <si>
    <t>STAPLER RELOAD 45MM GRAY ECHEL</t>
  </si>
  <si>
    <t xml:space="preserve">SCREW 3.5X46MM LOCK           </t>
  </si>
  <si>
    <t>REAMER SHAFT 8X510 MM MODIFIED</t>
  </si>
  <si>
    <t xml:space="preserve">SCREW BONE 1.5X4MM CORSSDRIVE </t>
  </si>
  <si>
    <t xml:space="preserve">SCREW BONE 4MM 12MM CERV SP   </t>
  </si>
  <si>
    <t>FORCEPS BIPOLAR 8 INX1.5MM DIS</t>
  </si>
  <si>
    <t>KIT CATH JEJUNOSTOMY 16 FRX1.5</t>
  </si>
  <si>
    <t xml:space="preserve">FORCEPS BIPOLAR 4 INX1.5MM    </t>
  </si>
  <si>
    <t>BAG TISS 10MM W/INTRODUCER ANC</t>
  </si>
  <si>
    <t>STAPLER HNDL STD ENDO GIA ULT4</t>
  </si>
  <si>
    <t>STAPLER INT MED 45MM ENDO VASC</t>
  </si>
  <si>
    <t xml:space="preserve">SYS DELIVERY FASTFIX CRV NDL  </t>
  </si>
  <si>
    <t>STAPLER CUTTER 55MM 2/SAFETY L</t>
  </si>
  <si>
    <t>STAPLER RELOAD 55 MM LINEAR CT</t>
  </si>
  <si>
    <t>BLADE SHAVER 4MM RAD 40 CURVED</t>
  </si>
  <si>
    <t xml:space="preserve">BLADE SHAVER 4MM TRICUT STRA  </t>
  </si>
  <si>
    <t xml:space="preserve">TRACKER INSTRUMENT FUSION     </t>
  </si>
  <si>
    <t xml:space="preserve">CANNULA ENDO 5X100MM KII SEAL </t>
  </si>
  <si>
    <t>STAPLER INT MED THCK 45MM ENDO</t>
  </si>
  <si>
    <t xml:space="preserve">SCREW NONLOCK T10 VAR 3.5X    </t>
  </si>
  <si>
    <t xml:space="preserve">SYS TISS RETRIEVAL 15MM       </t>
  </si>
  <si>
    <t xml:space="preserve">WAND ABLATION PROCEISE MAX    </t>
  </si>
  <si>
    <t xml:space="preserve">APPLICATOR SEALANT            </t>
  </si>
  <si>
    <t xml:space="preserve">TROCAR ENDO 11X100MM KII FIOS </t>
  </si>
  <si>
    <t xml:space="preserve">TROCAR ENDO 5X100MM KII FIOS  </t>
  </si>
  <si>
    <t xml:space="preserve">SEALANT CSF SPINE             </t>
  </si>
  <si>
    <t xml:space="preserve">TROCAR HASSON 12X100MM        </t>
  </si>
  <si>
    <t xml:space="preserve">RETREIVAL BAG 5MM UNIVERSAL   </t>
  </si>
  <si>
    <t>BLADE MINI NO 69 180 DEG BEAVE</t>
  </si>
  <si>
    <t xml:space="preserve">BURR 3.2MM DIAMOND MATCHSTICK </t>
  </si>
  <si>
    <t xml:space="preserve">BIT DRILL 3.2 X 180 MM AO     </t>
  </si>
  <si>
    <t xml:space="preserve">SPG ABSORBABLE HEMOSTATIC     </t>
  </si>
  <si>
    <t>ENDCAP SPINAL 15X12 XCORE LORD</t>
  </si>
  <si>
    <t xml:space="preserve">BUR 12 CM MATCH HD 3.0 MM MR  </t>
  </si>
  <si>
    <t xml:space="preserve">BUR 15 CM MATCH HD 3.0MM MR   </t>
  </si>
  <si>
    <t xml:space="preserve">SCREW SPINAL SET VUEPOINT II  </t>
  </si>
  <si>
    <t xml:space="preserve">TROCAR ENDO 5X100MM TIP Z     </t>
  </si>
  <si>
    <t>FORCEP BX ENDO 240CM 2 NDL STD</t>
  </si>
  <si>
    <t xml:space="preserve">INS SCSRS 5MMX32CM METZE      </t>
  </si>
  <si>
    <t xml:space="preserve">INS SCSR 5 MM/310 CM STRT MET </t>
  </si>
  <si>
    <t xml:space="preserve">FILTER SYS IVC FEMORAL DENALI </t>
  </si>
  <si>
    <t xml:space="preserve">FORCEPT RADIAL JAW 4GP 160CM  </t>
  </si>
  <si>
    <t xml:space="preserve">KWIRE 1.4MM X 228MM           </t>
  </si>
  <si>
    <t xml:space="preserve">BOOT TRACTION DISP FX SYS     </t>
  </si>
  <si>
    <t>PLATE TIB MED DIS 4H 2.7/3.5MM</t>
  </si>
  <si>
    <t xml:space="preserve">STAPLER CUTTER 40MM EFLEX 45  </t>
  </si>
  <si>
    <t xml:space="preserve">ROD SPINAL 80MM PRECONTOURED  </t>
  </si>
  <si>
    <t xml:space="preserve">RAPTOR GRASPING DEVICE        </t>
  </si>
  <si>
    <t>TROCAR ENDO 5X100MM KII OPTICL</t>
  </si>
  <si>
    <t xml:space="preserve">MTRX BONE SUBST EVO3 2.5CC    </t>
  </si>
  <si>
    <t>TUBE EMG NIM TRIVANTAGE 6MM ID</t>
  </si>
  <si>
    <t>PLATE SH RT SS DIS CLAVICLE 5H</t>
  </si>
  <si>
    <t xml:space="preserve">K WIRE FIXATION 0.062X3IN     </t>
  </si>
  <si>
    <t xml:space="preserve">CLIP SCALP GUN                </t>
  </si>
  <si>
    <t xml:space="preserve">SHEARS US CRVD HARMONIC 9CM   </t>
  </si>
  <si>
    <t>TIP ASPIRATOR ULT SUPERLNG STR</t>
  </si>
  <si>
    <t>LIGASURE JAW 32CM LAP SLR DVDR</t>
  </si>
  <si>
    <t xml:space="preserve">SHEARS HARMONIC 5MM DX36CM    </t>
  </si>
  <si>
    <t xml:space="preserve">SWIVELOCK 2 DBL LD 4.75MM BC  </t>
  </si>
  <si>
    <t xml:space="preserve">SHEAR HARMONIC ACE+7 5MM 23CM </t>
  </si>
  <si>
    <t>TOOL DIS 3MM MATCHSTICK FLUTED</t>
  </si>
  <si>
    <t>STAPLER VASC ECHELON ADV PLCMT</t>
  </si>
  <si>
    <t>RELOAD STAP ENDOPATH 35MM 4 RW</t>
  </si>
  <si>
    <t>CARTRIDGE STAPLE REL 50MM GREE</t>
  </si>
  <si>
    <t>CARTRIDGE STAPLE REL 50 MM BLE</t>
  </si>
  <si>
    <t xml:space="preserve">ANCHOR SUT 1.5 MM FIBERTAK    </t>
  </si>
  <si>
    <t xml:space="preserve">ANCHOR SUT KIT FIBERTAK       </t>
  </si>
  <si>
    <t>PORT VORTEX 9.6FR W INTRODUCER</t>
  </si>
  <si>
    <t>SHEARS US +7 5MM 23CM HARMONIC</t>
  </si>
  <si>
    <t>SYS POLAR CUBE XL COMBO WRAP N</t>
  </si>
  <si>
    <t xml:space="preserve">PAD COLD THERAPY TMJ DISP     </t>
  </si>
  <si>
    <t xml:space="preserve">SET TUBING INSUFFLATOR ACCESS </t>
  </si>
  <si>
    <t>STAPLER INTERNAL 340X45MM ENDO</t>
  </si>
  <si>
    <t xml:space="preserve">PLATE BONE 5MM 6H BAR         </t>
  </si>
  <si>
    <t xml:space="preserve">SET TUBE INSUFFLATION  HEATED </t>
  </si>
  <si>
    <t xml:space="preserve">SCREW 4X1.7MM RESOURBABLE CMF </t>
  </si>
  <si>
    <t>SYSTEM SUCTION IRRIG STRYKEFLO</t>
  </si>
  <si>
    <t xml:space="preserve">SHEARS 5MMX36CM LAP HARMONIC  </t>
  </si>
  <si>
    <t xml:space="preserve">SEALANT DURAL SPRAY ADHERUS   </t>
  </si>
  <si>
    <t>SHEARS COAG ULTRAS 9CM HARMONC</t>
  </si>
  <si>
    <t xml:space="preserve">NAIL INTRAMED 450X2.5MM FLEX  </t>
  </si>
  <si>
    <t xml:space="preserve">TUBING INSUFFLATION 10 FT     </t>
  </si>
  <si>
    <t>ADHESIVE SKIN DERMABOND TOPICL</t>
  </si>
  <si>
    <t xml:space="preserve">PIN DRILL 3.7MM               </t>
  </si>
  <si>
    <t>PLATE BONE 5MM 6H BAR LFT MALL</t>
  </si>
  <si>
    <t xml:space="preserve">CAGE SPINE 12X14X6-3.1MM IBF  </t>
  </si>
  <si>
    <t xml:space="preserve">PLATE BUTTON CLAVICLE THIGH   </t>
  </si>
  <si>
    <t xml:space="preserve">ADHESIVE SKIN 0.8ML LIQUIBAND </t>
  </si>
  <si>
    <t xml:space="preserve">ANCHOR SUT 3MM SUTURETAK      </t>
  </si>
  <si>
    <t>CARTRIDGE STAPLE MED 45MM ENDO</t>
  </si>
  <si>
    <t xml:space="preserve">SCREW SELF DRILL 1.7 X 5/6 MM </t>
  </si>
  <si>
    <t>TOOL DISSECTING 3MM DIAMOND CO</t>
  </si>
  <si>
    <t>DEVICE HARMONIC SHEAR 5MMX36CM</t>
  </si>
  <si>
    <t xml:space="preserve">THER/PROPH/DIAG IV INF, INIT  </t>
  </si>
  <si>
    <t xml:space="preserve">THER/PROPH/DIAG INJ, IV PUSH  </t>
  </si>
  <si>
    <t xml:space="preserve">THER/PROPH/DG IV INF, ADD-ON  </t>
  </si>
  <si>
    <t xml:space="preserve">THER/PROPH/DIAG INJ ADD-ON    </t>
  </si>
  <si>
    <t xml:space="preserve">OXIMETRY HR PICU              </t>
  </si>
  <si>
    <t xml:space="preserve">OXIMETRY HR NICU              </t>
  </si>
  <si>
    <t xml:space="preserve">PICC LINE INSERT              </t>
  </si>
  <si>
    <t xml:space="preserve">MULTI CHANNEL SLEEP STUDY     </t>
  </si>
  <si>
    <t xml:space="preserve">CIRCIMCISION, NB              </t>
  </si>
  <si>
    <t xml:space="preserve">0-4 HRS OP-CHM PEDS        N  </t>
  </si>
  <si>
    <t xml:space="preserve">4-8 HRS OP-CHM PEDS        N  </t>
  </si>
  <si>
    <t xml:space="preserve">8-12 HRS OP-CHM PEDS       N  </t>
  </si>
  <si>
    <t xml:space="preserve">12-16 HRS OP-CHM PEDS      N  </t>
  </si>
  <si>
    <t xml:space="preserve">16-20 HRS OP-CHM PEDS      N  </t>
  </si>
  <si>
    <t xml:space="preserve">20-24 HRS OP-CHM PEDS      N  </t>
  </si>
  <si>
    <t xml:space="preserve">HEARING SCREEN INF IP INITIAL </t>
  </si>
  <si>
    <t xml:space="preserve">PEDS/2BED                     </t>
  </si>
  <si>
    <t xml:space="preserve">ICU/PEDS                      </t>
  </si>
  <si>
    <t xml:space="preserve">ICU/TRAUMA                    </t>
  </si>
  <si>
    <t xml:space="preserve">ICU PEDS                      </t>
  </si>
  <si>
    <t xml:space="preserve">NURSERY/LEVEL IV              </t>
  </si>
  <si>
    <t xml:space="preserve">NURSERY/LEVEL III             </t>
  </si>
  <si>
    <t xml:space="preserve">NURSERY/LEVEL II              </t>
  </si>
  <si>
    <t>MAIN OR GRP A LVL1 UP TO 30MIN</t>
  </si>
  <si>
    <t>MAIN OR GRP A LVL2 UP TO 30 MI</t>
  </si>
  <si>
    <t>MAIN OR GRP A LVL3 UP TO 30MIN</t>
  </si>
  <si>
    <t>MAIN OR GRP A LVL4 UP TO 30 MI</t>
  </si>
  <si>
    <t>MAIN OR GRP A LVL5 UP TO 30MIN</t>
  </si>
  <si>
    <t>MAIN OR GRP B LVL2 UP TO 30MIN</t>
  </si>
  <si>
    <t>MAIN OR GRP B LVL3 UP TO 30 MI</t>
  </si>
  <si>
    <t>MAIN OR GRP B LVL4 UP TO 30MIN</t>
  </si>
  <si>
    <t>MAIN OR GRP C LVL1 UP TO 30MIN</t>
  </si>
  <si>
    <t>MAIN OR GRP C LVL2 UP TO 30 MN</t>
  </si>
  <si>
    <t>MAIN OR GRP C LVL3 UP TO 30 MI</t>
  </si>
  <si>
    <t>MAIN OR GRP C LVL4 UP TO 30MIN</t>
  </si>
  <si>
    <t xml:space="preserve">MAIN OR GRP D LVL1 UP TO 30MI </t>
  </si>
  <si>
    <t xml:space="preserve">MAIN OR GRP D LVL2 UP TO 30M  </t>
  </si>
  <si>
    <t xml:space="preserve">MAIN OR GRP D LVL3 UP TO 30MI </t>
  </si>
  <si>
    <t xml:space="preserve">MAIN OR GRP D LVL4 UP TO 30MI </t>
  </si>
  <si>
    <t>MAIN OR GRP D LVL5 UP TO 30MIN</t>
  </si>
  <si>
    <t xml:space="preserve">MAIN OR LVL 1 EA ADDL MIN &gt;30 </t>
  </si>
  <si>
    <t xml:space="preserve">MAIN OR LVL2 EA ADDL MIN &gt; 30 </t>
  </si>
  <si>
    <t xml:space="preserve">MAIN OR LVL 3 EA ADDL MIN &gt;30 </t>
  </si>
  <si>
    <t>MAIN OR LVL 4 EA ADDL MIN &gt; 30</t>
  </si>
  <si>
    <t xml:space="preserve">MAIN OR LVL5 EA ADDL MIN &gt; 30 </t>
  </si>
  <si>
    <t xml:space="preserve">BIT DRILL VIEW POINT II       </t>
  </si>
  <si>
    <t xml:space="preserve">GDWIRE K 0.062X6IN            </t>
  </si>
  <si>
    <t>TROCAR ENDO 5X150MM KII OPTICA</t>
  </si>
  <si>
    <t>DEV INFLATION LACR DUCT LACRIC</t>
  </si>
  <si>
    <t>HANDPIECE 5MM 35CM THUNDERBEAT</t>
  </si>
  <si>
    <t xml:space="preserve">FORCEPS BIPOLOAR 8.25IN .0 MM </t>
  </si>
  <si>
    <t xml:space="preserve">FORCEPTS BIPOLAR 7.5IN 1.5MM  </t>
  </si>
  <si>
    <t xml:space="preserve">FORCEPS BIPOLAR 7.5IN 1.0MM   </t>
  </si>
  <si>
    <t>IMP SINUS MOMETASONE 370UG REG</t>
  </si>
  <si>
    <t>IMP SINUS MOMETASONE 370UG MIN</t>
  </si>
  <si>
    <t xml:space="preserve">TROCAR LAP 5MM 100MM BLADE    </t>
  </si>
  <si>
    <t xml:space="preserve">SCREW BONE 3.5X12MM           </t>
  </si>
  <si>
    <t xml:space="preserve">NEEDLE INJ TUB 22G 50MM CABLE </t>
  </si>
  <si>
    <t>NEEDLE NANOLINE 22G 80MM SONOP</t>
  </si>
  <si>
    <t xml:space="preserve">SCREW SP 3.5X12MM VUEPOINT II </t>
  </si>
  <si>
    <t xml:space="preserve">ADHESIVE SKIN 22CM DERMAOBND  </t>
  </si>
  <si>
    <t xml:space="preserve">TROCAR ENDO 5X100 XCEL REP    </t>
  </si>
  <si>
    <t xml:space="preserve">PORT ACCESS GELPT 4X4.5CM     </t>
  </si>
  <si>
    <t xml:space="preserve">CAUTERY ES BATTER HI TEMP     </t>
  </si>
  <si>
    <t xml:space="preserve">ALLOGRAFT OSTEOCELL 10CC      </t>
  </si>
  <si>
    <t xml:space="preserve">GRAFT 8X8X10 SPONGE OSTEOAMP  </t>
  </si>
  <si>
    <t>NEEDLE BIOPSY 18 G 11CM ADJUST</t>
  </si>
  <si>
    <t xml:space="preserve">WIRE FEX 0.062IN 9IN TROCAR   </t>
  </si>
  <si>
    <t xml:space="preserve">HANDPIECE LOGASURE 5MM 37CM   </t>
  </si>
  <si>
    <t xml:space="preserve">TUBING CROSSFLOW INFLOW       </t>
  </si>
  <si>
    <t xml:space="preserve">SYS IRRIG WOUND DEBRIDE IRRIS </t>
  </si>
  <si>
    <t xml:space="preserve">TRACKER PATIENT NON-INVASIVE  </t>
  </si>
  <si>
    <t>MODEL MANDIBLE MAXILLA CLEARVW</t>
  </si>
  <si>
    <t xml:space="preserve">SCREW SET ENDCAP              </t>
  </si>
  <si>
    <t xml:space="preserve">CASSETTE HEAD 12MM EXPANDER   </t>
  </si>
  <si>
    <t xml:space="preserve">SCREW 4X15MM SELF TAP ARCHON  </t>
  </si>
  <si>
    <t xml:space="preserve">BONE SUB MATRIX EVO3 10CC     </t>
  </si>
  <si>
    <t>STAPLER LIN ECHELON FLEX 340MM</t>
  </si>
  <si>
    <t xml:space="preserve">DRESSING NASAL 8CM HEMOPORE   </t>
  </si>
  <si>
    <t xml:space="preserve">SURG RECOVERY 1ST 15 MIN      </t>
  </si>
  <si>
    <t>SURG RECOVERY LVL 1 PER MIN&gt;15</t>
  </si>
  <si>
    <t>SURG RECOVERY LVL 2 PER MIN&gt;15</t>
  </si>
  <si>
    <t>SURG RECOVERY LVL 3 PER MIN&gt;15</t>
  </si>
  <si>
    <t xml:space="preserve">LIDOCAINE/EPI MPF 1% INJ 30ML </t>
  </si>
  <si>
    <t>ELECTRODE RADIOFREQUENCY PLASM</t>
  </si>
  <si>
    <t xml:space="preserve">CATH ANGIOG 5FR 65CM SOFT-VU  </t>
  </si>
  <si>
    <t>CLEANSER WOUND 8OZ NEUTROPHASE</t>
  </si>
  <si>
    <t>DEV CUT SEAL LIGASURE 5MM BLNT</t>
  </si>
  <si>
    <t xml:space="preserve">SCREW ARCHON 4X15MM ST VAR    </t>
  </si>
  <si>
    <t>SCOPE INTRO &amp; BULB PAQ PINPOIN</t>
  </si>
  <si>
    <t xml:space="preserve">SPLINT CUST MODELING VSP MED  </t>
  </si>
  <si>
    <t>PLATE BONE SP 36MM 2LEV ARCHON</t>
  </si>
  <si>
    <t>CHEST TUBE DRAINAGE STRAIGHT 2</t>
  </si>
  <si>
    <t xml:space="preserve">SCREW DISTRACTION 12MM CERV   </t>
  </si>
  <si>
    <t xml:space="preserve">PASSER SUT W DISP GD &amp; SWABS  </t>
  </si>
  <si>
    <t xml:space="preserve">SCREW BONE 2.7MM 14MM ORTHO   </t>
  </si>
  <si>
    <t xml:space="preserve">ACT (ACTIVATE CLOT TIME)      </t>
  </si>
  <si>
    <t xml:space="preserve">CBC                           </t>
  </si>
  <si>
    <t>BLD SMEAR, MANUAL DIFFERENTIAL</t>
  </si>
  <si>
    <t xml:space="preserve">CELL COUNT, FLUID             </t>
  </si>
  <si>
    <t xml:space="preserve">CLOT RETRACTION        85  N  </t>
  </si>
  <si>
    <t xml:space="preserve">FIBRINOGEN                    </t>
  </si>
  <si>
    <t xml:space="preserve">HEMOGLOBIN                    </t>
  </si>
  <si>
    <t xml:space="preserve">MALARIAL SMEARS               </t>
  </si>
  <si>
    <t xml:space="preserve">PLATELET COUNT                </t>
  </si>
  <si>
    <t xml:space="preserve">PROTIME                       </t>
  </si>
  <si>
    <t xml:space="preserve">QS-ALBUMIN                    </t>
  </si>
  <si>
    <t xml:space="preserve">PTT                           </t>
  </si>
  <si>
    <t>QS-ALBUMIN URINE OR OTHER SOUR</t>
  </si>
  <si>
    <t xml:space="preserve">D-DIMER, QUANT                </t>
  </si>
  <si>
    <t xml:space="preserve">QS-ALDOSTERONE                </t>
  </si>
  <si>
    <t xml:space="preserve">RETICULOCYTE COUNT            </t>
  </si>
  <si>
    <t xml:space="preserve">QS-ALPHA-1-ANTITRYPSIN        </t>
  </si>
  <si>
    <t xml:space="preserve">SED RATE                      </t>
  </si>
  <si>
    <t>QS-ALPHA-1-ANTITRYPSIN PHENOTY</t>
  </si>
  <si>
    <t xml:space="preserve">QS-AMINO ACID SCRN 6 QUAN     </t>
  </si>
  <si>
    <t xml:space="preserve">QS-ARSENIC                    </t>
  </si>
  <si>
    <t xml:space="preserve">CBC WITHOUT DIFERENTIAL       </t>
  </si>
  <si>
    <t xml:space="preserve">HEPARIN ASSAY                 </t>
  </si>
  <si>
    <t xml:space="preserve">CY-FMR1 GENE CHARACTERIZATION </t>
  </si>
  <si>
    <t xml:space="preserve">CULTURE TYPING IMMUNOLOGIC    </t>
  </si>
  <si>
    <t xml:space="preserve">QS-CALCIUM                    </t>
  </si>
  <si>
    <t xml:space="preserve">QS-CARB DEFICIENT TRANSRERRIN </t>
  </si>
  <si>
    <t>PR-IA ANALYTE QUAN CEL GLIADIN</t>
  </si>
  <si>
    <t>PR-IA ANALYTE QUAN CEL TTG IGA</t>
  </si>
  <si>
    <t xml:space="preserve">PR-EMA IGA ANTIBODY BY IFA    </t>
  </si>
  <si>
    <t>PR-IA ANALYTE QUAN ASCA EL IGG</t>
  </si>
  <si>
    <t>PR-IA ANALYTE QUAN ANCA EL IGA</t>
  </si>
  <si>
    <t>PR-IA ANALYTE QUAN OMPC EL IGA</t>
  </si>
  <si>
    <t xml:space="preserve">PR-IA ANALYTE QUAN ANTI-CBIR1 </t>
  </si>
  <si>
    <t xml:space="preserve">PR-IA ANALYTE QUAN FLA2 ELISA </t>
  </si>
  <si>
    <t xml:space="preserve">PR-IA ANALYTE QUAN FLAX ELISA </t>
  </si>
  <si>
    <t xml:space="preserve">PR-IA ANALYTE QUAN VEGF ELISA </t>
  </si>
  <si>
    <t>PR-CHEMILUMINESCENT ASSAY ICAM</t>
  </si>
  <si>
    <t>PR-CHEMILUMINESCENT ASSAY VCAM</t>
  </si>
  <si>
    <t xml:space="preserve">PR-CHEMILUMINESCENT ASSAY SAA </t>
  </si>
  <si>
    <t xml:space="preserve">QS-CITRATE                    </t>
  </si>
  <si>
    <t xml:space="preserve">UREA NITROGEN QUAN OTHER      </t>
  </si>
  <si>
    <t xml:space="preserve">QS-CREATININE OTHER           </t>
  </si>
  <si>
    <t xml:space="preserve">QS-IGA-IGD-IGG-IGM EA         </t>
  </si>
  <si>
    <t xml:space="preserve">QS-IGA-ID-IGG-IGM EA          </t>
  </si>
  <si>
    <t xml:space="preserve">QS-IGA-IGD-IGG-EGM EA         </t>
  </si>
  <si>
    <t xml:space="preserve">QS-IGE                        </t>
  </si>
  <si>
    <t xml:space="preserve">QS-IGG SUBCLASSES             </t>
  </si>
  <si>
    <t xml:space="preserve">QS-HEMOGLOBIN CHROMATO        </t>
  </si>
  <si>
    <t xml:space="preserve">QS-HOMOVANILLIC ACIC          </t>
  </si>
  <si>
    <t xml:space="preserve">QS-ANALYTE QUAL MULT          </t>
  </si>
  <si>
    <t xml:space="preserve">QS-IA ANALYTE QUAL MULT       </t>
  </si>
  <si>
    <t xml:space="preserve">Q-LDH BLD                     </t>
  </si>
  <si>
    <t xml:space="preserve">QS-LDH ISOENZYMES             </t>
  </si>
  <si>
    <t xml:space="preserve">QS-ASSAY LEAD                 </t>
  </si>
  <si>
    <t xml:space="preserve">QS-OLIGOCLONAL BANDS          </t>
  </si>
  <si>
    <t xml:space="preserve">QS-PREGNENOLONE               </t>
  </si>
  <si>
    <t xml:space="preserve">QS-MERCURY                    </t>
  </si>
  <si>
    <t>QS-NEPHELOMETRY A2-MACROGLOBUL</t>
  </si>
  <si>
    <t xml:space="preserve">QS-ORGANIC ACIDS QUAN EA SPEC </t>
  </si>
  <si>
    <t xml:space="preserve">QS-ORGANIC ACIDS QUAL EA SPEC </t>
  </si>
  <si>
    <t xml:space="preserve">QS-OXALATE URINE              </t>
  </si>
  <si>
    <t xml:space="preserve">QS-ALKALINE PHOSPHATASE       </t>
  </si>
  <si>
    <t>QS-ALKALINE PHOSPHATASE ISOENZ</t>
  </si>
  <si>
    <t xml:space="preserve">QS-PROTEIN TOTAL              </t>
  </si>
  <si>
    <t>QS-PROTEIN ELECTROPHORESIS BLD</t>
  </si>
  <si>
    <t xml:space="preserve">ANAEROBIC CULTURE             </t>
  </si>
  <si>
    <t xml:space="preserve">QS-RENIN                      </t>
  </si>
  <si>
    <t xml:space="preserve">C DIFFICILE TOXIN AMP PROBE   </t>
  </si>
  <si>
    <t xml:space="preserve">BLOOD CULTURE                 </t>
  </si>
  <si>
    <t xml:space="preserve">FUNGUS CULTURE-OTHER SOURCE   </t>
  </si>
  <si>
    <t xml:space="preserve">GRAM STAIN                    </t>
  </si>
  <si>
    <t xml:space="preserve">QS-TESTOSTERONE FREE          </t>
  </si>
  <si>
    <t xml:space="preserve">CRYPTOSPORIDIUM ANTIGEN       </t>
  </si>
  <si>
    <t xml:space="preserve">GIARDIA ANTIGEN               </t>
  </si>
  <si>
    <t xml:space="preserve">QS-TESTOSTERONE TOTAL         </t>
  </si>
  <si>
    <t xml:space="preserve">GC-MOLECULAR PATH LVL 5       </t>
  </si>
  <si>
    <t xml:space="preserve">QS-THYROXINE (T4) TOTAL       </t>
  </si>
  <si>
    <t xml:space="preserve">QS-THYROXINE (T4) FREE        </t>
  </si>
  <si>
    <t xml:space="preserve">ROTAVIRUS AG                  </t>
  </si>
  <si>
    <t xml:space="preserve">STOOL CULTURE, SAL &amp; SHIGELLA </t>
  </si>
  <si>
    <t xml:space="preserve">STOOL CULTURE, E.COLI 0157    </t>
  </si>
  <si>
    <t xml:space="preserve">QS-TRANSFERRIN                </t>
  </si>
  <si>
    <t xml:space="preserve">QS-TRIGLYCERIDES BLD          </t>
  </si>
  <si>
    <t xml:space="preserve">AFB CULTURE                   </t>
  </si>
  <si>
    <t xml:space="preserve">AFB STAIN                     </t>
  </si>
  <si>
    <t xml:space="preserve">WET MOUNT                     </t>
  </si>
  <si>
    <t xml:space="preserve">SPECIAL DRUG SUSCEPT          </t>
  </si>
  <si>
    <t xml:space="preserve">BETA LACTAMSE TEST            </t>
  </si>
  <si>
    <t xml:space="preserve">TISSUE HOMOGENIZATION         </t>
  </si>
  <si>
    <t xml:space="preserve">ROUNTINE CONCENTRATION        </t>
  </si>
  <si>
    <t xml:space="preserve">BODY FLUID CULTURE-ROUT       </t>
  </si>
  <si>
    <t xml:space="preserve">CSF CULTURE - ROUTINE         </t>
  </si>
  <si>
    <t xml:space="preserve">GENITAL CULT, MALE RTN        </t>
  </si>
  <si>
    <t xml:space="preserve">EYE, EAR OR NASAL CULTURE     </t>
  </si>
  <si>
    <t xml:space="preserve">QS-HEMATOCRIT                 </t>
  </si>
  <si>
    <t xml:space="preserve">RESPIRATORY CULT-ROUTINE      </t>
  </si>
  <si>
    <t xml:space="preserve">QS-HEMOGLOBIN                 </t>
  </si>
  <si>
    <t xml:space="preserve">RESPIRAT-ANAEROBIC CULT    N  </t>
  </si>
  <si>
    <t xml:space="preserve">QS-FACTOR VIII 1 STAGGE       </t>
  </si>
  <si>
    <t xml:space="preserve">SURGICAL CULT-ROUTINE         </t>
  </si>
  <si>
    <t>QS-FACTOR VIII RISTOCETIN COFA</t>
  </si>
  <si>
    <t xml:space="preserve">QS-FACTOR VIII VON WILLEBRAND </t>
  </si>
  <si>
    <t xml:space="preserve">QS-DNA AB                     </t>
  </si>
  <si>
    <t xml:space="preserve">QS-ANTITHROMBIN III ACTIVITY  </t>
  </si>
  <si>
    <t xml:space="preserve">QS-ANTITHROMBIN III AG        </t>
  </si>
  <si>
    <t xml:space="preserve">QS-PROTEIN C AG               </t>
  </si>
  <si>
    <t xml:space="preserve">THROAT CULTURE                </t>
  </si>
  <si>
    <t xml:space="preserve">URINARY CULTURE               </t>
  </si>
  <si>
    <t xml:space="preserve">QS-PROTEIN C ACTIVITY         </t>
  </si>
  <si>
    <t xml:space="preserve">WOUND CULTURE-ROUTINE         </t>
  </si>
  <si>
    <t xml:space="preserve">MRSA SCREEN BY CULTURE        </t>
  </si>
  <si>
    <t xml:space="preserve">URE SCREEN BY CULTURE         </t>
  </si>
  <si>
    <t xml:space="preserve">QS-RUSSELL VIPER VENOM DIL    </t>
  </si>
  <si>
    <t xml:space="preserve">QS-PTT                        </t>
  </si>
  <si>
    <t xml:space="preserve">QS-ALLERGEN IGE EA            </t>
  </si>
  <si>
    <t xml:space="preserve">QS-AB ID LEUKOCYTE AB         </t>
  </si>
  <si>
    <t xml:space="preserve">QS-BETA-2 GLYCOPROTEIN 1 AB   </t>
  </si>
  <si>
    <t xml:space="preserve">ENT-FUNGUS CULTURE      8  N  </t>
  </si>
  <si>
    <t xml:space="preserve">QS-CARDIOLIPIN AB             </t>
  </si>
  <si>
    <t xml:space="preserve">QS-ANTI-PHOSPHATIDYLSERINE AB </t>
  </si>
  <si>
    <t xml:space="preserve">QS-COMPLIEMENT AG EA          </t>
  </si>
  <si>
    <t xml:space="preserve">QS-COMPLEMENT AG EA           </t>
  </si>
  <si>
    <t xml:space="preserve">QS-COMPLEMENT TOTAL CH50      </t>
  </si>
  <si>
    <t xml:space="preserve">QS-ENA AB                     </t>
  </si>
  <si>
    <t xml:space="preserve">STOOL FOR CHARCOT-LEYDEM      </t>
  </si>
  <si>
    <t xml:space="preserve">QS-IA ANALYTE BARTONLLA HENSE </t>
  </si>
  <si>
    <t xml:space="preserve">QS-B CELLS TOTAL COUNT        </t>
  </si>
  <si>
    <t xml:space="preserve">QS-NATURAL KILLER CELLS TOTAL </t>
  </si>
  <si>
    <t xml:space="preserve">QS-T CELLS TOTAL              </t>
  </si>
  <si>
    <t xml:space="preserve">QS-ENCEPAHLITIS CALIFORNIA AB </t>
  </si>
  <si>
    <t xml:space="preserve">QS-MICROSOMAL AB              </t>
  </si>
  <si>
    <t xml:space="preserve">QS-APERGILLUS AB              </t>
  </si>
  <si>
    <t xml:space="preserve">QS-BARTONELLA AB              </t>
  </si>
  <si>
    <t xml:space="preserve">QS-BORDETELLA PERTUSSIS AB    </t>
  </si>
  <si>
    <t xml:space="preserve">QS-LYME DISEASE AB CONFIRM    </t>
  </si>
  <si>
    <t xml:space="preserve">QS-BURCELLA AB                </t>
  </si>
  <si>
    <t xml:space="preserve">QS-COCCIDIOIDES AB            </t>
  </si>
  <si>
    <t xml:space="preserve">QS-CMV AB                     </t>
  </si>
  <si>
    <t xml:space="preserve">QS-CMV AB IGM                 </t>
  </si>
  <si>
    <t xml:space="preserve">AEROBIC DEFINITIVE ID         </t>
  </si>
  <si>
    <t xml:space="preserve">ANAEROBIC DEFINITIVE ID       </t>
  </si>
  <si>
    <t xml:space="preserve">FUNGUS DEFINITIVE ID          </t>
  </si>
  <si>
    <t xml:space="preserve">QS-EBV ANTIBODY PANEL         </t>
  </si>
  <si>
    <t xml:space="preserve">QS-EBV AB CAPSID              </t>
  </si>
  <si>
    <t xml:space="preserve">QS-HSV TYPE 1 AB              </t>
  </si>
  <si>
    <t xml:space="preserve">QS-HSV TYPE 2 AB              </t>
  </si>
  <si>
    <t xml:space="preserve">QS-INFLUENZA AB               </t>
  </si>
  <si>
    <t xml:space="preserve">QS-MUMPS AB                   </t>
  </si>
  <si>
    <t xml:space="preserve">QS-MYCOPLASMA PNEUMONIA AB    </t>
  </si>
  <si>
    <t xml:space="preserve">QS-RICKETTSIA AB              </t>
  </si>
  <si>
    <t>QS-MYOBACTERIA TB COMPLEX PROB</t>
  </si>
  <si>
    <t xml:space="preserve">QS-RUBEOLA AB                 </t>
  </si>
  <si>
    <t xml:space="preserve">QS-TOXOPLASMA AB              </t>
  </si>
  <si>
    <t xml:space="preserve">QS-TOXOPLASMA AB IGM          </t>
  </si>
  <si>
    <t xml:space="preserve">QS-VARICELLA ZOSTER AB        </t>
  </si>
  <si>
    <t xml:space="preserve">QS-WEST NILE VIRUS AB IGM     </t>
  </si>
  <si>
    <t xml:space="preserve">QS-WEST NILE VIRUS AB         </t>
  </si>
  <si>
    <t xml:space="preserve">QS-DENGUE FEVER VIRUS AB      </t>
  </si>
  <si>
    <t xml:space="preserve">QS-THYROGLOBULIN AB           </t>
  </si>
  <si>
    <t xml:space="preserve">QS-CULTURE CHLAMYDIA          </t>
  </si>
  <si>
    <t>QS-CULTURE TYPING EA ANTISERUM</t>
  </si>
  <si>
    <t xml:space="preserve">QS-OVA-PARASITES SMEAR        </t>
  </si>
  <si>
    <t xml:space="preserve">QS-SMEAR COMPLEX STAIN        </t>
  </si>
  <si>
    <t xml:space="preserve">QS-VIRAL CULTURE              </t>
  </si>
  <si>
    <t xml:space="preserve">QS-VIRAL CULSTURE SHELL VIAL  </t>
  </si>
  <si>
    <t xml:space="preserve">QS-ADENOVIRUS DNA QUAN        </t>
  </si>
  <si>
    <t xml:space="preserve">QS-CHLAMYDIA DNA AMPL         </t>
  </si>
  <si>
    <t xml:space="preserve">QS-INFLUENZA DNA AMP PROBE    </t>
  </si>
  <si>
    <t xml:space="preserve">QS-INFL HINI BY PCR           </t>
  </si>
  <si>
    <t xml:space="preserve">QS-HSV DNA AMPL               </t>
  </si>
  <si>
    <t xml:space="preserve">QS-HSV DNA QUAN               </t>
  </si>
  <si>
    <t xml:space="preserve">QS-GONORRHEA AMPL             </t>
  </si>
  <si>
    <t xml:space="preserve">QS-ADENOVIRUS DNA PCR         </t>
  </si>
  <si>
    <t xml:space="preserve">QS-TISSUE CULTURE LYMPHOCYTE  </t>
  </si>
  <si>
    <t xml:space="preserve">CREATININE (URINE)            </t>
  </si>
  <si>
    <t xml:space="preserve">QS-CHR ANALYS 15-20 CELLS     </t>
  </si>
  <si>
    <t xml:space="preserve">OCCULT BLOOD (FECES)          </t>
  </si>
  <si>
    <t xml:space="preserve">PROTEIN (URINE)               </t>
  </si>
  <si>
    <t xml:space="preserve">URINALYSIS WITHOUT MICROSCOY  </t>
  </si>
  <si>
    <t xml:space="preserve">URINALYSIS INC. MICROSCOPY    </t>
  </si>
  <si>
    <t>URINALYSIS DIP MANUAL WO MICRO</t>
  </si>
  <si>
    <t xml:space="preserve">SODIUM (URINE)                </t>
  </si>
  <si>
    <t xml:space="preserve">URIC ACID (URINE)             </t>
  </si>
  <si>
    <t xml:space="preserve">QS-ETHOSUXIMIDE               </t>
  </si>
  <si>
    <t xml:space="preserve">QS-SIROLIMUS                  </t>
  </si>
  <si>
    <t xml:space="preserve">QS-TOPIRAMATE                 </t>
  </si>
  <si>
    <t xml:space="preserve">QS-6MMP METABOLITE            </t>
  </si>
  <si>
    <t>QS-CYTOGEN M ARRAY COPY NO&amp;SNP</t>
  </si>
  <si>
    <t xml:space="preserve">QS-MTHRF GENE ANALYS          </t>
  </si>
  <si>
    <t xml:space="preserve">QS-ACYLCARNITINES QUAN        </t>
  </si>
  <si>
    <t xml:space="preserve">QS-ACTH                       </t>
  </si>
  <si>
    <t xml:space="preserve">QS-ALDOLASE                   </t>
  </si>
  <si>
    <t xml:space="preserve">QS-ALPHA-1-ANTIRYPSIN         </t>
  </si>
  <si>
    <t xml:space="preserve">QS-ANDROSTENEDIONE            </t>
  </si>
  <si>
    <t xml:space="preserve">QS-ASCORBIC ACID              </t>
  </si>
  <si>
    <t xml:space="preserve">QS-BETA-2-MICROGLBULIN        </t>
  </si>
  <si>
    <t xml:space="preserve">QS-VITAMIN D 25-HYDROXY       </t>
  </si>
  <si>
    <t xml:space="preserve">QS-CARNITINE FREE TOTAL       </t>
  </si>
  <si>
    <t xml:space="preserve">QS-CATECHOLAMINES             </t>
  </si>
  <si>
    <t xml:space="preserve">QS-CERULOPLASMIN              </t>
  </si>
  <si>
    <t xml:space="preserve">QS-CHROMATO QUAN CLMN 3M4H    </t>
  </si>
  <si>
    <t xml:space="preserve">QS-COPPER                     </t>
  </si>
  <si>
    <t xml:space="preserve">QS-DHEA SULFATE               </t>
  </si>
  <si>
    <t xml:space="preserve">QS-DEOXYCORTISOL-11           </t>
  </si>
  <si>
    <t xml:space="preserve">QS-VITAMIN D 1 25 DIHYDROXY   </t>
  </si>
  <si>
    <t xml:space="preserve">QS-ELASTASE PANCREATIC FECAL  </t>
  </si>
  <si>
    <t xml:space="preserve">QS-ERYTHROPOIETIN             </t>
  </si>
  <si>
    <t xml:space="preserve">QS-ESTRONE                    </t>
  </si>
  <si>
    <t xml:space="preserve">QS-FAT LIPIDS FECES QUAL      </t>
  </si>
  <si>
    <t xml:space="preserve">QS-FATTY ACIDES NONESTER FREE </t>
  </si>
  <si>
    <t xml:space="preserve">QS-FATTY ACIDS LONG CHAIN     </t>
  </si>
  <si>
    <t xml:space="preserve">QS-G6PD QUAN                  </t>
  </si>
  <si>
    <t>QS-FOLICLE STIMULATING HORMONE</t>
  </si>
  <si>
    <t xml:space="preserve">QS-LUTENIZING HORMONE         </t>
  </si>
  <si>
    <t xml:space="preserve">QS-GROWTH HORMONE HUMAN       </t>
  </si>
  <si>
    <t xml:space="preserve">BETA STREP GP A,RAPID SL   N  </t>
  </si>
  <si>
    <t xml:space="preserve">QS-HYDROXYPROGEST 17-D        </t>
  </si>
  <si>
    <t xml:space="preserve">QS-IA ANALYTE QUAL RIA        </t>
  </si>
  <si>
    <t xml:space="preserve">QS-ANALYTE QUAL RIA           </t>
  </si>
  <si>
    <t xml:space="preserve">CRP                           </t>
  </si>
  <si>
    <t xml:space="preserve">CRP, HIGH SENSITIVITY         </t>
  </si>
  <si>
    <t xml:space="preserve">MONO TEST                     </t>
  </si>
  <si>
    <t xml:space="preserve">RUBELLA IGG AB, QUANT         </t>
  </si>
  <si>
    <t xml:space="preserve">PREGNANCY TEST,URINE(POC)     </t>
  </si>
  <si>
    <t xml:space="preserve">H, INFLUENZA B ANTIGEN (DIR)  </t>
  </si>
  <si>
    <t xml:space="preserve">QS-LACTOFERRIN FECAL QUAL     </t>
  </si>
  <si>
    <t xml:space="preserve">HCG, QUANTITATIVE -SERUM   N  </t>
  </si>
  <si>
    <t xml:space="preserve">QS-MAGNESIUM BLD              </t>
  </si>
  <si>
    <t>QS-MASS SPECTRO QUAN ALBUTEROL</t>
  </si>
  <si>
    <t xml:space="preserve">QS-METAPNEPHRINES             </t>
  </si>
  <si>
    <t xml:space="preserve">QS-NUCLEOTIDASE 5-            </t>
  </si>
  <si>
    <t xml:space="preserve">QS-ORGANIC ACIDS QUAN SNGL    </t>
  </si>
  <si>
    <t xml:space="preserve">QS-ASSAY PH GASTRIC           </t>
  </si>
  <si>
    <t xml:space="preserve">QS-PYRUVATE                   </t>
  </si>
  <si>
    <t xml:space="preserve">QS-SELENIUM                   </t>
  </si>
  <si>
    <t xml:space="preserve">QS-IGFBP-1 ACTIM PROM         </t>
  </si>
  <si>
    <t xml:space="preserve">QS-REDUCING SUBSTANCE EA SPEC </t>
  </si>
  <si>
    <t xml:space="preserve">QS-TSI                        </t>
  </si>
  <si>
    <t xml:space="preserve">QS-VITAMIN E                  </t>
  </si>
  <si>
    <t xml:space="preserve">QS-VASOPRESSIN                </t>
  </si>
  <si>
    <t xml:space="preserve">QS-VITAMIN A                  </t>
  </si>
  <si>
    <t xml:space="preserve">QS-ZINC                       </t>
  </si>
  <si>
    <t xml:space="preserve">QS-FACTOR V                   </t>
  </si>
  <si>
    <t xml:space="preserve">QS-FACTOR VII                 </t>
  </si>
  <si>
    <t xml:space="preserve">QS-FACTOR VIII 1 STAGE        </t>
  </si>
  <si>
    <t xml:space="preserve">QS-FACTOR VIII MULTIMERIC     </t>
  </si>
  <si>
    <t xml:space="preserve">QS-FACTOR IX                  </t>
  </si>
  <si>
    <t xml:space="preserve">QS-FACTOR XI                  </t>
  </si>
  <si>
    <t xml:space="preserve">QS-FACTOR XII                 </t>
  </si>
  <si>
    <t xml:space="preserve">QS-FACTOR XIII                </t>
  </si>
  <si>
    <t xml:space="preserve">QS-PROTEIN S TOTAL            </t>
  </si>
  <si>
    <t xml:space="preserve">QS-PROTEIN S FREE             </t>
  </si>
  <si>
    <t xml:space="preserve">QS-PROTEIN FREE               </t>
  </si>
  <si>
    <t xml:space="preserve">QS-HEXAGONAL PHOSPHOLIPID     </t>
  </si>
  <si>
    <t xml:space="preserve">QS-ALLERGEN IGG EA            </t>
  </si>
  <si>
    <t xml:space="preserve">QS=ALLERGEN IGE EA            </t>
  </si>
  <si>
    <t xml:space="preserve">AQ-ALLERGEN IGE EA            </t>
  </si>
  <si>
    <t xml:space="preserve">QS-ANTINUCLEAR AB             </t>
  </si>
  <si>
    <t xml:space="preserve">QS-ANTISTREPTOLYSIN O TITER   </t>
  </si>
  <si>
    <t xml:space="preserve">QS-COLD AGGLUTININ TITER      </t>
  </si>
  <si>
    <t xml:space="preserve">QS=COMPLEMENT AG EA           </t>
  </si>
  <si>
    <t xml:space="preserve">QS-DNASE B AB                 </t>
  </si>
  <si>
    <t xml:space="preserve">QS-DAN AB                     </t>
  </si>
  <si>
    <t xml:space="preserve">QS-CANCER AG 125              </t>
  </si>
  <si>
    <t xml:space="preserve">QS-IA TUMOR AG                </t>
  </si>
  <si>
    <t xml:space="preserve">QS-INSULIN AB                 </t>
  </si>
  <si>
    <t xml:space="preserve">ANTIBODY IDENT                </t>
  </si>
  <si>
    <t xml:space="preserve">QS-ISLET CELL AB              </t>
  </si>
  <si>
    <t xml:space="preserve">COOMBS, DIRECT                </t>
  </si>
  <si>
    <t>QS-T CELLS ABSOLUTE CD4 AND CD</t>
  </si>
  <si>
    <t xml:space="preserve">COOMBS, INDIRECT              </t>
  </si>
  <si>
    <t>QS-TB TEST CELL IMMUNITY MEASU</t>
  </si>
  <si>
    <t xml:space="preserve">CORD BLOOD ROUTINE         N  </t>
  </si>
  <si>
    <t xml:space="preserve">CROSSMATCH -PACKED CELLS      </t>
  </si>
  <si>
    <t>FRESH FROZ PLASMA,THAW EA UNIT</t>
  </si>
  <si>
    <t xml:space="preserve">SPEC COLLECTION-PKU           </t>
  </si>
  <si>
    <t xml:space="preserve">QS-EBV AB EARLY AG            </t>
  </si>
  <si>
    <t xml:space="preserve">QS-EBV AB NUCLEAR AG          </t>
  </si>
  <si>
    <t xml:space="preserve">TRANSFUS REACTION WORKUP      </t>
  </si>
  <si>
    <t xml:space="preserve">ABO BLOOD TYPING              </t>
  </si>
  <si>
    <t xml:space="preserve">RH TYPING                     </t>
  </si>
  <si>
    <t xml:space="preserve">QS-HEMOPHILUS INFLUENZA AB    </t>
  </si>
  <si>
    <t xml:space="preserve">S-TETANUS AB                  </t>
  </si>
  <si>
    <t xml:space="preserve">QS-HLA TYPING B27             </t>
  </si>
  <si>
    <t>QS-CULTURE PATHOG SCRN ACNETOB</t>
  </si>
  <si>
    <t xml:space="preserve">QS-CULTURE FUNGUS BLD         </t>
  </si>
  <si>
    <t xml:space="preserve">QS-CULTURE MYCOPLASMA         </t>
  </si>
  <si>
    <t xml:space="preserve">QS-VIRAL CULTURE ISOLATE ID   </t>
  </si>
  <si>
    <t>QS-HELICOBACTER PYLORI STOOL A</t>
  </si>
  <si>
    <t xml:space="preserve">QS-BETA 1-3 D-GLUCAN          </t>
  </si>
  <si>
    <t xml:space="preserve">QS-CYTOMEGALOVIRUS DNA AMPL   </t>
  </si>
  <si>
    <t xml:space="preserve">QS-CYTOMEGALOVIRUS DNA QUAN   </t>
  </si>
  <si>
    <t xml:space="preserve">QS-ENTEROVIRUS DNA AMPL       </t>
  </si>
  <si>
    <t xml:space="preserve">QS-HEPATITIS C RNA QUAN       </t>
  </si>
  <si>
    <t xml:space="preserve">QS-HIV I DNA AMPL             </t>
  </si>
  <si>
    <t xml:space="preserve">QS-M PNEUMONIAE DNA AMPL      </t>
  </si>
  <si>
    <t xml:space="preserve">ARC-RBC PHENOTYPE, NO ABO, RH </t>
  </si>
  <si>
    <t xml:space="preserve">ARC-PRETREATMENT WITH ENZYMES </t>
  </si>
  <si>
    <t xml:space="preserve">RHEUMATOID FACTOR QUAN        </t>
  </si>
  <si>
    <t xml:space="preserve">QS-VMA URINE                  </t>
  </si>
  <si>
    <t xml:space="preserve">QS-LIPOPROTEIN A              </t>
  </si>
  <si>
    <t xml:space="preserve">PR-MOL NUC AMPL NKX2-3        </t>
  </si>
  <si>
    <t xml:space="preserve">BLD CRAW FROM PICC LINE       </t>
  </si>
  <si>
    <t xml:space="preserve">CALCIUM IONIZED               </t>
  </si>
  <si>
    <t xml:space="preserve">HCG QUAL OTHER                </t>
  </si>
  <si>
    <t xml:space="preserve">GC-CHROMO MICROARRAY CGH      </t>
  </si>
  <si>
    <t xml:space="preserve">PREALBUMIN                    </t>
  </si>
  <si>
    <t xml:space="preserve">ALBUMIN, SERUM                </t>
  </si>
  <si>
    <t xml:space="preserve">MICROALBUMIN, URINE           </t>
  </si>
  <si>
    <t xml:space="preserve">HEPATITIS PANEL ACUTE         </t>
  </si>
  <si>
    <t xml:space="preserve">VITAMIN D 25-HYDROXY          </t>
  </si>
  <si>
    <t xml:space="preserve">HEPATITIS B CORE AB IGM       </t>
  </si>
  <si>
    <t xml:space="preserve">HEPATITIS B SURGACE AB        </t>
  </si>
  <si>
    <t xml:space="preserve">HEPATITIS C AB                </t>
  </si>
  <si>
    <t xml:space="preserve">PLATELET AGGREGATION EA AGENT </t>
  </si>
  <si>
    <t xml:space="preserve">ALKALINE PHOSPATASE           </t>
  </si>
  <si>
    <t xml:space="preserve">AMMONIA                       </t>
  </si>
  <si>
    <t xml:space="preserve">AMYLASE                       </t>
  </si>
  <si>
    <t xml:space="preserve">CALCIM URINE                  </t>
  </si>
  <si>
    <t xml:space="preserve">GC-TISSUE CULTURE LYMHOC      </t>
  </si>
  <si>
    <t xml:space="preserve">GC-CHR ANALYS 5 CELLS         </t>
  </si>
  <si>
    <t xml:space="preserve">GC-CHR ANALYS ADDL KARYOTYPE  </t>
  </si>
  <si>
    <t>GC-CHR ANALYS ADDL CELLS CNTED</t>
  </si>
  <si>
    <t xml:space="preserve">GC-CTEGEN INTR-RPT            </t>
  </si>
  <si>
    <t xml:space="preserve">BILIRUBIN, TOTAL              </t>
  </si>
  <si>
    <t xml:space="preserve">BILIRUBIN, DIRECT             </t>
  </si>
  <si>
    <t xml:space="preserve">B-TYPE NATRIURETIC PEPTIDE    </t>
  </si>
  <si>
    <t xml:space="preserve">BUN                           </t>
  </si>
  <si>
    <t xml:space="preserve">CALCIUM                       </t>
  </si>
  <si>
    <t xml:space="preserve">POC TROPONIN                  </t>
  </si>
  <si>
    <t xml:space="preserve">TROPONIN-I                    </t>
  </si>
  <si>
    <t xml:space="preserve">CEA                           </t>
  </si>
  <si>
    <t xml:space="preserve">C-PEPTIDE                     </t>
  </si>
  <si>
    <t xml:space="preserve">CHOLESTEROL                   </t>
  </si>
  <si>
    <t xml:space="preserve">CK-MB                         </t>
  </si>
  <si>
    <t xml:space="preserve">CORTISOL                      </t>
  </si>
  <si>
    <t>PR-IA ANALYTE QUAN ASCA EL IGA</t>
  </si>
  <si>
    <t>PR-IA ANALYTE QUAN ANTI-GL-IGA</t>
  </si>
  <si>
    <t>PR-IA-ANALYTE QUAN ANTI-GL=IGA</t>
  </si>
  <si>
    <t>PR-IA-ANALYSTE QUAN ANTI-HU-TG</t>
  </si>
  <si>
    <t xml:space="preserve">CPK, TOTAL                    </t>
  </si>
  <si>
    <t xml:space="preserve">PR-IGA-IGD-IGG-IGM EA         </t>
  </si>
  <si>
    <t xml:space="preserve">PR-HLA-DQAI                   </t>
  </si>
  <si>
    <t xml:space="preserve">PR-HLA-DQBI                   </t>
  </si>
  <si>
    <t xml:space="preserve">CREATININE BLOOD              </t>
  </si>
  <si>
    <t xml:space="preserve">PHENYTOIN (DILANTIN)          </t>
  </si>
  <si>
    <t xml:space="preserve">ELECTROLYTES                  </t>
  </si>
  <si>
    <t xml:space="preserve">ESTRADIOL                     </t>
  </si>
  <si>
    <t xml:space="preserve">FERRITIN                      </t>
  </si>
  <si>
    <t xml:space="preserve">FSH                           </t>
  </si>
  <si>
    <t xml:space="preserve">FOLATE                        </t>
  </si>
  <si>
    <t xml:space="preserve">GLUCOSE                       </t>
  </si>
  <si>
    <t xml:space="preserve">GLUCOSE BODY FLUID            </t>
  </si>
  <si>
    <t>GLUCOSE TOLERANCE, 3 SPECIMENS</t>
  </si>
  <si>
    <t xml:space="preserve">GLUCOSE POST GLUCOSE DOSE     </t>
  </si>
  <si>
    <t xml:space="preserve">GENTAMICIN                    </t>
  </si>
  <si>
    <t xml:space="preserve">G G T P                       </t>
  </si>
  <si>
    <t xml:space="preserve">HEMOGLOBIN, GLYCATED          </t>
  </si>
  <si>
    <t xml:space="preserve">HOMOCYSTEINE                  </t>
  </si>
  <si>
    <t xml:space="preserve">INSULIN                       </t>
  </si>
  <si>
    <t xml:space="preserve">IRON, TOTAL                   </t>
  </si>
  <si>
    <t xml:space="preserve">IRON BINDING CAPACITY         </t>
  </si>
  <si>
    <t xml:space="preserve">LACTIC ACID                   </t>
  </si>
  <si>
    <t xml:space="preserve">LDH, TOTAL                    </t>
  </si>
  <si>
    <t xml:space="preserve">LDH, BODY FLUID          836  </t>
  </si>
  <si>
    <t xml:space="preserve">LH                            </t>
  </si>
  <si>
    <t xml:space="preserve">LIPASE                        </t>
  </si>
  <si>
    <t xml:space="preserve">LIPID PROFILE                 </t>
  </si>
  <si>
    <t xml:space="preserve">LITHIUM  (11)                 </t>
  </si>
  <si>
    <t xml:space="preserve">UL-CHROMA TO C QUAN OPPIATES  </t>
  </si>
  <si>
    <t xml:space="preserve">UI-DRUG CONFIRM METHADONE     </t>
  </si>
  <si>
    <t xml:space="preserve">HEPATIC FUNCTION PANEL        </t>
  </si>
  <si>
    <t xml:space="preserve">UI-AMPHETAMINE/METH QUAN      </t>
  </si>
  <si>
    <t xml:space="preserve">MAGNESIUM                     </t>
  </si>
  <si>
    <t xml:space="preserve">NEONATAL SCREEN (PKU) FORM    </t>
  </si>
  <si>
    <t>NEO-GALAC-1-PHOS UR THRANS,SCN</t>
  </si>
  <si>
    <t xml:space="preserve">NEO-THRYOID STIM HORMONE      </t>
  </si>
  <si>
    <t xml:space="preserve">NEO-HOMOGLOBIN CHROMATOGRAPHY </t>
  </si>
  <si>
    <t xml:space="preserve">NEO-HYDROXYPROG,17-D          </t>
  </si>
  <si>
    <t xml:space="preserve">NEO-TANDEM MASS SPEC,QUANT    </t>
  </si>
  <si>
    <t xml:space="preserve">NEO-BIOTINIDASE               </t>
  </si>
  <si>
    <t xml:space="preserve">NEO-IMMUNOREACT TRYPSINOGEN   </t>
  </si>
  <si>
    <t>NP-T-CELL RECEPTOR EXC CIRCLES</t>
  </si>
  <si>
    <t xml:space="preserve">OSMOLALITY (SERUM)            </t>
  </si>
  <si>
    <t xml:space="preserve">OSMOLALITY (URINE)            </t>
  </si>
  <si>
    <t xml:space="preserve">PARATHYROID HORMONE (PTH)     </t>
  </si>
  <si>
    <t xml:space="preserve">UI-SIROLIMUS                  </t>
  </si>
  <si>
    <t xml:space="preserve">UI-HYDROXYBUTRYIC ACID STAT   </t>
  </si>
  <si>
    <t xml:space="preserve">PHENOBARBITAL                 </t>
  </si>
  <si>
    <t xml:space="preserve">PHOSPHORUS                    </t>
  </si>
  <si>
    <t xml:space="preserve">PREGNANCY TEST (SERUM)        </t>
  </si>
  <si>
    <t xml:space="preserve">POTASSIUM                     </t>
  </si>
  <si>
    <t xml:space="preserve">PROGESTERONE                  </t>
  </si>
  <si>
    <t xml:space="preserve">PROLACTIN                     </t>
  </si>
  <si>
    <t xml:space="preserve">PROTEIN,BODY FLUID       841  </t>
  </si>
  <si>
    <t xml:space="preserve">PROCALCITONIN                 </t>
  </si>
  <si>
    <t xml:space="preserve">SGOT (AST)                    </t>
  </si>
  <si>
    <t xml:space="preserve">SGPT (ALT)                    </t>
  </si>
  <si>
    <t xml:space="preserve">COMPREHENSIVE METABOLIC PANEL </t>
  </si>
  <si>
    <t xml:space="preserve">SODIUM, SERUM                 </t>
  </si>
  <si>
    <t xml:space="preserve">QS-PARATHORMONE INTACT        </t>
  </si>
  <si>
    <t xml:space="preserve">T3 UPTAKE                     </t>
  </si>
  <si>
    <t xml:space="preserve">THYROXINE                     </t>
  </si>
  <si>
    <t xml:space="preserve">T4, FREE                      </t>
  </si>
  <si>
    <t xml:space="preserve">TESTOSTERONE                  </t>
  </si>
  <si>
    <t xml:space="preserve">T3                            </t>
  </si>
  <si>
    <t xml:space="preserve">QS-FELBAMATE                  </t>
  </si>
  <si>
    <t xml:space="preserve">FREE T3                       </t>
  </si>
  <si>
    <t xml:space="preserve">TRIGLYCERINE                  </t>
  </si>
  <si>
    <t xml:space="preserve">QS-INSULIN LIKE GROWTH FACTOR </t>
  </si>
  <si>
    <t xml:space="preserve">THYROID STIMUL HORM(TSH)      </t>
  </si>
  <si>
    <t xml:space="preserve">URIC ACID, BLOOD              </t>
  </si>
  <si>
    <t xml:space="preserve">VALPROIC ACID (DEPAKENE)      </t>
  </si>
  <si>
    <t xml:space="preserve">VITAMIN B12                   </t>
  </si>
  <si>
    <t xml:space="preserve">BASIC METABOLIC PANEL         </t>
  </si>
  <si>
    <t xml:space="preserve">POC BMP                       </t>
  </si>
  <si>
    <t xml:space="preserve">QS-INHIBIN A                  </t>
  </si>
  <si>
    <t xml:space="preserve">QS-RHEMATOID FACTOR QUAN      </t>
  </si>
  <si>
    <t xml:space="preserve">BLOOD SPLIT UNIT PLATELETS    </t>
  </si>
  <si>
    <t>DRUG SCRN CLS A SNGL CL 11 DRG</t>
  </si>
  <si>
    <t xml:space="preserve">CULTURE OTHER SPUTUM          </t>
  </si>
  <si>
    <t xml:space="preserve">QS-LIPOPROTEIN ASSAY          </t>
  </si>
  <si>
    <t>QS-ANTINUCLEAR AB (ANA( TITIER</t>
  </si>
  <si>
    <t xml:space="preserve">ALPHA FETOPROTEIN BLD         </t>
  </si>
  <si>
    <t xml:space="preserve">CULTURE FUNGUS ID MOLD        </t>
  </si>
  <si>
    <t xml:space="preserve">TREPONEMA PALLIDUM AB         </t>
  </si>
  <si>
    <t xml:space="preserve">CAMPYLOBACTER ANTIGENS        </t>
  </si>
  <si>
    <t xml:space="preserve">NG-BRAF MUTATION ANALYSIS     </t>
  </si>
  <si>
    <t xml:space="preserve">ST-CONSULT REF MATERIAL       </t>
  </si>
  <si>
    <t xml:space="preserve">QS-LEPTOSPIRA DNA QL PCR      </t>
  </si>
  <si>
    <t xml:space="preserve">QS-LIPID PANEL                </t>
  </si>
  <si>
    <t xml:space="preserve">VANCOMYCIN                    </t>
  </si>
  <si>
    <t xml:space="preserve">HEPATITIS B SURFACE AG        </t>
  </si>
  <si>
    <t xml:space="preserve">HIV1 AG W HIV1 AND HIV2 AB    </t>
  </si>
  <si>
    <t xml:space="preserve">NG-IHC QUAL ADDT STAIN TC     </t>
  </si>
  <si>
    <t xml:space="preserve">NG-IHC QUAL INI SGL AB STN TC </t>
  </si>
  <si>
    <t xml:space="preserve">CULTURE DNA DIRECT PROBE      </t>
  </si>
  <si>
    <t xml:space="preserve">QS-VIRUS ISOLATE; TISSUE CULT </t>
  </si>
  <si>
    <t xml:space="preserve">QS-VIRUS ISOLATE; ADDTL OR ID </t>
  </si>
  <si>
    <t xml:space="preserve">BB-COOMBS DIRECT EA ANTISERUM </t>
  </si>
  <si>
    <t xml:space="preserve">BB-TYPE RBC RH PHENOTYPE      </t>
  </si>
  <si>
    <t xml:space="preserve">GC-GJB2 GENE FULL SEQUENCE    </t>
  </si>
  <si>
    <t>GC-GJB2 GENE KNOWN FAM VAIRANT</t>
  </si>
  <si>
    <t xml:space="preserve">GC-GJB6 GENE COM VAIRANTS     </t>
  </si>
  <si>
    <t xml:space="preserve">BS-BLOOD TYPING SEROLOGIC ABO </t>
  </si>
  <si>
    <t xml:space="preserve">BS-RBS AB SCREEN EA TECHNIQUE </t>
  </si>
  <si>
    <t xml:space="preserve">IA ANALYSTE VARICELLA ZOSTER  </t>
  </si>
  <si>
    <t xml:space="preserve">MUMPS AB                      </t>
  </si>
  <si>
    <t xml:space="preserve">RUBEOLA AB                    </t>
  </si>
  <si>
    <t xml:space="preserve">PROTHRO                       </t>
  </si>
  <si>
    <t xml:space="preserve">RBC LEUKOREDUCED              </t>
  </si>
  <si>
    <t xml:space="preserve">PLATELETS AP LR IRR           </t>
  </si>
  <si>
    <t>UI-ELECTRON MICROSCOPY LIMITED</t>
  </si>
  <si>
    <t xml:space="preserve">DRUG TEST PRSMV CHEM ANLYZR 1 </t>
  </si>
  <si>
    <t xml:space="preserve">DRUG TEST PRSMV CHEM ANLYZR 8 </t>
  </si>
  <si>
    <t>DRUG TEST PRSMV CHEM ANLYZR 10</t>
  </si>
  <si>
    <t>DRUG TEST PRSMV CHEM ANLYZR 12</t>
  </si>
  <si>
    <t xml:space="preserve">PIT SUBSITUTION               </t>
  </si>
  <si>
    <t xml:space="preserve">ST-IMMUNOHISTO STAIN INITIAL  </t>
  </si>
  <si>
    <t xml:space="preserve">M.PNEUMONIAE DNA AMPL         </t>
  </si>
  <si>
    <t xml:space="preserve">BORDETELLA PERTUSSIS PCR      </t>
  </si>
  <si>
    <t xml:space="preserve">RESP VIRUS 12-25 TARGETS      </t>
  </si>
  <si>
    <t xml:space="preserve">RESP VIRUS 6-11 TARGETS       </t>
  </si>
  <si>
    <t xml:space="preserve">QS-ASSAY IGA W REFLEX         </t>
  </si>
  <si>
    <t>QS-IMMUNOASSAY NON AB W REFLEX</t>
  </si>
  <si>
    <t>DRUG SCREEN 8 ACET/SAL/ALC (1)</t>
  </si>
  <si>
    <t>DRUG SCREEN 8 ACET/SAL/ALC (3)</t>
  </si>
  <si>
    <t>DRUG SCREEN 12 ACET/SAL/ALC(1)</t>
  </si>
  <si>
    <t>DRUG SCREEN 12 ACET/SAL/ALC(3)</t>
  </si>
  <si>
    <t xml:space="preserve">DRUG SCREEN ACETA/SALI        </t>
  </si>
  <si>
    <t xml:space="preserve">DRUG SCRN ACETA/SALI/ALCOHOL  </t>
  </si>
  <si>
    <t xml:space="preserve">HEMATOCRIT                    </t>
  </si>
  <si>
    <t>ANDROSTENEDIONE (ENDO)-INACTIE</t>
  </si>
  <si>
    <t xml:space="preserve">BLD DRAW CAPILLARY LAB NS     </t>
  </si>
  <si>
    <t xml:space="preserve">QS-CALPROTECTIN FECAL ASSAY   </t>
  </si>
  <si>
    <t xml:space="preserve">HAPTOGLOBIN                   </t>
  </si>
  <si>
    <t xml:space="preserve">SPEC HANDLING REFERENCE LAB   </t>
  </si>
  <si>
    <t>INFLUENZA AG ASSAY W OPTIC OBS</t>
  </si>
  <si>
    <t xml:space="preserve">COMPAT TEST ANTIGLOBULIN      </t>
  </si>
  <si>
    <t xml:space="preserve">RENAL FUNCTION PANEL          </t>
  </si>
  <si>
    <t xml:space="preserve">OCCULT BLD FECES OTHER QUAL   </t>
  </si>
  <si>
    <t xml:space="preserve">CRYOPRECIPTIATE EA UNIT PP    </t>
  </si>
  <si>
    <t>CULTURE PATHOG SCRN STREP TRHT</t>
  </si>
  <si>
    <t xml:space="preserve">SHIGA TOXIN EA                </t>
  </si>
  <si>
    <t xml:space="preserve">SENS MIC GRAM NEGATIVE        </t>
  </si>
  <si>
    <t xml:space="preserve">RSV AG ASSAY W OPTIC          </t>
  </si>
  <si>
    <t xml:space="preserve">CRYSTAL ID                    </t>
  </si>
  <si>
    <t xml:space="preserve">ACETONE QUAN                  </t>
  </si>
  <si>
    <t xml:space="preserve">UI-TRACROLIMUS FK506          </t>
  </si>
  <si>
    <t xml:space="preserve">MISCELLANEOUS TEST            </t>
  </si>
  <si>
    <t xml:space="preserve">ROUTINE VENIPUNCTURE          </t>
  </si>
  <si>
    <t xml:space="preserve">SURG PATHOLOGY, GROSS EXAM    </t>
  </si>
  <si>
    <t xml:space="preserve">GROSS &amp; MICRO LEVEL II        </t>
  </si>
  <si>
    <t xml:space="preserve">GROSS &amp; MICRO LEVEL III       </t>
  </si>
  <si>
    <t xml:space="preserve">GROSS &amp; MICRO LEVEL IV        </t>
  </si>
  <si>
    <t xml:space="preserve">GROSS &amp; MICRO LEVEL V         </t>
  </si>
  <si>
    <t xml:space="preserve">FROZEN SECTION           883  </t>
  </si>
  <si>
    <t xml:space="preserve">DECALCIFICATION  88311        </t>
  </si>
  <si>
    <t xml:space="preserve">SPEC STAINS, MICROORG GROUP   </t>
  </si>
  <si>
    <t xml:space="preserve">IHC INIT AB PER SPECIMEN      </t>
  </si>
  <si>
    <t xml:space="preserve">FLUIDS, FLUIDS/WASHINGS       </t>
  </si>
  <si>
    <t xml:space="preserve">CYTOPATH,SMEARS,SCREEN&amp; INTE  </t>
  </si>
  <si>
    <t xml:space="preserve">FNA,INTERPRET &amp; REPORT        </t>
  </si>
  <si>
    <t xml:space="preserve">METABOLIC TESTING (2900)   N  </t>
  </si>
  <si>
    <t xml:space="preserve">CO DIFFUSION CAPACITY         </t>
  </si>
  <si>
    <t xml:space="preserve">PFT PLETHYSMOGRAPHY           </t>
  </si>
  <si>
    <t xml:space="preserve">RED BLD CELLS LEUKREDUCED EA  </t>
  </si>
  <si>
    <t xml:space="preserve">BLOOD (SPLIT UNIT)            </t>
  </si>
  <si>
    <t xml:space="preserve">PLATELETPHERESIS LEUKORED     </t>
  </si>
  <si>
    <t xml:space="preserve">PLAMA FFP 8-24 HR COLL/UNIT   </t>
  </si>
  <si>
    <t xml:space="preserve">BLOOD SPLIT UNIT FFP          </t>
  </si>
  <si>
    <t xml:space="preserve">EKG                           </t>
  </si>
  <si>
    <t xml:space="preserve">HOLTER MONITOR                </t>
  </si>
  <si>
    <t xml:space="preserve">HOOKUP                   932  </t>
  </si>
  <si>
    <t xml:space="preserve">ECHO TRANSTHRAC CONGENL COMPL </t>
  </si>
  <si>
    <t xml:space="preserve">DOPPLER ECHO COMPLETE         </t>
  </si>
  <si>
    <t xml:space="preserve">DOPPLER COLOR FLOW VELOC MAP  </t>
  </si>
  <si>
    <t xml:space="preserve">ECHOCARIOGRAM LIMITED         </t>
  </si>
  <si>
    <t xml:space="preserve">EEG                           </t>
  </si>
  <si>
    <t xml:space="preserve">EEG EXTENDED, 41-60 MINUTES   </t>
  </si>
  <si>
    <t>EEG EXTENDED, GREATER THAN 1HR</t>
  </si>
  <si>
    <t xml:space="preserve">EEG CEREBRAL DEATH EVAL ONLY  </t>
  </si>
  <si>
    <t xml:space="preserve">EEG AWAKE AND DROWSY          </t>
  </si>
  <si>
    <t xml:space="preserve">MYELOGRAM INJ LUMBAR          </t>
  </si>
  <si>
    <t xml:space="preserve">PICC LINE PLACEMENT           </t>
  </si>
  <si>
    <t xml:space="preserve">OEC C-ARM 1 HR           760  </t>
  </si>
  <si>
    <t xml:space="preserve">LEFT LOWER EXT INFANT         </t>
  </si>
  <si>
    <t xml:space="preserve">LEFT UPPER EXT INFANT         </t>
  </si>
  <si>
    <t>FLURO GUID CVD PLAC/REPLACE/RE</t>
  </si>
  <si>
    <t xml:space="preserve">ABDOMEN 1 VIEW F/B            </t>
  </si>
  <si>
    <t>INJ HIP ARTHROGRAM W/O ANESTHE</t>
  </si>
  <si>
    <t xml:space="preserve">INJ SHOUDER ARTHROGRAM        </t>
  </si>
  <si>
    <t>HOCM CYSTO-CONRAY II &lt;=149 1ML</t>
  </si>
  <si>
    <t>LOCM OMNIPAQUE 350 300-399 1 L</t>
  </si>
  <si>
    <t xml:space="preserve">COMPLETE SMALL BOWEL          </t>
  </si>
  <si>
    <t xml:space="preserve">ORBITS                        </t>
  </si>
  <si>
    <t xml:space="preserve">CHEST PICC CATH PLC/PORT      </t>
  </si>
  <si>
    <t xml:space="preserve">INS ENDOVASC VENA CAVA FILTER </t>
  </si>
  <si>
    <t xml:space="preserve">US GUIDE NDL PLCMT            </t>
  </si>
  <si>
    <t xml:space="preserve">MANDIBLE LTD                  </t>
  </si>
  <si>
    <t xml:space="preserve">MANDIBLE COMPL                </t>
  </si>
  <si>
    <t xml:space="preserve">FACE LIMITED                  </t>
  </si>
  <si>
    <t xml:space="preserve">NASAL BONES                   </t>
  </si>
  <si>
    <t xml:space="preserve">ZYGOMA                        </t>
  </si>
  <si>
    <t xml:space="preserve">SINUSES COMP                  </t>
  </si>
  <si>
    <t xml:space="preserve">SKULL LIMITED                 </t>
  </si>
  <si>
    <t xml:space="preserve">SKULL COMPLETE                </t>
  </si>
  <si>
    <t xml:space="preserve">I&amp;D ABSCESS CYST LUNG PLEURA  </t>
  </si>
  <si>
    <t xml:space="preserve">CHG GASTROSTOMY TUBE          </t>
  </si>
  <si>
    <t xml:space="preserve">NECK SOFT TISSUE              </t>
  </si>
  <si>
    <t xml:space="preserve">CHEST 1 VIEW                  </t>
  </si>
  <si>
    <t xml:space="preserve">CHEST 2 VIEW                  </t>
  </si>
  <si>
    <t xml:space="preserve">CHEST 4 VIEW                  </t>
  </si>
  <si>
    <t xml:space="preserve">LEFT RIB UNILAT               </t>
  </si>
  <si>
    <t xml:space="preserve">STERNUM                       </t>
  </si>
  <si>
    <t xml:space="preserve">CERV SPINE 3V                 </t>
  </si>
  <si>
    <t xml:space="preserve">CERVICAL SPINE 5 VIEWS        </t>
  </si>
  <si>
    <t xml:space="preserve">CERVICAL COMP FLEX/EXT        </t>
  </si>
  <si>
    <t xml:space="preserve">THORACIC SPINE                </t>
  </si>
  <si>
    <t xml:space="preserve">THORACO LUMBAR JUNCTION       </t>
  </si>
  <si>
    <t xml:space="preserve">LUMBAR LIMITED                </t>
  </si>
  <si>
    <t xml:space="preserve">LUMBAR SACRAL COMPLETE        </t>
  </si>
  <si>
    <t xml:space="preserve">LUMBAR SACRAL COMP W/BEND     </t>
  </si>
  <si>
    <t xml:space="preserve">LUMBAR BENDING ONLY           </t>
  </si>
  <si>
    <t xml:space="preserve">PELVIS AP ONLY                </t>
  </si>
  <si>
    <t xml:space="preserve">PELVIS W ADD VIEW             </t>
  </si>
  <si>
    <t xml:space="preserve">XR THORACIC SPINE 3 VIEWS     </t>
  </si>
  <si>
    <t xml:space="preserve">SACRUM COCCYX                 </t>
  </si>
  <si>
    <t xml:space="preserve">XR ELBOW 2 VIEWS LT REDUCED   </t>
  </si>
  <si>
    <t xml:space="preserve">RIGHT CLAVICLE COMPLETE       </t>
  </si>
  <si>
    <t xml:space="preserve">LEFT SCAPULA                  </t>
  </si>
  <si>
    <t xml:space="preserve">LEFT SHOULDER COMPL           </t>
  </si>
  <si>
    <t xml:space="preserve">SHOULDER ARTHROGRAM           </t>
  </si>
  <si>
    <t xml:space="preserve">LEFT HUMEROUS                 </t>
  </si>
  <si>
    <t xml:space="preserve">LEFT ELBOW LTD 2-V            </t>
  </si>
  <si>
    <t xml:space="preserve">LEFT ELBOW COMPLETE           </t>
  </si>
  <si>
    <t xml:space="preserve">LEFT FOREARM                  </t>
  </si>
  <si>
    <t xml:space="preserve">LEFT WRIST LIMITED            </t>
  </si>
  <si>
    <t xml:space="preserve">LEFT WRIST COMPLETE           </t>
  </si>
  <si>
    <t xml:space="preserve">LEFT HAND LIMITED             </t>
  </si>
  <si>
    <t xml:space="preserve">LEFT HAND COMPLETE            </t>
  </si>
  <si>
    <t xml:space="preserve">LEFT FINGER                   </t>
  </si>
  <si>
    <t xml:space="preserve">XR FEMUR 2 VIEWS LT           </t>
  </si>
  <si>
    <t xml:space="preserve">LEFT KNEE LIMITED             </t>
  </si>
  <si>
    <t xml:space="preserve">LEFT KNEE COMPLETE            </t>
  </si>
  <si>
    <t xml:space="preserve">BONE FILMS MISC            N  </t>
  </si>
  <si>
    <t xml:space="preserve">LEFT TIBIA                    </t>
  </si>
  <si>
    <t xml:space="preserve">RIGHT ANKLE LIMITED           </t>
  </si>
  <si>
    <t xml:space="preserve">RIGHT ANKLE COMPLETE          </t>
  </si>
  <si>
    <t xml:space="preserve">LEFT FOOT LIMITED             </t>
  </si>
  <si>
    <t xml:space="preserve">LEFT FOOT COMPLETE            </t>
  </si>
  <si>
    <t xml:space="preserve">LEFT OS CALSIS/HEEL           </t>
  </si>
  <si>
    <t xml:space="preserve">LEFT TOE                      </t>
  </si>
  <si>
    <t xml:space="preserve">ABDOMEN 1 VIEW                </t>
  </si>
  <si>
    <t xml:space="preserve">ACUTE ABDOMEN                 </t>
  </si>
  <si>
    <t xml:space="preserve">105 M/VIDEO ESOPHAGUS         </t>
  </si>
  <si>
    <t xml:space="preserve">UGI                           </t>
  </si>
  <si>
    <t xml:space="preserve">B E AIR CONT                  </t>
  </si>
  <si>
    <t xml:space="preserve">OR CHOLANGIO                  </t>
  </si>
  <si>
    <t xml:space="preserve">XR UGI WO KUB                 </t>
  </si>
  <si>
    <t xml:space="preserve">CYSTOGRAM                     </t>
  </si>
  <si>
    <t xml:space="preserve">VOIDING CYSTOGRAM             </t>
  </si>
  <si>
    <t xml:space="preserve">XR UGI W KUB                  </t>
  </si>
  <si>
    <t xml:space="preserve">XR COLON THER BE              </t>
  </si>
  <si>
    <t xml:space="preserve">XR ELBOW 2 VIEWS RT REDUCED   </t>
  </si>
  <si>
    <t>XR TIBIA FIBULA 2VIEW LT REDUC</t>
  </si>
  <si>
    <t xml:space="preserve">C-SPINE LAT ONLY              </t>
  </si>
  <si>
    <t xml:space="preserve">GASTRO UGI/SBFT               </t>
  </si>
  <si>
    <t xml:space="preserve">GASTROGRAFIN ENEMA            </t>
  </si>
  <si>
    <t xml:space="preserve">ESOPHOGRAM GASTROGRAFIN       </t>
  </si>
  <si>
    <t xml:space="preserve">UGI &amp; SBFT GASTROGRAFIN       </t>
  </si>
  <si>
    <t xml:space="preserve">RIGHT SHOULDER ONE VIEW       </t>
  </si>
  <si>
    <t xml:space="preserve">RIGHT SHOULDER COMPL          </t>
  </si>
  <si>
    <t xml:space="preserve">RIGHT HUMEROUS                </t>
  </si>
  <si>
    <t xml:space="preserve">RIGHT ELBOW LTD 2-V           </t>
  </si>
  <si>
    <t xml:space="preserve">RIGHT WRIST COMPLETE          </t>
  </si>
  <si>
    <t xml:space="preserve">BONE SURVEY                   </t>
  </si>
  <si>
    <t xml:space="preserve">BONE AGE 18 MOS &amp; UP          </t>
  </si>
  <si>
    <t xml:space="preserve">RIGHT OS CALSIS/HEEL          </t>
  </si>
  <si>
    <t xml:space="preserve">RIGHT TOE                     </t>
  </si>
  <si>
    <t xml:space="preserve">SCANOGRAM                     </t>
  </si>
  <si>
    <t xml:space="preserve">RIGHT WRIST LIMITED           </t>
  </si>
  <si>
    <t xml:space="preserve">RIGHT HAND LIMITED            </t>
  </si>
  <si>
    <t xml:space="preserve">RIGHT HAND COMPLETE           </t>
  </si>
  <si>
    <t xml:space="preserve">ABDOMEN 3 VIEW                </t>
  </si>
  <si>
    <t xml:space="preserve">INTRO NEEDLE HIP/BURSA        </t>
  </si>
  <si>
    <t xml:space="preserve">RIGHT FOOT LIMITED            </t>
  </si>
  <si>
    <t xml:space="preserve">WATERS VIEW                   </t>
  </si>
  <si>
    <t xml:space="preserve">GASTROGRAFIN                  </t>
  </si>
  <si>
    <t xml:space="preserve">RIGHT ELBOW COMPLETE          </t>
  </si>
  <si>
    <t xml:space="preserve">RIGHT FOREARM                 </t>
  </si>
  <si>
    <t xml:space="preserve">RIGHT FINGER                  </t>
  </si>
  <si>
    <t xml:space="preserve">RIGHT KNEE LIMITED            </t>
  </si>
  <si>
    <t xml:space="preserve">RIGHT KNEE COMPLETE           </t>
  </si>
  <si>
    <t xml:space="preserve">RIGHT TIBIA                   </t>
  </si>
  <si>
    <t xml:space="preserve">RIGHT FOOT COMPLETE           </t>
  </si>
  <si>
    <t xml:space="preserve">XR FEMUR 2 VIEWS RT           </t>
  </si>
  <si>
    <t xml:space="preserve">RIGHT LOWER EXT INFANT        </t>
  </si>
  <si>
    <t xml:space="preserve">RIGHT RIB UNILAT              </t>
  </si>
  <si>
    <t xml:space="preserve">RIGHT SCAPULA                 </t>
  </si>
  <si>
    <t xml:space="preserve">RIGHT UPPER EXT INFANT        </t>
  </si>
  <si>
    <t xml:space="preserve">XR ARTHROGRAM SHOULDER LT     </t>
  </si>
  <si>
    <t xml:space="preserve">XR ARTHROGRAM HIP RT          </t>
  </si>
  <si>
    <t xml:space="preserve">XR THORACIC SPINE 2 VIEWS     </t>
  </si>
  <si>
    <t xml:space="preserve">XR FEMUR 2 VIEWS LT REDUCED   </t>
  </si>
  <si>
    <t xml:space="preserve">ANGIO PELVIC                  </t>
  </si>
  <si>
    <t xml:space="preserve">INTRODUCTION LONG GI TUBE     </t>
  </si>
  <si>
    <t xml:space="preserve">EXCHANGE PICC SAME SITE       </t>
  </si>
  <si>
    <t>INSERT PIC WO PORT/PUMP, &lt;5YRS</t>
  </si>
  <si>
    <t xml:space="preserve">GASTROSTOMY TUBE CHANGE       </t>
  </si>
  <si>
    <t xml:space="preserve">LEFT ANKLE COMPLETE           </t>
  </si>
  <si>
    <t xml:space="preserve">LEFT ANKLE LIMITED            </t>
  </si>
  <si>
    <t xml:space="preserve">LEFT CALVICLE COMPLETE        </t>
  </si>
  <si>
    <t xml:space="preserve">BILATERAL ANKLE COMPLETE      </t>
  </si>
  <si>
    <t xml:space="preserve">XR ANKLE 2 VIEWS BIL          </t>
  </si>
  <si>
    <t xml:space="preserve">BILATERAL CLAVICLE            </t>
  </si>
  <si>
    <t xml:space="preserve">BILATERAL ELBOW               </t>
  </si>
  <si>
    <t xml:space="preserve">BILATERAL ELBOW LTD2-V        </t>
  </si>
  <si>
    <t xml:space="preserve">XR FEMUR 2 VIEWS BIL          </t>
  </si>
  <si>
    <t xml:space="preserve">BILATERAL FEET                </t>
  </si>
  <si>
    <t xml:space="preserve">BILATERAL FEET LIMITED        </t>
  </si>
  <si>
    <t xml:space="preserve">BILATERAL FOREARM             </t>
  </si>
  <si>
    <t xml:space="preserve">BILATERAL HANDS               </t>
  </si>
  <si>
    <t xml:space="preserve">BILATERAL HAND LIMITED        </t>
  </si>
  <si>
    <t xml:space="preserve">BILATERAL KNEE                </t>
  </si>
  <si>
    <t xml:space="preserve">BILATERAL KNEE LIMITED        </t>
  </si>
  <si>
    <t xml:space="preserve">TIBIA BILATERAL               </t>
  </si>
  <si>
    <t xml:space="preserve">WRIST COMPLETE BILATERAL      </t>
  </si>
  <si>
    <t xml:space="preserve">WRIST BILATERAL LIMTIED       </t>
  </si>
  <si>
    <t xml:space="preserve">XR SACROILIAC JNTS 3+ VIEWS   </t>
  </si>
  <si>
    <t xml:space="preserve">XR WRIST 2 VIEWS RT REDUCED   </t>
  </si>
  <si>
    <t xml:space="preserve">US BREAST INC AXILLA COMP BIL </t>
  </si>
  <si>
    <t>CATH 5F 70CM CV PICC SGLE LUBR</t>
  </si>
  <si>
    <t xml:space="preserve">XR WRIST 2 VIEWS LT REDUCED   </t>
  </si>
  <si>
    <t xml:space="preserve">IGA EA                        </t>
  </si>
  <si>
    <t xml:space="preserve">IGG EA                        </t>
  </si>
  <si>
    <t xml:space="preserve">IGM EA                        </t>
  </si>
  <si>
    <t xml:space="preserve">IGE                           </t>
  </si>
  <si>
    <t xml:space="preserve">IHC EA ADDTL AB PER SPECIMEN  </t>
  </si>
  <si>
    <t>XR HUMERAL 2+ VIEWS RT REDUCED</t>
  </si>
  <si>
    <t xml:space="preserve">XR RIBS 2 VIEWS BIL           </t>
  </si>
  <si>
    <t xml:space="preserve">XR ANKLE 2 VIEWS RT REDUCED   </t>
  </si>
  <si>
    <t xml:space="preserve">ARTHROCENTESIS JNT MAJ W US   </t>
  </si>
  <si>
    <t xml:space="preserve">OCCLUSION/EMBOLIZ BLEED 37244 </t>
  </si>
  <si>
    <t xml:space="preserve">XR FOREARM 2 VIEWS RT REDUCED </t>
  </si>
  <si>
    <t xml:space="preserve">XR ANKLE 2 VIEWS LT REDUCED   </t>
  </si>
  <si>
    <t xml:space="preserve">CT CHEST WO CON-PLUS PET      </t>
  </si>
  <si>
    <t xml:space="preserve">US BREAST INC AXILLA LTD RT   </t>
  </si>
  <si>
    <t xml:space="preserve">XR ENTIRE SPINE 2 OR 3 VIEWS  </t>
  </si>
  <si>
    <t xml:space="preserve">XR-HIP W PELVIS UNI 1 VIEW LT </t>
  </si>
  <si>
    <t xml:space="preserve">XR HIP W PELVIS UNI 1 VIEW RT </t>
  </si>
  <si>
    <t xml:space="preserve">XR HIP W PELV UNI 2-3 VIEW LT </t>
  </si>
  <si>
    <t xml:space="preserve">XR HIP W PELV UNI 2-3 VIEW RT </t>
  </si>
  <si>
    <t xml:space="preserve">LOCM ISOVUE-M 300 300-399 1ML </t>
  </si>
  <si>
    <t xml:space="preserve">XR HIPS BIL W PELVIS 2 VIEWS  </t>
  </si>
  <si>
    <t xml:space="preserve">XR ENTIRE SPINE 1 VIEW        </t>
  </si>
  <si>
    <t>XR HIP W OR WO PEL UNI 4+ V LT</t>
  </si>
  <si>
    <t xml:space="preserve">XR HIP W PELV UNI 4+ VIEW RT  </t>
  </si>
  <si>
    <t>XR HIPS BIL W OR WO PELV 3-4 V</t>
  </si>
  <si>
    <t>CATH ANG 5F 0.047IN 65CM C2 XP</t>
  </si>
  <si>
    <t>XR GI TUBE LONG INTRO W FLUORO</t>
  </si>
  <si>
    <t xml:space="preserve">CATH ANG 5F 65CM SOFT-VU BERN </t>
  </si>
  <si>
    <t>TRAY CATH 3FR CNTRL VEN POWERP</t>
  </si>
  <si>
    <t xml:space="preserve">KIT CATH 4FR POWERPICC        </t>
  </si>
  <si>
    <t xml:space="preserve">US GUIDED VASC ACCESS DEVICE  </t>
  </si>
  <si>
    <t xml:space="preserve">INJECTION CYSTO/VCUG          </t>
  </si>
  <si>
    <t xml:space="preserve">RIGHT ARTERIAL DOPPLER        </t>
  </si>
  <si>
    <t xml:space="preserve">US TRANSVAGINAL               </t>
  </si>
  <si>
    <t xml:space="preserve">HIPS INFANT                   </t>
  </si>
  <si>
    <t xml:space="preserve">VENOUS LIMITED                </t>
  </si>
  <si>
    <t xml:space="preserve">ABDOMEN COLOR FLOW LTD        </t>
  </si>
  <si>
    <t xml:space="preserve">US TRANSRECTAL                </t>
  </si>
  <si>
    <t xml:space="preserve">SPINAL CORD ECHOGRAPHY        </t>
  </si>
  <si>
    <t xml:space="preserve">TRANSABDOMINAL                </t>
  </si>
  <si>
    <t>DRAIN ABSCESS/CYST NEEDLE ONLY</t>
  </si>
  <si>
    <t xml:space="preserve">THOACENTESIS W/CATH PLACEMNT  </t>
  </si>
  <si>
    <t xml:space="preserve">THYROID BIOPSY                </t>
  </si>
  <si>
    <t>BILATERAL ANKLE BRACHIAL INDEX</t>
  </si>
  <si>
    <t xml:space="preserve">US NONVASUCLAR EXTERMITY LTD  </t>
  </si>
  <si>
    <t xml:space="preserve">US PREG TRANSVAGINAL          </t>
  </si>
  <si>
    <t xml:space="preserve">FINE NDL ASPIRATION W IMAGING </t>
  </si>
  <si>
    <t xml:space="preserve">US RETROPERITONEAL            </t>
  </si>
  <si>
    <t xml:space="preserve">US SOFT TISSUE ANY AREA       </t>
  </si>
  <si>
    <t xml:space="preserve">US HIPS INFANT DYNAMIC        </t>
  </si>
  <si>
    <t>BX BRST PERC 1ST LESION INC US</t>
  </si>
  <si>
    <t xml:space="preserve">US ABDOMEN LTD                </t>
  </si>
  <si>
    <t xml:space="preserve">THYROID                       </t>
  </si>
  <si>
    <t xml:space="preserve">ABDOMEN COMPLETE              </t>
  </si>
  <si>
    <t xml:space="preserve">INTRA-OP LOC                  </t>
  </si>
  <si>
    <t xml:space="preserve">RENAL                         </t>
  </si>
  <si>
    <t xml:space="preserve">OB INITIAL                    </t>
  </si>
  <si>
    <t xml:space="preserve">OB COMPLETE                   </t>
  </si>
  <si>
    <t xml:space="preserve">US TESTES                     </t>
  </si>
  <si>
    <t xml:space="preserve">NEO-NATAL HEAD                </t>
  </si>
  <si>
    <t xml:space="preserve">VENOUS BILAT LOWER EXT        </t>
  </si>
  <si>
    <t xml:space="preserve">US CHEST                      </t>
  </si>
  <si>
    <t xml:space="preserve">I&amp;D HEMA SEROMA FLUID         </t>
  </si>
  <si>
    <t xml:space="preserve">US EXTERMITEY LTD LT          </t>
  </si>
  <si>
    <t xml:space="preserve">US EXTREMITY LTD RT           </t>
  </si>
  <si>
    <t xml:space="preserve">US BREAST INC AXILLA COMP LT  </t>
  </si>
  <si>
    <t xml:space="preserve">US GUIDE NDL PLCMT LT         </t>
  </si>
  <si>
    <t xml:space="preserve">US GUIDE NDL PLCMT RT         </t>
  </si>
  <si>
    <t>DRAIN CATH PERC SOF TIS IMG GD</t>
  </si>
  <si>
    <t xml:space="preserve">XR ARTHROGRAM SHOULDER BIL    </t>
  </si>
  <si>
    <t xml:space="preserve">XR CHEST 3 VIEWS              </t>
  </si>
  <si>
    <t xml:space="preserve">XR ABDOMEN 2 VIEWS            </t>
  </si>
  <si>
    <t xml:space="preserve">XR ABDOMEN 3 OR MORE VIEWS    </t>
  </si>
  <si>
    <t xml:space="preserve">TC99 MAA PERFUCTION ISOTOPE   </t>
  </si>
  <si>
    <t xml:space="preserve">GAST. EMPTY'G STUDY SOLID     </t>
  </si>
  <si>
    <t>NM KID VAS FLW FNC WWO DRG MLT</t>
  </si>
  <si>
    <t xml:space="preserve">BONE SCAN 3 PHASE STUDY       </t>
  </si>
  <si>
    <t xml:space="preserve">BONE SPECT                    </t>
  </si>
  <si>
    <t xml:space="preserve">BRAIN-FLOW/STATIC LTD         </t>
  </si>
  <si>
    <t xml:space="preserve">MECKELS DIVERTICULUM          </t>
  </si>
  <si>
    <t xml:space="preserve">BONE SCAN COMPLETE            </t>
  </si>
  <si>
    <t xml:space="preserve">BONE SCAN LTD                 </t>
  </si>
  <si>
    <t xml:space="preserve">GASTRIC LIQ-SOLID ISOTOPE     </t>
  </si>
  <si>
    <t xml:space="preserve">BONE SCAN ISOTOPE             </t>
  </si>
  <si>
    <t xml:space="preserve">DIAGNOSTIC ISOTOPE HIDA       </t>
  </si>
  <si>
    <t xml:space="preserve">RENAL SCAN W/MAG3 ISOTOPE     </t>
  </si>
  <si>
    <t xml:space="preserve">AMERSHAM 1-125 THERAPY SEEDDS </t>
  </si>
  <si>
    <t xml:space="preserve">HEPATOBILIARY/HIDA            </t>
  </si>
  <si>
    <t xml:space="preserve">D5LR + KCL 20MEQ 1000ML BAG   </t>
  </si>
  <si>
    <t xml:space="preserve">CEFOTETAN 2GM IVPB            </t>
  </si>
  <si>
    <t xml:space="preserve">CLINDAMYCIN 600MG IN D5W   Y  </t>
  </si>
  <si>
    <t xml:space="preserve">LEVETIRACETAM 500 MG VIAL     </t>
  </si>
  <si>
    <t xml:space="preserve">TRANEXAMIC ACID 1000 MG INJ   </t>
  </si>
  <si>
    <t xml:space="preserve">ALTEPLASE 2 MG/2ML SYRINGE    </t>
  </si>
  <si>
    <t xml:space="preserve">PANTOPRAZOLE 40MG INJ         </t>
  </si>
  <si>
    <t xml:space="preserve">CEFUROXIME 50 MG/ML UD LIQUID </t>
  </si>
  <si>
    <t xml:space="preserve">DEXMEDETOMIDINE 200 MCG/2ML   </t>
  </si>
  <si>
    <t xml:space="preserve">PALIVIZUMAB 100 MG VIAL (IP)  </t>
  </si>
  <si>
    <t xml:space="preserve">PALIVIZUMAB 50 MG VIAL (IP)   </t>
  </si>
  <si>
    <t xml:space="preserve">ERTAPENEM 1000 MG VIAL        </t>
  </si>
  <si>
    <t xml:space="preserve">NITRIC OXIDE RESP 1 HOUR      </t>
  </si>
  <si>
    <t xml:space="preserve">OLANZAPINE 10 MG INJ          </t>
  </si>
  <si>
    <t>INSULIN, HUMALOG 300 UNIT VIAL</t>
  </si>
  <si>
    <t xml:space="preserve">INSULIN, HUMULIN R 300 UNIT   </t>
  </si>
  <si>
    <t xml:space="preserve">ACETAMINOPHEN IVPB 1000 MG    </t>
  </si>
  <si>
    <t xml:space="preserve">PENTACEL VACCINE              </t>
  </si>
  <si>
    <t>LEVETIRACETAM 500 MG/100 ML IV</t>
  </si>
  <si>
    <t xml:space="preserve">PHENYLEPHRINE 1MG/10ML INJ    </t>
  </si>
  <si>
    <t xml:space="preserve">CLINDAMYCIN 75MG/5ML LIQ      </t>
  </si>
  <si>
    <t xml:space="preserve">LIDOCAINE 2% VISC GEL 15ML    </t>
  </si>
  <si>
    <t xml:space="preserve">PHENOL 1.4% SPRAY 180ML       </t>
  </si>
  <si>
    <t xml:space="preserve">MED CHAIN TRIGLYCERIDES 30ML  </t>
  </si>
  <si>
    <t xml:space="preserve">AUGMENTIN 80MG/ML ORAL SYR    </t>
  </si>
  <si>
    <t xml:space="preserve">CEFOTAXIME 1GM INJ            </t>
  </si>
  <si>
    <t xml:space="preserve">FLUCONAZOLE 2MG/ML PED INJ    </t>
  </si>
  <si>
    <t xml:space="preserve">NEOSTIGMINE 5MG/5ML INJ       </t>
  </si>
  <si>
    <t xml:space="preserve">LIDOCAINE 1% BUFFER 1ML SYR   </t>
  </si>
  <si>
    <t xml:space="preserve">MAG SULF 40MG/1ML INJ         </t>
  </si>
  <si>
    <t>BRIMONIDINE 0.15% EYE DROP 5ML</t>
  </si>
  <si>
    <t xml:space="preserve">CETIRIZINE 5MG/ML LIQ 5ML     </t>
  </si>
  <si>
    <t xml:space="preserve">EYE IRRIGAITON 30ML           </t>
  </si>
  <si>
    <t xml:space="preserve">PHENOBARBITAL 16.2MG TAB      </t>
  </si>
  <si>
    <t xml:space="preserve">ADVAIR 250/50 (14) DSK INH    </t>
  </si>
  <si>
    <t xml:space="preserve">LEVOFLOX 500MG/100ML D5W IV   </t>
  </si>
  <si>
    <t xml:space="preserve">BOTULISM IG HUMAN 100MG IV    </t>
  </si>
  <si>
    <t xml:space="preserve">HYDROMORPHONE 0.5MG/0.5ML INJ </t>
  </si>
  <si>
    <t xml:space="preserve">FLUORESCEIN 1MG EYE STRIP     </t>
  </si>
  <si>
    <t xml:space="preserve">LINEZOLID 2MG/ML PED INJ      </t>
  </si>
  <si>
    <t xml:space="preserve">DIPHENHYDRAMINE 2% CRE 30GM   </t>
  </si>
  <si>
    <t xml:space="preserve">PENICILLIN BENZ 0.6MU/ML INJ  </t>
  </si>
  <si>
    <t xml:space="preserve">ZINC OXIDE 40% OINT 60GM      </t>
  </si>
  <si>
    <t xml:space="preserve">ERTAPENEM 20MG/ML PED INJ     </t>
  </si>
  <si>
    <t xml:space="preserve">EPHEDRINE 500MG/10ML INJ      </t>
  </si>
  <si>
    <t xml:space="preserve">NOREPHINEPHRIN 8MG/250ML NS   </t>
  </si>
  <si>
    <t xml:space="preserve">BACTIRACIN OINT 0.9GM         </t>
  </si>
  <si>
    <t xml:space="preserve">CALAMINE PRAMOXINE LOT 180ML  </t>
  </si>
  <si>
    <t xml:space="preserve">CALCIUM-VIT D 500MG-200U TAB  </t>
  </si>
  <si>
    <t xml:space="preserve">CETAPHIL LOTION 120ML         </t>
  </si>
  <si>
    <t xml:space="preserve">H20 + KCL 10 MEQ 100 ML BAG   </t>
  </si>
  <si>
    <t xml:space="preserve">CHOLECALCIFEROL 400U/1ML LIQ  </t>
  </si>
  <si>
    <t xml:space="preserve">VASOPRESSIN 20 U/MO INJ       </t>
  </si>
  <si>
    <t xml:space="preserve">ENALAPRIL 1.25 MG/ML VIAL     </t>
  </si>
  <si>
    <t xml:space="preserve">METHAODNE 1 MG/1ML INJ        </t>
  </si>
  <si>
    <t xml:space="preserve">ACETYLCYSTEINE 20% INJ 30ML   </t>
  </si>
  <si>
    <t xml:space="preserve">PREVNAR VACCINE 0.5ML         </t>
  </si>
  <si>
    <t xml:space="preserve">LIDOCAINE 2% 5ML VIAL         </t>
  </si>
  <si>
    <t xml:space="preserve">IMMUNE GLOBULIN 3 GM          </t>
  </si>
  <si>
    <t xml:space="preserve">FACTO IX 1 INT. UNIT          </t>
  </si>
  <si>
    <t xml:space="preserve">LEVOTHYROXINE 100 MCG VIAL    </t>
  </si>
  <si>
    <t xml:space="preserve">MICAFUNGIN 50MG ING           </t>
  </si>
  <si>
    <t xml:space="preserve">BUPIVACAINE PF 0.25% INJ 10ML </t>
  </si>
  <si>
    <t>THROMBIN-RECOMBINANT 5000UNITS</t>
  </si>
  <si>
    <t xml:space="preserve">DEXMEDETOMIDINE 400MCG/100ML  </t>
  </si>
  <si>
    <t xml:space="preserve">VANCOMYCIN 750MG IVPB         </t>
  </si>
  <si>
    <t xml:space="preserve">INDOCYANINE GREEN 25MG INJ    </t>
  </si>
  <si>
    <t xml:space="preserve">MAGIC MOUTHWASH 180ML         </t>
  </si>
  <si>
    <t xml:space="preserve">CYCLOPENT-PHENYL EYE DROP 5ML </t>
  </si>
  <si>
    <t xml:space="preserve">EPINEPHRINE 1MG AMP           </t>
  </si>
  <si>
    <t xml:space="preserve">AMPICILLIN 250 MG VIAL        </t>
  </si>
  <si>
    <t xml:space="preserve">AMPICILLIN 500MG VIAL         </t>
  </si>
  <si>
    <t xml:space="preserve">AMPICILLIN 1000MG VIAL        </t>
  </si>
  <si>
    <t xml:space="preserve">AMPICILLIN 2000MG VIAL        </t>
  </si>
  <si>
    <t xml:space="preserve">CEFAZOLIN 1000MG VIAL         </t>
  </si>
  <si>
    <t xml:space="preserve">ANECTINE PER 20MG             </t>
  </si>
  <si>
    <t xml:space="preserve">ANTIVENIN SNAKE VIAL          </t>
  </si>
  <si>
    <t xml:space="preserve">HYDRALAZINE 20MG/1ML VIAL     </t>
  </si>
  <si>
    <t xml:space="preserve">PHYTONADIONE 1MG/0.5ML AMP    </t>
  </si>
  <si>
    <t xml:space="preserve">PHYTONADIONE 10MG/1ML AMP     </t>
  </si>
  <si>
    <t xml:space="preserve">FAMOTIDINE 20MG VIAL          </t>
  </si>
  <si>
    <t xml:space="preserve">DIPHENHYDRAMINE 50MG/1ML INJ  </t>
  </si>
  <si>
    <t xml:space="preserve">TERBUTALINE 1MG/1ML AMP       </t>
  </si>
  <si>
    <t xml:space="preserve">ADENOSINE 6MG/2ML VIAL        </t>
  </si>
  <si>
    <t xml:space="preserve">CA CHLORIDE 1000MG/10ML SYR   </t>
  </si>
  <si>
    <t xml:space="preserve">CA GLUCONATE 1000MG/10ML VIA  </t>
  </si>
  <si>
    <t xml:space="preserve">METRONIDAZOLE 500MG/NS 100ML  </t>
  </si>
  <si>
    <t xml:space="preserve">CLINDAMYCIN 300MG/2ML VIAL    </t>
  </si>
  <si>
    <t xml:space="preserve">BENZTROPINE 2MG/2ML AMP       </t>
  </si>
  <si>
    <t xml:space="preserve">PROCHLORPERAZINE 10MG/2ML VI  </t>
  </si>
  <si>
    <t xml:space="preserve">DEXAMETHASONE 4MG/ML VIAL     </t>
  </si>
  <si>
    <t xml:space="preserve">D5 1/2 NS + KCL 20MEQ 1000ML  </t>
  </si>
  <si>
    <t xml:space="preserve">D5 1/2 NS + KCL 30MEQ 1000ML  </t>
  </si>
  <si>
    <t xml:space="preserve">D5 1/2 NS + KCL 40MEQ 1000ML  </t>
  </si>
  <si>
    <t xml:space="preserve">DEXTROSE 50% 50ML SYR         </t>
  </si>
  <si>
    <t xml:space="preserve">TPN NEONATAL 250ML            </t>
  </si>
  <si>
    <t xml:space="preserve">ACETAZOLAMIDE 500MG VIAL      </t>
  </si>
  <si>
    <t xml:space="preserve">EPHEDRINE 50MG/1ML VIAL       </t>
  </si>
  <si>
    <t xml:space="preserve">EPINEPHRINE 1MG/10ML SYR      </t>
  </si>
  <si>
    <t xml:space="preserve">GENTAMICIN 80MG/2ML VIAL      </t>
  </si>
  <si>
    <t xml:space="preserve">GLUCAGON 1MG                  </t>
  </si>
  <si>
    <t xml:space="preserve">HALOPERIDOL 5MG/1ML VIAL      </t>
  </si>
  <si>
    <t xml:space="preserve">UNASYN 1500MG                 </t>
  </si>
  <si>
    <t xml:space="preserve">AZREONAM 1GM                  </t>
  </si>
  <si>
    <t xml:space="preserve">CEFTRIAXONE 2000MG VIAL       </t>
  </si>
  <si>
    <t xml:space="preserve">ISOPROTERENOL 1MG/5ML AMP     </t>
  </si>
  <si>
    <t xml:space="preserve">TRIAMCINOLONE 50MG/5ML VIAL   </t>
  </si>
  <si>
    <t xml:space="preserve">FUROSEMIDE 20MG/2ML VIAL      </t>
  </si>
  <si>
    <t xml:space="preserve">FUROSEMIDE 100MG/10ML VIAL    </t>
  </si>
  <si>
    <t xml:space="preserve">NOREPINEPHRINE 4MG/4ML AMP    </t>
  </si>
  <si>
    <t xml:space="preserve">TPN NEONATAL 500ML            </t>
  </si>
  <si>
    <t xml:space="preserve">LIDOCAINE 4% PF 5 ML          </t>
  </si>
  <si>
    <t xml:space="preserve">MANNITOL 12.5GM/50ML          </t>
  </si>
  <si>
    <t xml:space="preserve">BUPIVICAINE 0.25% PLAIN 30 M  </t>
  </si>
  <si>
    <t xml:space="preserve">BUPIVICAINE 0.5% PLAIN 30 ML  </t>
  </si>
  <si>
    <t xml:space="preserve">NALOXONE 0.4MG/ML             </t>
  </si>
  <si>
    <t xml:space="preserve">PROMETHAZINE 25MG/ML AMP      </t>
  </si>
  <si>
    <t xml:space="preserve">KCL 40MEQ/20ML VIAL           </t>
  </si>
  <si>
    <t xml:space="preserve">K PHOSPHATES 4.4MEQ/ML VIAL   </t>
  </si>
  <si>
    <t xml:space="preserve">PHENTOLAMINE 5MG VIAL         </t>
  </si>
  <si>
    <t xml:space="preserve">NACL CONC. 4 MEQ/ML 30 ML VI  </t>
  </si>
  <si>
    <t xml:space="preserve">SOLU CORTEF 1000MG VIAL       </t>
  </si>
  <si>
    <t xml:space="preserve">SOLU MEDROL 40MG/ML VIAL      </t>
  </si>
  <si>
    <t xml:space="preserve">SOLU MEDROL 125MG/2ML VIAL    </t>
  </si>
  <si>
    <t xml:space="preserve">H20 50ML SYRINGE              </t>
  </si>
  <si>
    <t xml:space="preserve">NAFCILLLIN 1000MG VIAL        </t>
  </si>
  <si>
    <t xml:space="preserve">DOXYCYCLINE 100MG             </t>
  </si>
  <si>
    <t xml:space="preserve">LIDOCAINE  0.5% PF 50ML       </t>
  </si>
  <si>
    <t xml:space="preserve">LIDOCAINE 0.5% W/EPI PF 50ML  </t>
  </si>
  <si>
    <t xml:space="preserve">LIDOCAINE 2% W/EPI PF 20ML    </t>
  </si>
  <si>
    <t xml:space="preserve">LICOCAINE 1% MDV 20 ML        </t>
  </si>
  <si>
    <t xml:space="preserve">KETOROLAC 30MG/1ML SYR        </t>
  </si>
  <si>
    <t xml:space="preserve">CEFTRIAXONE 1GM IVPB INJ      </t>
  </si>
  <si>
    <t xml:space="preserve">D5 1/2 NS/KCL 10MEQ  1000ML   </t>
  </si>
  <si>
    <t xml:space="preserve">DEXTROSE 25% 10ML SYRINGE     </t>
  </si>
  <si>
    <t xml:space="preserve">ZOSYN 3.375 VIAL              </t>
  </si>
  <si>
    <t xml:space="preserve">ZOSYN 2.25GM VIAL             </t>
  </si>
  <si>
    <t xml:space="preserve">ONDANSETRON 4MG VIAL          </t>
  </si>
  <si>
    <t xml:space="preserve">BICILLIN LA 1.2MU             </t>
  </si>
  <si>
    <t xml:space="preserve">L T A KIT                     </t>
  </si>
  <si>
    <t xml:space="preserve">BUPIVACAINE 0.25% W EPI 30ML  </t>
  </si>
  <si>
    <t xml:space="preserve">BUPIVACAINE 0.5% W EPI 30ML   </t>
  </si>
  <si>
    <t xml:space="preserve">HEPARIN 1000U/1ML             </t>
  </si>
  <si>
    <t xml:space="preserve">HEPARIN 5000U/1ML             </t>
  </si>
  <si>
    <t xml:space="preserve">ATROPINE SO4 1MG/1ML          </t>
  </si>
  <si>
    <t xml:space="preserve">HEPATITIS B IMM GLOB 0.5ML    </t>
  </si>
  <si>
    <t xml:space="preserve">ROCURONIUM 50MG/5ML VIAL      </t>
  </si>
  <si>
    <t xml:space="preserve">VANCOMYCIN 500MG              </t>
  </si>
  <si>
    <t xml:space="preserve">VANCOMYCIN 1GM                </t>
  </si>
  <si>
    <t xml:space="preserve">DOBUTAMINE 250MG/20ML         </t>
  </si>
  <si>
    <t xml:space="preserve">DEXAMETHASONE 20MG/5ML        </t>
  </si>
  <si>
    <t xml:space="preserve">PHENYLEPHRINE 25MG/D5W 250    </t>
  </si>
  <si>
    <t xml:space="preserve">FUROSEMIDE 40MG/4ML           </t>
  </si>
  <si>
    <t xml:space="preserve">NALOXONE 0.4MG/ML 10ML        </t>
  </si>
  <si>
    <t xml:space="preserve">DEXAMETHASONE 10MG INJ        </t>
  </si>
  <si>
    <t xml:space="preserve">NA ACETATE 40MEQ/20ML         </t>
  </si>
  <si>
    <t xml:space="preserve">K ACETATE 40MEQ/20ML          </t>
  </si>
  <si>
    <t xml:space="preserve">METOCLOPRAMIDE 10MG/2ML       </t>
  </si>
  <si>
    <t xml:space="preserve">SUMARTRIPTAN 6MG / 0.5ML INJ  </t>
  </si>
  <si>
    <t xml:space="preserve">NICARDIPINE 25MG/10 ML AMP    </t>
  </si>
  <si>
    <t xml:space="preserve">KETAMINE 10MG/ML VIAL         </t>
  </si>
  <si>
    <t xml:space="preserve">ATROPINE SO4 0.4MG VIAL       </t>
  </si>
  <si>
    <t xml:space="preserve">AUROTHIOGLUCOSE 500MG/10M  Y  </t>
  </si>
  <si>
    <t xml:space="preserve">MILRINONE 10MG / 10ML INJ     </t>
  </si>
  <si>
    <t xml:space="preserve">MORPHINE PCA 150MG/30ML       </t>
  </si>
  <si>
    <t xml:space="preserve">CEFTRIAXONE 500 MG VIAL       </t>
  </si>
  <si>
    <t xml:space="preserve">HEPARIN PF 100U/ML 1ML        </t>
  </si>
  <si>
    <t xml:space="preserve">INSULIN, HUMAN NPH 1U         </t>
  </si>
  <si>
    <t xml:space="preserve">TRIAMCINOLONE 200MG/5ML       </t>
  </si>
  <si>
    <t xml:space="preserve">LIDOCAINE 100MG SYRINGE       </t>
  </si>
  <si>
    <t xml:space="preserve">KETORLAC 15MG INJ             </t>
  </si>
  <si>
    <t xml:space="preserve">LIDOCAINE 1% W/EPI PF 30ML    </t>
  </si>
  <si>
    <t xml:space="preserve">LIDOCAINE 4% 20ML             </t>
  </si>
  <si>
    <t xml:space="preserve">PNEUMOCOCCAL VACC 0.5ML SYR   </t>
  </si>
  <si>
    <t xml:space="preserve">FOSPHENYTOIN PE 100MG         </t>
  </si>
  <si>
    <t xml:space="preserve">ROCURONIUM 100MG/10ML         </t>
  </si>
  <si>
    <t xml:space="preserve">GLYCOPYRROLATE 0.4MG/2ML      </t>
  </si>
  <si>
    <t xml:space="preserve">NA BICARB 50MEQ/50ML          </t>
  </si>
  <si>
    <t xml:space="preserve">NA BICARB 5MEQ.10ML SYR       </t>
  </si>
  <si>
    <t xml:space="preserve">NA PHOSPHATES 10ML VIAL       </t>
  </si>
  <si>
    <t xml:space="preserve">PPD TUBERCULIN 0.1ML SYR   Y  </t>
  </si>
  <si>
    <t xml:space="preserve">ESMOLOL 100MG / 10ML          </t>
  </si>
  <si>
    <t xml:space="preserve">ETOMIDATE 20 MG/10 ML INJ     </t>
  </si>
  <si>
    <t xml:space="preserve">HEPATITIS B VACC. 10 MCG/  N  </t>
  </si>
  <si>
    <t xml:space="preserve">ENOXAPARIN 30MG SYRINGE       </t>
  </si>
  <si>
    <t xml:space="preserve">INSULIN, HUM REG IV ADDITIVE  </t>
  </si>
  <si>
    <t xml:space="preserve">FOSPHENYTOIN PE 500MG VIAL    </t>
  </si>
  <si>
    <t xml:space="preserve">ATROPINE SO4 1MG SYRINGE      </t>
  </si>
  <si>
    <t xml:space="preserve">INFLIXIMAB 100MG VIAL         </t>
  </si>
  <si>
    <t xml:space="preserve">PROPOFOL 1000MG/100CC IV      </t>
  </si>
  <si>
    <t xml:space="preserve">MEROPENEM 1000 MG INJ         </t>
  </si>
  <si>
    <t xml:space="preserve">MEROENEM 500 MG INJ           </t>
  </si>
  <si>
    <t xml:space="preserve">CEFEPIME 1000 MG INJ          </t>
  </si>
  <si>
    <t xml:space="preserve">AZITHROMYCIN 500 MG INJ       </t>
  </si>
  <si>
    <t xml:space="preserve">ZOYSN 2.25GM / D5W 50ML       </t>
  </si>
  <si>
    <t xml:space="preserve">VECURONIUM 10MG               </t>
  </si>
  <si>
    <t xml:space="preserve">NS PRESERV FREE 10ML          </t>
  </si>
  <si>
    <t xml:space="preserve">METOPROLOL 5MG/5ML            </t>
  </si>
  <si>
    <t xml:space="preserve">LABETALOL 100MG/20ML          </t>
  </si>
  <si>
    <t xml:space="preserve">EPINEPHRINE 1MG/ML 30ML       </t>
  </si>
  <si>
    <t xml:space="preserve">ALPROSTADIL 500MCG/1ML        </t>
  </si>
  <si>
    <t xml:space="preserve">CEFTRIAXONE 1GM               </t>
  </si>
  <si>
    <t xml:space="preserve">FLUMAZENIL 0.5MG/5ML VIAL     </t>
  </si>
  <si>
    <t xml:space="preserve">CEFOTETAN 1GM                 </t>
  </si>
  <si>
    <t xml:space="preserve">DESMOPRESSIN 4MCG/ML          </t>
  </si>
  <si>
    <t xml:space="preserve">DEXTROSE 12.5% 500ML BAG      </t>
  </si>
  <si>
    <t xml:space="preserve">EMOXAPARIN 60MG SYRINGE       </t>
  </si>
  <si>
    <t xml:space="preserve">EMOXAPARIN 40MG SYRINGE       </t>
  </si>
  <si>
    <t xml:space="preserve">PROPOFOL 200MG/20ML AMP       </t>
  </si>
  <si>
    <t xml:space="preserve">DOBUTAMINE 500MG/D5W 250ML    </t>
  </si>
  <si>
    <t xml:space="preserve">DOPAMINE 400MG/D5W 250ML      </t>
  </si>
  <si>
    <t xml:space="preserve">D5 1/4 NS + KCL 20MEQ 1000ML  </t>
  </si>
  <si>
    <t xml:space="preserve">D5 1/4 NS + KCL 10MEQ 1000ML  </t>
  </si>
  <si>
    <t xml:space="preserve">D5 NS + KCL 40MEQ 1000ML      </t>
  </si>
  <si>
    <t xml:space="preserve">D5 NS + KCL 20MEQ 1000ML      </t>
  </si>
  <si>
    <t xml:space="preserve">CEFAZOLIN 2GM IVPB            </t>
  </si>
  <si>
    <t xml:space="preserve">NS + KCL 40MEQ 1000ML         </t>
  </si>
  <si>
    <t xml:space="preserve">NS + KCL 20MEQ 1000ML         </t>
  </si>
  <si>
    <t xml:space="preserve">0.45% NS + KCL 20MEQ 1000ML   </t>
  </si>
  <si>
    <t xml:space="preserve">MEPERIDINE 25MG               </t>
  </si>
  <si>
    <t xml:space="preserve">MEPERIDINE 50MG               </t>
  </si>
  <si>
    <t xml:space="preserve">HYDROMORPHONE 2MG/1ML         </t>
  </si>
  <si>
    <t xml:space="preserve">MORPHINE 10MG                 </t>
  </si>
  <si>
    <t xml:space="preserve">PHENOBARBITAL 65MG/1ML VIAL   </t>
  </si>
  <si>
    <t>PENTOBARBITAL 1000MG/20ML VIAL</t>
  </si>
  <si>
    <t xml:space="preserve">DIAZEPAM 10MG/2ML             </t>
  </si>
  <si>
    <t xml:space="preserve">MORPHINE SULF 2MG             </t>
  </si>
  <si>
    <t xml:space="preserve">MIDAZOLAM PCA 30MG/30ML       </t>
  </si>
  <si>
    <t xml:space="preserve">AMIODARONE, 150MG/3CC AMP     </t>
  </si>
  <si>
    <t xml:space="preserve">FENTANYL PCA 1500MCG/30ML     </t>
  </si>
  <si>
    <t xml:space="preserve">HYDROMORPHONE 1 MG/1ML INJ    </t>
  </si>
  <si>
    <t xml:space="preserve">METHADONE 10MG/1ML INJ        </t>
  </si>
  <si>
    <t xml:space="preserve">FENTANYL PCA 30 MCG/3 ML      </t>
  </si>
  <si>
    <t xml:space="preserve">LACOSAMIDE 200 MG INJ         </t>
  </si>
  <si>
    <t>GUAIFENESIN 100MG/5ML LIQ 10ML</t>
  </si>
  <si>
    <t xml:space="preserve">REMIFENTANIL 2MG              </t>
  </si>
  <si>
    <t xml:space="preserve">MORPHINE PRESRV FRE 10MG/10M  </t>
  </si>
  <si>
    <t xml:space="preserve">MIDAZOLAM 5MG/CC 1ML          </t>
  </si>
  <si>
    <t xml:space="preserve">CAFFEINE BASE 1ML SYR         </t>
  </si>
  <si>
    <t xml:space="preserve">HEPARING LF 30U/3ML INJ       </t>
  </si>
  <si>
    <t xml:space="preserve">LORAZEPAM 2MG/1ML             </t>
  </si>
  <si>
    <t xml:space="preserve">FENTANYL 250MCG/5ML        Y  </t>
  </si>
  <si>
    <t xml:space="preserve">FENTANYL 0.1MG INJ            </t>
  </si>
  <si>
    <t xml:space="preserve">MIDAZOLAM 5MG/5ML          Y  </t>
  </si>
  <si>
    <t xml:space="preserve">KETAMINE 500MG/5ML INJ        </t>
  </si>
  <si>
    <t xml:space="preserve">LABETALOL 20MG/4ML INJ        </t>
  </si>
  <si>
    <t xml:space="preserve">LANOLIN OINT 7GM              </t>
  </si>
  <si>
    <t xml:space="preserve">METHADONE 1MG/ML LIQ          </t>
  </si>
  <si>
    <t xml:space="preserve">MIDAZOLAM 2MG/2ML          Y  </t>
  </si>
  <si>
    <t xml:space="preserve">FENTANYL PCA 250 MCG/25 ML    </t>
  </si>
  <si>
    <t xml:space="preserve">FENTANYL, PCA 0.1 MG/20ML     </t>
  </si>
  <si>
    <t xml:space="preserve">MIDAZOLAM PCA 125 MG/25 ML    </t>
  </si>
  <si>
    <t xml:space="preserve">FAMOTIDINE 20MG               </t>
  </si>
  <si>
    <t xml:space="preserve">NEUTRA-PHOS                   </t>
  </si>
  <si>
    <t xml:space="preserve">AMILORIDE 5MG                 </t>
  </si>
  <si>
    <t xml:space="preserve">AMICAR 500MG                  </t>
  </si>
  <si>
    <t xml:space="preserve">NS 2ML DEY VIAL               </t>
  </si>
  <si>
    <t xml:space="preserve">FLUOXETINE 10MG CAP           </t>
  </si>
  <si>
    <t xml:space="preserve">AMOXICILLIN 250MG             </t>
  </si>
  <si>
    <t xml:space="preserve">AMOXICILLIN 500MG             </t>
  </si>
  <si>
    <t xml:space="preserve">MECLIZINE 25MG                </t>
  </si>
  <si>
    <t xml:space="preserve">TRIHEXYPHENIDYL 2MG           </t>
  </si>
  <si>
    <t xml:space="preserve">HYDROXYZINE HCL 10MG          </t>
  </si>
  <si>
    <t xml:space="preserve">CO-TRIMOXAZOLE                </t>
  </si>
  <si>
    <t xml:space="preserve">DIPHENHYDRAMINE 50MG          </t>
  </si>
  <si>
    <t xml:space="preserve">IBUPROFEN 200MG               </t>
  </si>
  <si>
    <t xml:space="preserve">DICYCLOMINE 10MG              </t>
  </si>
  <si>
    <t xml:space="preserve">LACTULOSE 30ML UDCUP          </t>
  </si>
  <si>
    <t xml:space="preserve">NITROFURANTION 24MG/5ML SUSP  </t>
  </si>
  <si>
    <t xml:space="preserve">AMLODPINE 25MG TAB            </t>
  </si>
  <si>
    <t xml:space="preserve">CLONAZEPAM 0.5MG              </t>
  </si>
  <si>
    <t xml:space="preserve">LEVOTHYROXINE 0.112MG         </t>
  </si>
  <si>
    <t xml:space="preserve">BENZTROPINE 1MG               </t>
  </si>
  <si>
    <t xml:space="preserve">PROCHLORPERAZINE 5MG          </t>
  </si>
  <si>
    <t xml:space="preserve">PROCHLORPERAZINE 10MG         </t>
  </si>
  <si>
    <t xml:space="preserve">SUMATRIPTAN 25 MG TAB         </t>
  </si>
  <si>
    <t xml:space="preserve">ASPIRIN E.C. 81MG TAB         </t>
  </si>
  <si>
    <t xml:space="preserve">DONNATAL 5ML UDCUP            </t>
  </si>
  <si>
    <t xml:space="preserve">DEXAMETHASONE 4MG             </t>
  </si>
  <si>
    <t xml:space="preserve">CLONIDINE 0.1MG               </t>
  </si>
  <si>
    <t xml:space="preserve">PHENYTOIN 50MG                </t>
  </si>
  <si>
    <t xml:space="preserve">CLARITIN-D 24HOUR             </t>
  </si>
  <si>
    <t xml:space="preserve">NAPROXEN SODIUM 275MG         </t>
  </si>
  <si>
    <t xml:space="preserve">OSELTAMIVIR 30MG CAP          </t>
  </si>
  <si>
    <t xml:space="preserve">BISACODYL  5MG                </t>
  </si>
  <si>
    <t xml:space="preserve">AMITRIPTYLLINE 10MG           </t>
  </si>
  <si>
    <t xml:space="preserve">AMITRIPTYLLINE 25MG           </t>
  </si>
  <si>
    <t xml:space="preserve">DIVALPROEX 500MG              </t>
  </si>
  <si>
    <t xml:space="preserve">FERROUS GLUCONATE 300MG       </t>
  </si>
  <si>
    <t xml:space="preserve">METRONIDAZOLE 250MG           </t>
  </si>
  <si>
    <t xml:space="preserve">FOLIC ACID 1MG                </t>
  </si>
  <si>
    <t xml:space="preserve">HCTZ 25MG                     </t>
  </si>
  <si>
    <t xml:space="preserve">BUSPIRONE 10MG TAB            </t>
  </si>
  <si>
    <t xml:space="preserve">PROPRANOLOL 10MG              </t>
  </si>
  <si>
    <t xml:space="preserve">CEPHALEXIN 250 MG             </t>
  </si>
  <si>
    <t xml:space="preserve">CEPHALEXIN 500 MG             </t>
  </si>
  <si>
    <t xml:space="preserve">FUROSEMIDE 20MG               </t>
  </si>
  <si>
    <t xml:space="preserve">DIPHENHYDRAMINE 25MG          </t>
  </si>
  <si>
    <t xml:space="preserve">METHYLPREDNISOLONE 4MG        </t>
  </si>
  <si>
    <t xml:space="preserve">PHYTONADIONE 5MG              </t>
  </si>
  <si>
    <t xml:space="preserve">MILK OF MAG 30ML              </t>
  </si>
  <si>
    <t xml:space="preserve">IBUPROFEN 300MG            Y  </t>
  </si>
  <si>
    <t xml:space="preserve">IBUPROFEN 400MG               </t>
  </si>
  <si>
    <t xml:space="preserve">GABAPENTIN 300 MG CAPSULE     </t>
  </si>
  <si>
    <t xml:space="preserve">GABAPENTIN 100MG CAPSULE      </t>
  </si>
  <si>
    <t xml:space="preserve">FLUCONAZOLE 150 MG TABLET     </t>
  </si>
  <si>
    <t xml:space="preserve">AZITHROMYCIN 250MG CAP        </t>
  </si>
  <si>
    <t xml:space="preserve">NORLUTATE 5MG                 </t>
  </si>
  <si>
    <t xml:space="preserve">AZITHROMYCIN 200MG/5 30ML     </t>
  </si>
  <si>
    <t xml:space="preserve">AUGMENTIN 875MG TABLET        </t>
  </si>
  <si>
    <t xml:space="preserve">CETIRIZINE 5MG TABLET         </t>
  </si>
  <si>
    <t xml:space="preserve">CLINDAMYCIN 150MG             </t>
  </si>
  <si>
    <t xml:space="preserve">FLUCONAZOLE 40MG/ML 35ML      </t>
  </si>
  <si>
    <t xml:space="preserve">PENICILLIN VK 250/5-100ML     </t>
  </si>
  <si>
    <t xml:space="preserve">CYPROHEPTADINE 4MG            </t>
  </si>
  <si>
    <t xml:space="preserve">MACROBID 100 MG               </t>
  </si>
  <si>
    <t xml:space="preserve">KCL 20MEQ/15ML UDCUP          </t>
  </si>
  <si>
    <t xml:space="preserve">PREDNISOLONE 5MG              </t>
  </si>
  <si>
    <t xml:space="preserve">PREDNISONE 10MG               </t>
  </si>
  <si>
    <t xml:space="preserve">PREDNISONE 20MG               </t>
  </si>
  <si>
    <t xml:space="preserve">PREDNISONE 5MG                </t>
  </si>
  <si>
    <t xml:space="preserve">PHENAZOPYRIDINE 100MG         </t>
  </si>
  <si>
    <t xml:space="preserve">PHENAZOPYRIDINE 200MG         </t>
  </si>
  <si>
    <t xml:space="preserve">PYRIDOXINE                    </t>
  </si>
  <si>
    <t xml:space="preserve">CHOLESTYRAMINE POWDER         </t>
  </si>
  <si>
    <t xml:space="preserve">DSS 100MG/30ML UDCUP          </t>
  </si>
  <si>
    <t xml:space="preserve">SUCRALFATE 1 GRAM             </t>
  </si>
  <si>
    <t xml:space="preserve">GLYCOPYRROLATE 1MG TAB        </t>
  </si>
  <si>
    <t xml:space="preserve">GUAIFENESIN 5ML UDCUP         </t>
  </si>
  <si>
    <t xml:space="preserve">SENNA TAB                     </t>
  </si>
  <si>
    <t xml:space="preserve">CO-TRIMOXAZOLE TAB            </t>
  </si>
  <si>
    <t xml:space="preserve">CARISOPRODOL 350MG            </t>
  </si>
  <si>
    <t xml:space="preserve">RISPERIDONE 1MG/ML LIQ        </t>
  </si>
  <si>
    <t xml:space="preserve">LEVOTHYROXINE 0.025MG         </t>
  </si>
  <si>
    <t xml:space="preserve">LEVOTHRIXINE 0.075MG          </t>
  </si>
  <si>
    <t xml:space="preserve">BENZONATATE 100MG             </t>
  </si>
  <si>
    <t xml:space="preserve">MULTIVITAMIN-M 1 TAB          </t>
  </si>
  <si>
    <t xml:space="preserve">SCOPOLAMINE 1MG/72HR PATCH    </t>
  </si>
  <si>
    <t xml:space="preserve">ACETAMINOPHEN 325MG           </t>
  </si>
  <si>
    <t xml:space="preserve">SENNOSIDES 8.8MG/5ML LIQ 5ML  </t>
  </si>
  <si>
    <t xml:space="preserve">COXYCYCLINE 50MG              </t>
  </si>
  <si>
    <t xml:space="preserve">DOXYCYCLINE 100MG CAP         </t>
  </si>
  <si>
    <t xml:space="preserve">DIPHENHYDRAMINE 25MG/10MLUDC  </t>
  </si>
  <si>
    <t xml:space="preserve">HYDROXYZINE HCL 25 MG         </t>
  </si>
  <si>
    <t xml:space="preserve">SOD CHLORIDE 1GM TAB          </t>
  </si>
  <si>
    <t xml:space="preserve">MAG CITRATE 300ML             </t>
  </si>
  <si>
    <t xml:space="preserve">DSS 50MG                      </t>
  </si>
  <si>
    <t xml:space="preserve">DSS 100MG                     </t>
  </si>
  <si>
    <t xml:space="preserve">DSS 250 MG                    </t>
  </si>
  <si>
    <t xml:space="preserve">SIMETHICONE 80MG              </t>
  </si>
  <si>
    <t xml:space="preserve">ASCORBIC ACID 500MG           </t>
  </si>
  <si>
    <t xml:space="preserve">DICYCLOMINE 20MG              </t>
  </si>
  <si>
    <t xml:space="preserve">ACETAMINOPHEN 500MG           </t>
  </si>
  <si>
    <t xml:space="preserve">LITHIUM CARBONATE 300MG       </t>
  </si>
  <si>
    <t xml:space="preserve">FLUDROCORTISONE 0.1MG         </t>
  </si>
  <si>
    <t xml:space="preserve">PROMETHAZINE 25MG             </t>
  </si>
  <si>
    <t xml:space="preserve">CYCLOBENZAPRINE 10MG          </t>
  </si>
  <si>
    <t xml:space="preserve">HYDROCODONE-APAP 10-325MG TAB </t>
  </si>
  <si>
    <t xml:space="preserve">PERCOCET 10/325 TAB           </t>
  </si>
  <si>
    <t xml:space="preserve">CLOBAZAM 10 MG TAB            </t>
  </si>
  <si>
    <t xml:space="preserve">COCAINE 4% VISC SOLN 4ML      </t>
  </si>
  <si>
    <t xml:space="preserve">HYCODAN 5ML                   </t>
  </si>
  <si>
    <t xml:space="preserve">ADDERALL 5MG TAB              </t>
  </si>
  <si>
    <t xml:space="preserve">NORCO 7.5/325 TAB             </t>
  </si>
  <si>
    <t xml:space="preserve">NORCO 5/325 TAB               </t>
  </si>
  <si>
    <t xml:space="preserve">LACOSAMIDE 60 MG TAB          </t>
  </si>
  <si>
    <t xml:space="preserve">PHENOBARBITAL 30MG/7.5ML UDC  </t>
  </si>
  <si>
    <t xml:space="preserve">LORAZEPAM 0.5MG               </t>
  </si>
  <si>
    <t xml:space="preserve">DIAZEPAM 5MG                  </t>
  </si>
  <si>
    <t xml:space="preserve">METHADONE 5 MG                </t>
  </si>
  <si>
    <t xml:space="preserve">OXYCODONE IR 5MG TABLET       </t>
  </si>
  <si>
    <t xml:space="preserve">PERCOCET 5/325 TAB            </t>
  </si>
  <si>
    <t xml:space="preserve">DIAZEPAM 2MG                  </t>
  </si>
  <si>
    <t xml:space="preserve">LOPERAMIDE 2MG                </t>
  </si>
  <si>
    <t xml:space="preserve">LOMOTIL TAB                   </t>
  </si>
  <si>
    <t xml:space="preserve">LORAZEPAM 1MG                 </t>
  </si>
  <si>
    <t>TETRACAINE 0.5% EYE DROP 0.6ML</t>
  </si>
  <si>
    <t xml:space="preserve">METHYLPHENIDATE 5MG           </t>
  </si>
  <si>
    <t xml:space="preserve">CLONAZEPAM 1MG                </t>
  </si>
  <si>
    <t xml:space="preserve">ALPRAZOLAM 0.25MG             </t>
  </si>
  <si>
    <t xml:space="preserve">MIDAZOLAM SYRUP 5MG           </t>
  </si>
  <si>
    <t xml:space="preserve">MIDAZOLAM SYRUP 10MG          </t>
  </si>
  <si>
    <t xml:space="preserve">CULTURE OTHER GONORRHEA       </t>
  </si>
  <si>
    <t xml:space="preserve">OMEPRAZOLE 10MG DR CAP        </t>
  </si>
  <si>
    <t xml:space="preserve">BACITRACIN OINT 30GM          </t>
  </si>
  <si>
    <t xml:space="preserve">BENZOCAINE 20% ORAL GEL 30GM  </t>
  </si>
  <si>
    <t xml:space="preserve">BENZOCAINE-METHOL LOZ         </t>
  </si>
  <si>
    <t>CIPROFLOXACIN 100MG/ML ORALSYR</t>
  </si>
  <si>
    <t xml:space="preserve">DOPAMINE 400MG/10ML INJ       </t>
  </si>
  <si>
    <t xml:space="preserve">FERROUS SULFATE 325MG TAB     </t>
  </si>
  <si>
    <t xml:space="preserve">FERROUS SULFATE 75MG/ML LIQ   </t>
  </si>
  <si>
    <t xml:space="preserve">GABAPENTIN 250MG/5ML LIQ 1ML  </t>
  </si>
  <si>
    <t xml:space="preserve">MINERAL OIL LIGHT 10ML        </t>
  </si>
  <si>
    <t xml:space="preserve">MULTIVITAMIN CHILD CHEW       </t>
  </si>
  <si>
    <t xml:space="preserve">PERMETHRIN 5% CREAM 60GM      </t>
  </si>
  <si>
    <t xml:space="preserve">PROPRANOLOL 20MG/5ML LIQ 5ML  </t>
  </si>
  <si>
    <t xml:space="preserve">SENNA-DOCUSATE 8.6-50MG TAB   </t>
  </si>
  <si>
    <t xml:space="preserve">URSODIOL 60MG/1ML SUSP        </t>
  </si>
  <si>
    <t xml:space="preserve">FLUTICASONE 44MCG INH 10.6GM  </t>
  </si>
  <si>
    <t xml:space="preserve">FUROSEMIDE 2MG/1ML PED INJ    </t>
  </si>
  <si>
    <t>PENICILLIN GK 50KU/1ML PED INJ</t>
  </si>
  <si>
    <t xml:space="preserve">PREDNISOLONE 3MG/ML ORAL SYR  </t>
  </si>
  <si>
    <t xml:space="preserve">DOCYCYCLINE 1MG/ML PED INJ    </t>
  </si>
  <si>
    <t xml:space="preserve">NC TPN IV PERIPHERAL PED 1 ML </t>
  </si>
  <si>
    <t xml:space="preserve">IVIG OCTAGAM 5GM/100ML INJ    </t>
  </si>
  <si>
    <t xml:space="preserve">METHYLPREDNISOLO SUC 10MG INJ </t>
  </si>
  <si>
    <t xml:space="preserve">PHENOBARBITAL 10MG/1 ML INJ   </t>
  </si>
  <si>
    <t xml:space="preserve">CHARCOAL 50GM/240ML LIQ       </t>
  </si>
  <si>
    <t xml:space="preserve">CIPROFLOXACIN 2MG/ML PED INJ  </t>
  </si>
  <si>
    <t xml:space="preserve">CEFTRIAXONE 250MG PWD INJ     </t>
  </si>
  <si>
    <t xml:space="preserve">PHENOBARBITAL 32.4 MG TAB     </t>
  </si>
  <si>
    <t xml:space="preserve">METHADONE 5MG/5ML LIQUID      </t>
  </si>
  <si>
    <t xml:space="preserve">TAPENTADOL 50MG TAB           </t>
  </si>
  <si>
    <t xml:space="preserve">VITAMIN A-D OINT 60GM         </t>
  </si>
  <si>
    <t xml:space="preserve">CLOBETASOL 0.05% OINT 15GM    </t>
  </si>
  <si>
    <t xml:space="preserve">BECLOMETHASONE INHALER        </t>
  </si>
  <si>
    <t xml:space="preserve">OXYMETAZOLINE SPRAY 15ML      </t>
  </si>
  <si>
    <t xml:space="preserve">EPSOM SALTS 454 GM            </t>
  </si>
  <si>
    <t xml:space="preserve">TRIAMCINOLONE 0.1% CREAM 15G  </t>
  </si>
  <si>
    <t xml:space="preserve">BIOTENE GEL 42GM              </t>
  </si>
  <si>
    <t xml:space="preserve">PROPARACAINE 0.5% OPHTH       </t>
  </si>
  <si>
    <t xml:space="preserve">BALANCED SALT SOLN 15ML       </t>
  </si>
  <si>
    <t xml:space="preserve">EMLA CREAM 5GM                </t>
  </si>
  <si>
    <t xml:space="preserve">ACETYLCYSTEINE 10% ML         </t>
  </si>
  <si>
    <t xml:space="preserve">CIPROFLOXACIN 0.3% OPHTH      </t>
  </si>
  <si>
    <t xml:space="preserve">CALAMINE LOTION 120ML         </t>
  </si>
  <si>
    <t xml:space="preserve">TOBRADEX 3.5GM                </t>
  </si>
  <si>
    <t xml:space="preserve">IPRATROPIUM INH SOLUTION      </t>
  </si>
  <si>
    <t xml:space="preserve">CORTISPORIN 10ML              </t>
  </si>
  <si>
    <t xml:space="preserve">LIDOCAINE JELLY 2% 5ML        </t>
  </si>
  <si>
    <t xml:space="preserve">PHENYLEPHRINE 2.5% 2ML        </t>
  </si>
  <si>
    <t xml:space="preserve">CARBAMIDE PEROXIDE SOLN 15ML  </t>
  </si>
  <si>
    <t xml:space="preserve">DORNASE ALPHA 2.5 MG AMP      </t>
  </si>
  <si>
    <t xml:space="preserve">RACEMIC EPINEPHRINE INH       </t>
  </si>
  <si>
    <t xml:space="preserve">GENTAMICIN 5ML                </t>
  </si>
  <si>
    <t xml:space="preserve">GENTAMICIN 3.5GM              </t>
  </si>
  <si>
    <t xml:space="preserve">SOD CHLORIDE 2% EYE DROP 15ML </t>
  </si>
  <si>
    <t xml:space="preserve">GELFOAM COMPRESSED 100 SPONG  </t>
  </si>
  <si>
    <t xml:space="preserve">HYDROGEN PEROXIDE 240ML       </t>
  </si>
  <si>
    <t xml:space="preserve">FLUTICASONE 0.05% NASAL SPRAY </t>
  </si>
  <si>
    <t xml:space="preserve">HYDROCORTISONE 190 OINTMENT   </t>
  </si>
  <si>
    <t xml:space="preserve">HYDROCORTISONE 1% CREAM 30GM  </t>
  </si>
  <si>
    <t xml:space="preserve">ERYTHROMYCIN OPHTH OINTMENT   </t>
  </si>
  <si>
    <t xml:space="preserve">POLYTRIM OPHTH SOLN           </t>
  </si>
  <si>
    <t xml:space="preserve">TRIAMCINOLONE 0.025% CRM 15G  </t>
  </si>
  <si>
    <t xml:space="preserve">LACRI-LUBE                    </t>
  </si>
  <si>
    <t xml:space="preserve">FLUOCINONIDE 0.05% CREAM 15GM </t>
  </si>
  <si>
    <t xml:space="preserve">FLUOCINONIDE 0.05% OINT 15 GM </t>
  </si>
  <si>
    <t xml:space="preserve">OFLOXACIN 0.3% OPHTH SOLN     </t>
  </si>
  <si>
    <t xml:space="preserve">MAXITROL 5ML                  </t>
  </si>
  <si>
    <t xml:space="preserve">BIO-K PLUS CAP                </t>
  </si>
  <si>
    <t xml:space="preserve">CLONIDINE 0.1MG PATCH         </t>
  </si>
  <si>
    <t xml:space="preserve">TRIAMCINOLONE NYSTATIN CR 15  </t>
  </si>
  <si>
    <t xml:space="preserve">NYSTATIN POWDER 15GM          </t>
  </si>
  <si>
    <t xml:space="preserve">TROPICAMIDE 1% 15ML           </t>
  </si>
  <si>
    <t xml:space="preserve">CLONIDINE 0.2MG PATCH         </t>
  </si>
  <si>
    <t xml:space="preserve">ALBUTEROL PER ADM             </t>
  </si>
  <si>
    <t xml:space="preserve">PHENYLEPHRINE 1/8% DROPS 30M  </t>
  </si>
  <si>
    <t xml:space="preserve">PHENYLEPHRINE 1/4% 15ML SPRA  </t>
  </si>
  <si>
    <t xml:space="preserve">NICOTINE TRANSDERMAL 7MG      </t>
  </si>
  <si>
    <t xml:space="preserve">PHENYLEPHRINE 10% 5ML         </t>
  </si>
  <si>
    <t xml:space="preserve">OCEAN NOSE SPRAY 45ML         </t>
  </si>
  <si>
    <t xml:space="preserve">NYSTATIN CREAM 15GM           </t>
  </si>
  <si>
    <t xml:space="preserve">POLYSPORIN OINTMENT 15GM      </t>
  </si>
  <si>
    <t xml:space="preserve">PRED-FORTE 1% 5ML             </t>
  </si>
  <si>
    <t xml:space="preserve">BUDESONIDE RESPULE 0.5 MG/2ML </t>
  </si>
  <si>
    <t xml:space="preserve">ACETYLCYSTEINE 20% 4 ML       </t>
  </si>
  <si>
    <t xml:space="preserve">BACITRACIN 10 ML SYRINGE      </t>
  </si>
  <si>
    <t xml:space="preserve">TOBRADEX OPHTH 2.5 ML         </t>
  </si>
  <si>
    <t xml:space="preserve">LIDOCAINE JELLY 2% 30GM       </t>
  </si>
  <si>
    <t xml:space="preserve">LIDOCAINE 5% OINT 35GM        </t>
  </si>
  <si>
    <t xml:space="preserve">CETAPHIL LOTION 16OZ          </t>
  </si>
  <si>
    <t xml:space="preserve">AQUAPHOR OINT 454 GM          </t>
  </si>
  <si>
    <t xml:space="preserve">ALBUTEROL 0.5% NEB 0.5ML      </t>
  </si>
  <si>
    <t xml:space="preserve">ALBUTEROL 0.5% NEB 20ML       </t>
  </si>
  <si>
    <t xml:space="preserve">LEVALBUTEROL 1.25MG/0.5ML NEB </t>
  </si>
  <si>
    <t xml:space="preserve">NEOSPORIN 3.5GM               </t>
  </si>
  <si>
    <t xml:space="preserve">PULMICORT RESPULE 0.25MG/2ML  </t>
  </si>
  <si>
    <t xml:space="preserve">ADVAIR INHALER 100/50         </t>
  </si>
  <si>
    <t xml:space="preserve">ADVAIR INHALER 500/50         </t>
  </si>
  <si>
    <t xml:space="preserve">BRINZOLAMIDE 1% OPHTH SUSP    </t>
  </si>
  <si>
    <t xml:space="preserve">DORZOLAMIDE 2% O.S            </t>
  </si>
  <si>
    <t xml:space="preserve">LATANOPROST 0.005% O.S        </t>
  </si>
  <si>
    <t xml:space="preserve">NITROGLYERIN 1GM US OINT      </t>
  </si>
  <si>
    <t xml:space="preserve">ALBUTEROL INH 6.8GM           </t>
  </si>
  <si>
    <t xml:space="preserve">SUMATRIPTAN 20MG NASAL SPRAY  </t>
  </si>
  <si>
    <t>CYCLOGYL 0.5% OPHTH SOLN 15 ML</t>
  </si>
  <si>
    <t xml:space="preserve">EUCERIN 120 GRAM              </t>
  </si>
  <si>
    <t xml:space="preserve">ACYCLOVIR 5M;/ML PED INJ      </t>
  </si>
  <si>
    <t xml:space="preserve">ADALIMUMAB 40MG/0.8ML INJ     </t>
  </si>
  <si>
    <t xml:space="preserve">ALBUTEROL 90MCG INH 8.5GM     </t>
  </si>
  <si>
    <t xml:space="preserve">SILVER NITRATE STICK          </t>
  </si>
  <si>
    <t xml:space="preserve">TOBRAMYCIN 0.3% 3.5GM         </t>
  </si>
  <si>
    <t xml:space="preserve">TOBRAMYCIN INH 300MG/5ML      </t>
  </si>
  <si>
    <t xml:space="preserve">TALC POWDER 5GM VIAL          </t>
  </si>
  <si>
    <t xml:space="preserve">LIDOCAINE 4% LIPOSOMAL CREAM  </t>
  </si>
  <si>
    <t xml:space="preserve">TROPICAMIDE 0.5%              </t>
  </si>
  <si>
    <t xml:space="preserve">CEFAZOLIN 100MG/ML PED INJ    </t>
  </si>
  <si>
    <t xml:space="preserve">SCOPOLAMINE 0.5MG PATCH       </t>
  </si>
  <si>
    <t xml:space="preserve">HURRICAINE SPRAY 60GM         </t>
  </si>
  <si>
    <t xml:space="preserve">ARTIFICIAL TEARS 15ML         </t>
  </si>
  <si>
    <t xml:space="preserve">ISOPROPYL ALCOHOL 480ML       </t>
  </si>
  <si>
    <t xml:space="preserve">MICONAZOLE 2% OINTMENT 141GM  </t>
  </si>
  <si>
    <t xml:space="preserve">NEOSPORIN OINT 15GM           </t>
  </si>
  <si>
    <t xml:space="preserve">TRIAMCINOLONE 0.1% OINT 15GM  </t>
  </si>
  <si>
    <t xml:space="preserve">NIX CREAM 1% 60ML             </t>
  </si>
  <si>
    <t xml:space="preserve">LIDOCAINE JELLY 2% 5 ML SYR   </t>
  </si>
  <si>
    <t xml:space="preserve">COSOPT 5 ML OPHTH SOLN        </t>
  </si>
  <si>
    <t xml:space="preserve">PORACTANT 120 MG/1.5 ML VIAL  </t>
  </si>
  <si>
    <t xml:space="preserve">PORACTANT 240 MG/3 ML VIAL    </t>
  </si>
  <si>
    <t xml:space="preserve">LIDOCAINE PATCH 5%            </t>
  </si>
  <si>
    <t xml:space="preserve">CIPRODEX OTIC SUSP 7.5ML      </t>
  </si>
  <si>
    <t xml:space="preserve">CIPROFLOXACIN 0.3% OPHTH OINT </t>
  </si>
  <si>
    <t xml:space="preserve">AZELASTINE NASAL SPRAY        </t>
  </si>
  <si>
    <t>IPRATR ALBUT 0.5-2.5MG/3ML NEB</t>
  </si>
  <si>
    <t xml:space="preserve">SYMBICORT 80/45 INHALER       </t>
  </si>
  <si>
    <t xml:space="preserve">SYMBICORT 160/4.5 INHALER     </t>
  </si>
  <si>
    <t>TETRACAINE 0.5% OPHTH SOLN 2ML</t>
  </si>
  <si>
    <t xml:space="preserve">ENOXAPARIN 10MG/0.1ML INJ     </t>
  </si>
  <si>
    <t xml:space="preserve">ACETAMINOPHEN 120MG           </t>
  </si>
  <si>
    <t xml:space="preserve">BISACODYL SUPP                </t>
  </si>
  <si>
    <t xml:space="preserve">GLYCERIN SUPP                 </t>
  </si>
  <si>
    <t xml:space="preserve">GLYCERIN PED SUPP             </t>
  </si>
  <si>
    <t xml:space="preserve">ACETAMINOPHEN 650MG SUPP      </t>
  </si>
  <si>
    <t xml:space="preserve">ACETAMINOPHEN 325MG SUPP      </t>
  </si>
  <si>
    <t xml:space="preserve">FLEETS 135ML ENEMA            </t>
  </si>
  <si>
    <t xml:space="preserve">FLEETS/CHILD 67.5ML ENEMA     </t>
  </si>
  <si>
    <t xml:space="preserve">FLEETS/MINERAL OIL 135ML ENE  </t>
  </si>
  <si>
    <t xml:space="preserve">GLYCERIN MICRO ENEMA SYR      </t>
  </si>
  <si>
    <t xml:space="preserve">FLUTICASONE 220MCG INH 12G    </t>
  </si>
  <si>
    <t xml:space="preserve">EIAZEPAM 20MG RECTAL GEL      </t>
  </si>
  <si>
    <t xml:space="preserve">HYDROMORPHONE PCA 1MG/ML 25ML </t>
  </si>
  <si>
    <t xml:space="preserve">INSULIN GLARIN 100U/1ML INJ   </t>
  </si>
  <si>
    <t xml:space="preserve">LOPERAMIDE 2MG/15ML ORAL SYR  </t>
  </si>
  <si>
    <t xml:space="preserve">CALCIUM-VIT D 315MG-250U TAB  </t>
  </si>
  <si>
    <t xml:space="preserve">HETASTARCH 500ML              </t>
  </si>
  <si>
    <t xml:space="preserve">FAT EMULSION 20% 250ML        </t>
  </si>
  <si>
    <t xml:space="preserve">IPRATORPIUM 17MCG INH 12.9GM  </t>
  </si>
  <si>
    <t>POLYETHYLENE GLYCOL PWD 238 GM</t>
  </si>
  <si>
    <t xml:space="preserve">FAT EMULSION 20% 500ML (100G  </t>
  </si>
  <si>
    <t xml:space="preserve">LIDOCAINE PF 1% INJ 5ML       </t>
  </si>
  <si>
    <t xml:space="preserve">ALBUMIN 25% 50ML              </t>
  </si>
  <si>
    <t xml:space="preserve">ALBUMIN 5% 250ML              </t>
  </si>
  <si>
    <t>FAT EMULSTION 20% 50ML (10 GM)</t>
  </si>
  <si>
    <t xml:space="preserve">MAG SULF 50% 10GM/20ML INJ    </t>
  </si>
  <si>
    <t>METHYLPREDNISOLON 4MG ›21› TAB</t>
  </si>
  <si>
    <t xml:space="preserve">DOXYCYCLINE SUSP ORAL SYRINGE </t>
  </si>
  <si>
    <t xml:space="preserve">MIRALAX 4.25 GM CONTAINER     </t>
  </si>
  <si>
    <t xml:space="preserve">MIRALAX 8.5 GM CONTAINER      </t>
  </si>
  <si>
    <t xml:space="preserve">ENALAPRIL 1MG/ML ORAL SYRINGE </t>
  </si>
  <si>
    <t xml:space="preserve">POLYVISOL 50 ML BOTTLE        </t>
  </si>
  <si>
    <t xml:space="preserve">ASCORBIC ACID LIQ ORAL SYR    </t>
  </si>
  <si>
    <t xml:space="preserve">ETHOSUZIMIDE ORAL SYRINGE     </t>
  </si>
  <si>
    <t xml:space="preserve">LAMOTRIGINE 5 MG              </t>
  </si>
  <si>
    <t xml:space="preserve">RISPERIDONE 0.25 MG ODT       </t>
  </si>
  <si>
    <t xml:space="preserve">MYCOPHENOLATE 200MG/M SUSP    </t>
  </si>
  <si>
    <t xml:space="preserve">PREDNISOLONE 15MG/5ML LIQ     </t>
  </si>
  <si>
    <t xml:space="preserve">RABIES VACC 2.5U INJ          </t>
  </si>
  <si>
    <t xml:space="preserve">TOBRAMYCIN 1.2GM PWD INJ      </t>
  </si>
  <si>
    <t xml:space="preserve">VANCOMYCIN 500MG MINIBAG      </t>
  </si>
  <si>
    <t xml:space="preserve">WATER STERILE 100ML INJ       </t>
  </si>
  <si>
    <t xml:space="preserve">ZOSYN 3.375GM MINIBAG         </t>
  </si>
  <si>
    <t xml:space="preserve">GANCYCLOVIR 10MG/ML PED IN    </t>
  </si>
  <si>
    <t xml:space="preserve">LEVETIRACETAM 1000MG/100ML PB </t>
  </si>
  <si>
    <t xml:space="preserve">IVIG OCTAGAM 10GM/200ML INJ   </t>
  </si>
  <si>
    <t xml:space="preserve">INFLUENZA VACC QUAD 0.5ML INJ </t>
  </si>
  <si>
    <t xml:space="preserve">FLUCONAZOLE 200MG             </t>
  </si>
  <si>
    <t xml:space="preserve">FLUCONAZOLE 100MG             </t>
  </si>
  <si>
    <t xml:space="preserve">AEROCHAMBER W/MASK SMALL      </t>
  </si>
  <si>
    <t xml:space="preserve">AEROCHAMBER W/MASK MED        </t>
  </si>
  <si>
    <t xml:space="preserve">FELBAMATE 600MG TAB           </t>
  </si>
  <si>
    <t xml:space="preserve">LEVOTHYROXINE 0.08MG TAB      </t>
  </si>
  <si>
    <t xml:space="preserve">ACETAMINOPHEN 325MG/10ML SUSP </t>
  </si>
  <si>
    <t xml:space="preserve">LORATADINE 10MG               </t>
  </si>
  <si>
    <t xml:space="preserve">CHAROCAL/H20 25GM/120ML       </t>
  </si>
  <si>
    <t xml:space="preserve">CLOPIDOGREL 75 MG             </t>
  </si>
  <si>
    <t xml:space="preserve">MONTELUKAST 5 MG TAB          </t>
  </si>
  <si>
    <t xml:space="preserve">ENTEX L A                  Y  </t>
  </si>
  <si>
    <t xml:space="preserve">MONTELUKAST 10 MG TAB         </t>
  </si>
  <si>
    <t xml:space="preserve">AUGMENTIN 400MG/5ML 50 ML     </t>
  </si>
  <si>
    <t xml:space="preserve">SERTRALINE 50MG TAB           </t>
  </si>
  <si>
    <t xml:space="preserve">SERTRALINE 100MG TAB          </t>
  </si>
  <si>
    <t xml:space="preserve">VALACYCLOVIR 500MG TAB        </t>
  </si>
  <si>
    <t xml:space="preserve">HYDRALAZINE 10MG              </t>
  </si>
  <si>
    <t xml:space="preserve">SUCRALFATE 1G/10ML LIQUID     </t>
  </si>
  <si>
    <t xml:space="preserve">VALPROIC ACID 50MG/ML UD LIQ  </t>
  </si>
  <si>
    <t>SPIRONOLACTONE 5 MG/ML UD SUSP</t>
  </si>
  <si>
    <t xml:space="preserve">MONELUKAST 4MG CHEWTAB        </t>
  </si>
  <si>
    <t xml:space="preserve">PREDNISONE 1MG/ML UD LIQ      </t>
  </si>
  <si>
    <t xml:space="preserve">PANTOPRAZOLE 40MG TAB         </t>
  </si>
  <si>
    <t>INFLUENZA VACC QUAD 0.25ML PED</t>
  </si>
  <si>
    <t xml:space="preserve">DIVALPROEX 125MG CAP          </t>
  </si>
  <si>
    <t xml:space="preserve">SODIUM POLYSTYRENE 60ML       </t>
  </si>
  <si>
    <t xml:space="preserve">BACLOFEN 10 MG TAB            </t>
  </si>
  <si>
    <t xml:space="preserve">MAALOX PLUS 30ML UDCUP        </t>
  </si>
  <si>
    <t xml:space="preserve">MECLIZINE 12.5MG              </t>
  </si>
  <si>
    <t xml:space="preserve">SUGAMMADEX 200MG/2ML INJ      </t>
  </si>
  <si>
    <t xml:space="preserve">ASPIRIN 325MG TAB             </t>
  </si>
  <si>
    <t xml:space="preserve">MINERAL OIL 30ML UDCUP        </t>
  </si>
  <si>
    <t xml:space="preserve">IBUPROFEN 600MG               </t>
  </si>
  <si>
    <t xml:space="preserve">KCL 20MEQ                     </t>
  </si>
  <si>
    <t xml:space="preserve">CLONAZEPAM 0.125MG ODT        </t>
  </si>
  <si>
    <t xml:space="preserve">CLONAZEPAM 2.5MG/1ML SUSP     </t>
  </si>
  <si>
    <t xml:space="preserve">CLONOAZEPAM 5MG/2ML SUSP      </t>
  </si>
  <si>
    <t xml:space="preserve">METHOTREXATE 2.5MG            </t>
  </si>
  <si>
    <t xml:space="preserve">MAG OXIDE TAB                 </t>
  </si>
  <si>
    <t xml:space="preserve">NIZATIDINE 150MG              </t>
  </si>
  <si>
    <t xml:space="preserve">URSODIOL 300MG                </t>
  </si>
  <si>
    <t xml:space="preserve">BUSPIRONE 5MG                 </t>
  </si>
  <si>
    <t xml:space="preserve">AEROCHAMBER                   </t>
  </si>
  <si>
    <t xml:space="preserve">PREDNISONE 1MG                </t>
  </si>
  <si>
    <t xml:space="preserve">NYSTATIN 500000U/5ML UDCUP    </t>
  </si>
  <si>
    <t xml:space="preserve">METOCLOPRAMIDE 10MG           </t>
  </si>
  <si>
    <t xml:space="preserve">ULTRAFLORA RESTORE CAP        </t>
  </si>
  <si>
    <t xml:space="preserve">NA BICARB 650MG               </t>
  </si>
  <si>
    <t xml:space="preserve">FAMOTIDINE 40MG               </t>
  </si>
  <si>
    <t xml:space="preserve">CIPROFLOXACIN 500MG           </t>
  </si>
  <si>
    <t xml:space="preserve">CIPROFLOXACIN 250 MG          </t>
  </si>
  <si>
    <t xml:space="preserve">CA CARBONATE 500MG            </t>
  </si>
  <si>
    <t xml:space="preserve">PSEUDOEPHEDRINE 30MG          </t>
  </si>
  <si>
    <t xml:space="preserve">MELATONIN 5MG TAB             </t>
  </si>
  <si>
    <t xml:space="preserve">ACETAMINOPHEN 80MG            </t>
  </si>
  <si>
    <t xml:space="preserve">PAROXETINE 10 MG TAB          </t>
  </si>
  <si>
    <t xml:space="preserve">ETHOSUXIMIDE 250MG            </t>
  </si>
  <si>
    <t xml:space="preserve">METOLAZONE 5MG                </t>
  </si>
  <si>
    <t xml:space="preserve">ZINC 220MG                    </t>
  </si>
  <si>
    <t xml:space="preserve">TIPIRAMATE 100MG TAB          </t>
  </si>
  <si>
    <t xml:space="preserve">NIFEDIPINE 60MG SRT           </t>
  </si>
  <si>
    <t xml:space="preserve">GO-LYTELY 4000ML           Y  </t>
  </si>
  <si>
    <t xml:space="preserve">OLANZAPINE 5 MG TAB           </t>
  </si>
  <si>
    <t xml:space="preserve">POLY VI FLOR 0.25 50ML        </t>
  </si>
  <si>
    <t xml:space="preserve">WELLBUTRIN SR 150MG           </t>
  </si>
  <si>
    <t xml:space="preserve">AMOXICILLIN 100ML             </t>
  </si>
  <si>
    <t xml:space="preserve">TRAZODONE JCL 50MG            </t>
  </si>
  <si>
    <t xml:space="preserve">FLUOXETINE 20MG               </t>
  </si>
  <si>
    <t xml:space="preserve">CEPHALEXIN 100ML              </t>
  </si>
  <si>
    <t xml:space="preserve">BUMETANIDE 1MG TAB            </t>
  </si>
  <si>
    <t xml:space="preserve">PERIDEX ORAL RINSE            </t>
  </si>
  <si>
    <t xml:space="preserve">RANITIDINE 150MG              </t>
  </si>
  <si>
    <t xml:space="preserve">CELECOXIB 100MG CAP           </t>
  </si>
  <si>
    <t xml:space="preserve">ASPIRIN 81MG                  </t>
  </si>
  <si>
    <t xml:space="preserve">METRONIDAZOLE 500MG           </t>
  </si>
  <si>
    <t xml:space="preserve">DELSYM ALCOHOL FREE 90 ML     </t>
  </si>
  <si>
    <t xml:space="preserve">LEUCOVORIN 5MG                </t>
  </si>
  <si>
    <t xml:space="preserve">METOCLOPROPAMIDE 10MG/10ML    </t>
  </si>
  <si>
    <t>DEXAMETHASONE 0.5MG/ML PED INJ</t>
  </si>
  <si>
    <t xml:space="preserve">AUGMENTIN 75ML             Y  </t>
  </si>
  <si>
    <t xml:space="preserve">AUGMENTIN 500MG               </t>
  </si>
  <si>
    <t xml:space="preserve">IBUPROFEN 800MG               </t>
  </si>
  <si>
    <t xml:space="preserve">OSELTMAVIR 75 MG CAP          </t>
  </si>
  <si>
    <t xml:space="preserve">CEFEPIME 100MG/ML PED INJ     </t>
  </si>
  <si>
    <t xml:space="preserve">FAT EMULSION 20% (SMOF) 250ML </t>
  </si>
  <si>
    <t xml:space="preserve">AUGMENTIN 600MG/5ML SUSP 5ML  </t>
  </si>
  <si>
    <t xml:space="preserve">AUGMENTIN 400MG/5ML SUSP 5ML  </t>
  </si>
  <si>
    <t xml:space="preserve">CEPHALEX 250MG/5ML SUSP       </t>
  </si>
  <si>
    <t xml:space="preserve">CHOLECALCIFEROL 800U/2ML LIQ  </t>
  </si>
  <si>
    <t xml:space="preserve">DOXYCYCLINE HYCLATE 100MG CAP </t>
  </si>
  <si>
    <t>ERYTHROMYCIN EES 40MG/ML 100ML</t>
  </si>
  <si>
    <t>FUROSEMIDE 200MG/20ML ORALSOLN</t>
  </si>
  <si>
    <t xml:space="preserve">LACTOBACILLUS RHAMNOSUS PKT   </t>
  </si>
  <si>
    <t xml:space="preserve">MIDAZOLAM 5MG/1ML NASAL       </t>
  </si>
  <si>
    <t xml:space="preserve">SOD PHOSPHATE 0.08MM/ML INJ   </t>
  </si>
  <si>
    <t xml:space="preserve">DIAZEPAM SUSP 5ML             </t>
  </si>
  <si>
    <t xml:space="preserve">FOSPHENYTOIN 25MG/ML INJ      </t>
  </si>
  <si>
    <t xml:space="preserve">GENTAMICIN 10MG/ML INJ        </t>
  </si>
  <si>
    <t xml:space="preserve">DIVALPROEX 125MG              </t>
  </si>
  <si>
    <t xml:space="preserve">DIVALPROEX 250MG E.C.         </t>
  </si>
  <si>
    <t xml:space="preserve">HYDROCORTISONE 1MG INJ        </t>
  </si>
  <si>
    <t xml:space="preserve">HYDROCORTISONE 10MG INJ       </t>
  </si>
  <si>
    <t xml:space="preserve">FELBAMATE 120 MG/ML UD LIQUID </t>
  </si>
  <si>
    <t>GLYCOPYRROLATE 0.2MG/ML UD LIQ</t>
  </si>
  <si>
    <t xml:space="preserve">PEG LAVAGE SOLN 4L BTL        </t>
  </si>
  <si>
    <t xml:space="preserve">SEVOFLURANE 15MIN MAINT       </t>
  </si>
  <si>
    <t xml:space="preserve">SEVOFLURANE 30MIN MAINT       </t>
  </si>
  <si>
    <t xml:space="preserve">SEVOFLURANE 45MIN MAINT       </t>
  </si>
  <si>
    <t xml:space="preserve">SEVOFLURANE 60MIN MAINT       </t>
  </si>
  <si>
    <t xml:space="preserve">TIZANIDINE 4 MG TAB           </t>
  </si>
  <si>
    <t xml:space="preserve">DIVALPROEX ER 500 MG TAB      </t>
  </si>
  <si>
    <t xml:space="preserve">ONDASETRON ODT 4MG TAB        </t>
  </si>
  <si>
    <t xml:space="preserve">TOPIRAMATE 25 MG TAB          </t>
  </si>
  <si>
    <t xml:space="preserve">METOPROLOL 25 MG TAB          </t>
  </si>
  <si>
    <t xml:space="preserve">MIRALAX 17 GM PKT             </t>
  </si>
  <si>
    <t xml:space="preserve">ZONISAMIDE 100 MG CAP         </t>
  </si>
  <si>
    <t xml:space="preserve">ESCITALOPRAM 10MG TAB         </t>
  </si>
  <si>
    <t xml:space="preserve">NAPROXEN ORAL SYRINGE         </t>
  </si>
  <si>
    <t xml:space="preserve">OSELTAMIVIR ORAL SYRINGE      </t>
  </si>
  <si>
    <t xml:space="preserve">WELLBUTRIN XL 150MG TAB       </t>
  </si>
  <si>
    <t xml:space="preserve">TACROLIMUS 1MG CAP            </t>
  </si>
  <si>
    <t xml:space="preserve">OXCARBAZEPINE 300MG TAB       </t>
  </si>
  <si>
    <t xml:space="preserve">MESALAMINE 250MG CAP          </t>
  </si>
  <si>
    <t xml:space="preserve">ZIPRASIDONE 20MG CAP          </t>
  </si>
  <si>
    <t xml:space="preserve">RANITIDINE ORAL SYRINGE       </t>
  </si>
  <si>
    <t xml:space="preserve">FAMOTIDINE ORAL SYRINGE       </t>
  </si>
  <si>
    <t xml:space="preserve">CHLOROTHIAZIDE ORAL SYRINGE   </t>
  </si>
  <si>
    <t xml:space="preserve">HYDROXYZINE  ORAL SYRINGE     </t>
  </si>
  <si>
    <t xml:space="preserve">LACTIC PROBIOTIC BACTERIA     </t>
  </si>
  <si>
    <t xml:space="preserve">IBUPROFEM 100 MG/5 ML UD LIQ  </t>
  </si>
  <si>
    <t xml:space="preserve">NSY ADMIT KIT              Y  </t>
  </si>
  <si>
    <t xml:space="preserve">ARIPIRAZOLE 5 MG TAB          </t>
  </si>
  <si>
    <t>ADEKS PEDIATRIC DROPS ORAL SYR</t>
  </si>
  <si>
    <t xml:space="preserve">PHYTONADIONE 0.2MG/ML INJ     </t>
  </si>
  <si>
    <t xml:space="preserve">ESCITALOPRAM 20 MG TAB        </t>
  </si>
  <si>
    <t xml:space="preserve">LANSOPRAZOLE 15 MG SOLUTAB    </t>
  </si>
  <si>
    <t xml:space="preserve">ERGOCALCIFEROL ORAL SYRINGE   </t>
  </si>
  <si>
    <t xml:space="preserve">ACYCLOVIR ORAL SYRINGEG       </t>
  </si>
  <si>
    <t xml:space="preserve">BACLOFEN 10MG/ML ORAL SYR     </t>
  </si>
  <si>
    <t xml:space="preserve">BACLOFEN 20MG TAB             </t>
  </si>
  <si>
    <t>TOPIRAMATE 210MG/35ML ORAL SYG</t>
  </si>
  <si>
    <t xml:space="preserve">IBURPOFEN CHWEABLE 100MG TAB  </t>
  </si>
  <si>
    <t xml:space="preserve">ACETAZOLAMIDE ORAL SYRINGE    </t>
  </si>
  <si>
    <t xml:space="preserve">LEVETIRACETAM 500 MG TAB      </t>
  </si>
  <si>
    <t xml:space="preserve">ACYCLOVIR 400MG TAB           </t>
  </si>
  <si>
    <t xml:space="preserve">LITHIUM CARBONATE 150MG CAP   </t>
  </si>
  <si>
    <t xml:space="preserve">ALBENDAZOLE 200MG TAB         </t>
  </si>
  <si>
    <t xml:space="preserve">MELATONIN 1MG TAB             </t>
  </si>
  <si>
    <t xml:space="preserve">COENZYME Q-10 50MG CAP        </t>
  </si>
  <si>
    <t xml:space="preserve">CYANOCOBALAMIN 100MCG TAB     </t>
  </si>
  <si>
    <t xml:space="preserve">ARIPIPRAZOLE 2MG TAB          </t>
  </si>
  <si>
    <t xml:space="preserve">OLANZAPINE 10MG TAB           </t>
  </si>
  <si>
    <t xml:space="preserve">ATOMOXETINE 40MG CAP          </t>
  </si>
  <si>
    <t xml:space="preserve">OLANZAPINE 10 MG ODT TAB      </t>
  </si>
  <si>
    <t xml:space="preserve">OLANZAPINE 5 MG ODT TAB       </t>
  </si>
  <si>
    <t xml:space="preserve">QUETIAPINE 100 MG TAB         </t>
  </si>
  <si>
    <t xml:space="preserve">CEFPODOXIME 100 MG TAB        </t>
  </si>
  <si>
    <t xml:space="preserve">DULOXETINE 60 MG CAP          </t>
  </si>
  <si>
    <t xml:space="preserve">MELATONIN 3 MG TAB            </t>
  </si>
  <si>
    <t xml:space="preserve">TOPIRAMATE 6 MG/ML ORAL SYR   </t>
  </si>
  <si>
    <t xml:space="preserve">RISPERIDONE 0.5 MG ODT TAB    </t>
  </si>
  <si>
    <t xml:space="preserve">RISPERIDONE 1 MG ODT TAB      </t>
  </si>
  <si>
    <t>CHOLECALCIFEROL 1000 UNITS TAB</t>
  </si>
  <si>
    <t xml:space="preserve">LEVONORGESTREL 1.5MG TAB      </t>
  </si>
  <si>
    <t xml:space="preserve">ASENAPINE 5MG SL TAB          </t>
  </si>
  <si>
    <t xml:space="preserve">NACL CONC. 4 MEQ/ML ORAL SYR  </t>
  </si>
  <si>
    <t xml:space="preserve">DIVALPROEX ER 250 MG TAB      </t>
  </si>
  <si>
    <t xml:space="preserve">ACETAMINOPHEN 324MG/10ML LIQ  </t>
  </si>
  <si>
    <t xml:space="preserve">BACTRIM SUSP 5ML              </t>
  </si>
  <si>
    <t xml:space="preserve">BUPIVACAINE MPF 0.5% INJ 30ML </t>
  </si>
  <si>
    <t xml:space="preserve">CEFAZOLIN 1GM IVPB            </t>
  </si>
  <si>
    <t xml:space="preserve">CEFOTETAN 1GM IVPB 50ML       </t>
  </si>
  <si>
    <t xml:space="preserve">CEFTRIAXONE 1GM IVPB 50ML     </t>
  </si>
  <si>
    <t xml:space="preserve">CEFTRIAXONE 2GM/40ML NS IVPB  </t>
  </si>
  <si>
    <t xml:space="preserve">CLOTRIMAZOLE 1% CREAM 30GM    </t>
  </si>
  <si>
    <t xml:space="preserve">CYPROHEPTADN 2MG/5ML LIQ 5ML  </t>
  </si>
  <si>
    <t xml:space="preserve">ERYTHROMYC 0.5% EYE OINT 1GM  </t>
  </si>
  <si>
    <t>FAMOTIDINE 40MG/5ML SUSP 2.5ML</t>
  </si>
  <si>
    <t xml:space="preserve">FUROSEMIDE 40MG/4ML ORAL SOLN </t>
  </si>
  <si>
    <t xml:space="preserve">HEPARIN LF 300U/3ML INJ       </t>
  </si>
  <si>
    <t xml:space="preserve">KETAMINE 500MG/10ML INJ       </t>
  </si>
  <si>
    <t xml:space="preserve">LANSOPRAZOLE 30MG ODT         </t>
  </si>
  <si>
    <t xml:space="preserve">LANSOPRAZOLE 30MG/10ML SUSP   </t>
  </si>
  <si>
    <t>LEVOCARNITIN 100MG/1ML LIQ 5ML</t>
  </si>
  <si>
    <t xml:space="preserve">LORATADINE 5MG/5ML LIQ 10ML   </t>
  </si>
  <si>
    <t>METRONIDAZ 500MG/10ML SUSP 1ML</t>
  </si>
  <si>
    <t xml:space="preserve">MUPIROCIN 2% OINT 22GM        </t>
  </si>
  <si>
    <t xml:space="preserve">OXCARBAZEPINE 300MG/5ML SUSP  </t>
  </si>
  <si>
    <t xml:space="preserve">RANITIDINE 2MG/ML PED INJ     </t>
  </si>
  <si>
    <t xml:space="preserve">SILVER SULFADIAZ 1% CRE 25GM  </t>
  </si>
  <si>
    <t xml:space="preserve">AMOXICILLIN 50MG/ML ORAL SYR  </t>
  </si>
  <si>
    <t xml:space="preserve">AUGMENTIN 120MG/ML ORAL SYR   </t>
  </si>
  <si>
    <t xml:space="preserve">ALBUTEROL 90MCG INH 8GM       </t>
  </si>
  <si>
    <t>AZITHROMYC 200MG/5ML SUSP 14ML</t>
  </si>
  <si>
    <t xml:space="preserve">CALCIM GLUCONATE 50MG/1ML INJ </t>
  </si>
  <si>
    <t xml:space="preserve">CEFTRIAXONE 40MG PED INJ      </t>
  </si>
  <si>
    <t>DTAP VACC (BOOSTRIX) 0.5ML INJ</t>
  </si>
  <si>
    <t>DTAP VACC (DAPTACEL) 0.5ML INJ</t>
  </si>
  <si>
    <t xml:space="preserve">FLUTICASONE 110MCG INH 12GM   </t>
  </si>
  <si>
    <t xml:space="preserve">GENTAMICIN 20MG/2ML INJ       </t>
  </si>
  <si>
    <t>LEVETIRACETAM 100MG/ML LIQ 5ML</t>
  </si>
  <si>
    <t xml:space="preserve">LIDOCAINE MPF 1% INJ 2ML      </t>
  </si>
  <si>
    <t xml:space="preserve">LIDOCAINE MPF 1% INJ 30ML     </t>
  </si>
  <si>
    <t xml:space="preserve">LIDOCAINE/EPI 1% INJ 20ML     </t>
  </si>
  <si>
    <t xml:space="preserve">POT CHLOR 20MEQ/10ML INJ      </t>
  </si>
  <si>
    <t xml:space="preserve">SODIM CHLORIDE 0.9% INJ 3ML   </t>
  </si>
  <si>
    <t xml:space="preserve">VANCOMYCIN 5MG/1ML PED INJ    </t>
  </si>
  <si>
    <t xml:space="preserve">ACYCLOVIR 7MG/ML PED INJ      </t>
  </si>
  <si>
    <t xml:space="preserve">LEVOFLOXACIN 5MG/ML PED INJ   </t>
  </si>
  <si>
    <t xml:space="preserve">HYDROCODONE-APAP 0.5-50MG/ML  </t>
  </si>
  <si>
    <t xml:space="preserve">METRONIDAZOLE 5MG/ML PED INJ  </t>
  </si>
  <si>
    <t xml:space="preserve">VALPROATE 20MG/ML PED INJ     </t>
  </si>
  <si>
    <t xml:space="preserve">HYDROCODON-APAP 2-217MG/10ML  </t>
  </si>
  <si>
    <t xml:space="preserve">ACETAMINOPHEN 10MG/1ML INJ    </t>
  </si>
  <si>
    <t xml:space="preserve">GELATIN SPONGE 4CM PKT        </t>
  </si>
  <si>
    <t xml:space="preserve">LIDO/EPI/TETRACAINE GEL 2ML   </t>
  </si>
  <si>
    <t xml:space="preserve">CAFFEINE BASE 5MG/ML ORAL SYR </t>
  </si>
  <si>
    <t>LIDOCAINE/MAALOX/DONN LIQ 50ML</t>
  </si>
  <si>
    <t xml:space="preserve">ERYTHROMYCIN 400 MG/5 ML UD   </t>
  </si>
  <si>
    <t xml:space="preserve">CEFPROZIL 250MG/5ML UD        </t>
  </si>
  <si>
    <t xml:space="preserve">LORAZEPAM 2MG/1ML UD          </t>
  </si>
  <si>
    <t xml:space="preserve">VENLAFAXINE XR 75 MG SRC      </t>
  </si>
  <si>
    <t xml:space="preserve">LAMOTRIGINE 25MG TAB          </t>
  </si>
  <si>
    <t xml:space="preserve">LAMOTRIGINE 100 MG TAB        </t>
  </si>
  <si>
    <t xml:space="preserve">FAMCICLOVIR 500MG TAB         </t>
  </si>
  <si>
    <t xml:space="preserve">QUETIAPINE 25 MG TAB          </t>
  </si>
  <si>
    <t xml:space="preserve">METOPROLOL XL 25 MG TAB       </t>
  </si>
  <si>
    <t xml:space="preserve">SIMETHICONE 1 DOSE            </t>
  </si>
  <si>
    <t xml:space="preserve">AUGMENTIN XR 1000 MG TAB      </t>
  </si>
  <si>
    <t xml:space="preserve">CALCITRIOL ORAL SYRINGE       </t>
  </si>
  <si>
    <t xml:space="preserve">MIDODRINE 5MG TAB             </t>
  </si>
  <si>
    <t xml:space="preserve">OXIMETRY SPOT CHECK           </t>
  </si>
  <si>
    <t xml:space="preserve">METERED DOSE INHALER          </t>
  </si>
  <si>
    <t xml:space="preserve">MEDICATED NEBULIZER           </t>
  </si>
  <si>
    <t>CARDIOPULMONDARY RESUSCITATION</t>
  </si>
  <si>
    <t xml:space="preserve">CHEST PHYSIO THERAPY          </t>
  </si>
  <si>
    <t xml:space="preserve">CONT NEB/HR - INITIAL         </t>
  </si>
  <si>
    <t>MEDICATED NEBULIZER-SUBSEQUENT</t>
  </si>
  <si>
    <t xml:space="preserve">VENTILATOR-DAILY              </t>
  </si>
  <si>
    <t xml:space="preserve">CHEST PHYSIO-SUBSEQUENT       </t>
  </si>
  <si>
    <t xml:space="preserve">CONT NEB/HR - SUBSEQUENT      </t>
  </si>
  <si>
    <t>CHG TUBE TRACH NO FISTULA TRCT</t>
  </si>
  <si>
    <t xml:space="preserve">CAPNOMETRY DAILY              </t>
  </si>
  <si>
    <t xml:space="preserve">RT-HEMOGLOBIN METHGLOBIN QUAN </t>
  </si>
  <si>
    <t xml:space="preserve">TX INH AEROSOL INITIAL        </t>
  </si>
  <si>
    <t xml:space="preserve">RT-CARBOXYHEMOGLOBIN          </t>
  </si>
  <si>
    <t xml:space="preserve">INTUBATION ENDOTRACHEAL       </t>
  </si>
  <si>
    <t xml:space="preserve">SPIROMETRY                    </t>
  </si>
  <si>
    <t xml:space="preserve">RT-BLD GASES PROFILE          </t>
  </si>
  <si>
    <t xml:space="preserve">VENT MGMT INIT DAY W NITRIC   </t>
  </si>
  <si>
    <t xml:space="preserve">VENT DAILY W/NITRIC OXIDE     </t>
  </si>
  <si>
    <t>ADMIN SURFACTANT VIA ENDO TUBE</t>
  </si>
  <si>
    <t xml:space="preserve">NASOTHRACHEAL SUCTION         </t>
  </si>
  <si>
    <t xml:space="preserve">ABT INSTRUCT                  </t>
  </si>
  <si>
    <t xml:space="preserve">OXIMETRY DAILY                </t>
  </si>
  <si>
    <t xml:space="preserve">CPAP OR BIPAP DAILY           </t>
  </si>
  <si>
    <t>NC-PATIENT TECH TIME EA 15 MIN</t>
  </si>
  <si>
    <t xml:space="preserve">CPAP OR BIPAP EQ CH           </t>
  </si>
  <si>
    <t xml:space="preserve">TRANSCUTANEOUS SITECH   94770 </t>
  </si>
  <si>
    <t xml:space="preserve">BLD DRAW ARTERIAL PUNCTURE    </t>
  </si>
  <si>
    <t xml:space="preserve">TX INH METERED DOSE INH SUBSQ </t>
  </si>
  <si>
    <t xml:space="preserve">RT-BLD GASES O2 STAURATION    </t>
  </si>
  <si>
    <t xml:space="preserve">BLD DRAW ARTERIAL A-LINE      </t>
  </si>
  <si>
    <t xml:space="preserve">RT-CALCIUM IONIZED            </t>
  </si>
  <si>
    <t xml:space="preserve">RT-CHLORIDE BLD               </t>
  </si>
  <si>
    <t xml:space="preserve">RT-POTASSIUM                  </t>
  </si>
  <si>
    <t xml:space="preserve">RT-SODIUM BLD                 </t>
  </si>
  <si>
    <t xml:space="preserve">RT-HEMATOCRIT                 </t>
  </si>
  <si>
    <t>TX INH INLINE VIA VENT INITIAL</t>
  </si>
  <si>
    <t xml:space="preserve">TX INH INLINE VIA VENT SUBSQ  </t>
  </si>
  <si>
    <t xml:space="preserve">TX INH AEROSOL SUBSEQUENT     </t>
  </si>
  <si>
    <t xml:space="preserve">RT NEWBORN RESUSITATION       </t>
  </si>
  <si>
    <t xml:space="preserve">ECHO TTE W DOPPLER COMPLETE   </t>
  </si>
  <si>
    <t>ECHO TRANSTHORACIC CONGENL LTD</t>
  </si>
  <si>
    <t xml:space="preserve">SPLINT 15'                    </t>
  </si>
  <si>
    <t xml:space="preserve">THER EX.15' OT                </t>
  </si>
  <si>
    <t xml:space="preserve">THERAPEUTIC ACTIVITY 15' OT   </t>
  </si>
  <si>
    <t xml:space="preserve">FUNCTION COGNITIV TRAIN 15'   </t>
  </si>
  <si>
    <t xml:space="preserve">NEUROMUSC REED 15 MIN OT      </t>
  </si>
  <si>
    <t xml:space="preserve">ADL 15 MIN OT                 </t>
  </si>
  <si>
    <t xml:space="preserve">MANUAL LYMPH DRAINAGE 15 MN   </t>
  </si>
  <si>
    <t xml:space="preserve">COMMUN/WORK REINTEG TRN 15'   </t>
  </si>
  <si>
    <t xml:space="preserve">EVALUATION 30 MIN - MCAL      </t>
  </si>
  <si>
    <t xml:space="preserve">OT SWALLOW EVAL PHARYN FUNCTN </t>
  </si>
  <si>
    <t xml:space="preserve">THER EX 15 MIN PT             </t>
  </si>
  <si>
    <t xml:space="preserve">JOINT MOBILIZATION 15 MIN PT  </t>
  </si>
  <si>
    <t xml:space="preserve">GAIT TRAINING 15 MIN          </t>
  </si>
  <si>
    <t xml:space="preserve">ELEC STIM UNATTENDED          </t>
  </si>
  <si>
    <t xml:space="preserve">NEUROMUSC RE-EDUC 15 MIN PT   </t>
  </si>
  <si>
    <t xml:space="preserve">MECHANICAL TRACTION           </t>
  </si>
  <si>
    <t xml:space="preserve">THERAPEUTIC ACTIVITY 15' PT   </t>
  </si>
  <si>
    <t xml:space="preserve">EVALUATION 30MIN-MCAL         </t>
  </si>
  <si>
    <t xml:space="preserve">CAGE 15-20MM MINI XCORE       </t>
  </si>
  <si>
    <t xml:space="preserve">OT EVAL MOD COMPLX 45 MIN     </t>
  </si>
  <si>
    <t xml:space="preserve">OT EVALUATION LOW COMPLEXITY  </t>
  </si>
  <si>
    <t xml:space="preserve">OT EVALUATION HIGH COMPLEXITY </t>
  </si>
  <si>
    <t xml:space="preserve">OT RE-EVAL EST PLAN OF CARE   </t>
  </si>
  <si>
    <t xml:space="preserve">CT CHEST W CONTRAST           </t>
  </si>
  <si>
    <t xml:space="preserve">CTA/BRAIN W/CONTRAST          </t>
  </si>
  <si>
    <t xml:space="preserve">CTA LWR EXT/W CONTRAST        </t>
  </si>
  <si>
    <t>LUNG PE"                     "</t>
  </si>
  <si>
    <t xml:space="preserve">NECK CTA CAROTID              </t>
  </si>
  <si>
    <t xml:space="preserve">MUSCLE BIOPSY                 </t>
  </si>
  <si>
    <t xml:space="preserve">BONE BIOPSY DEEP              </t>
  </si>
  <si>
    <t xml:space="preserve">CT FLUORO GUIDANCE            </t>
  </si>
  <si>
    <t xml:space="preserve">CT UPPER EXT WO CON RT        </t>
  </si>
  <si>
    <t xml:space="preserve">CT LOWER EXTREM WO CON RT     </t>
  </si>
  <si>
    <t>CT MAXILLOFACIAL WO W CONTRAST</t>
  </si>
  <si>
    <t xml:space="preserve">CT MASTOID/SELLA W/COMBINED   </t>
  </si>
  <si>
    <t xml:space="preserve">CT SINUSES WITH CONTRAST      </t>
  </si>
  <si>
    <t xml:space="preserve">CT MAXILLO/FACIAL             </t>
  </si>
  <si>
    <t xml:space="preserve">CT GUIDANCE FOR BIOPSY        </t>
  </si>
  <si>
    <t xml:space="preserve">CT BRAIN W/O CONTRAST         </t>
  </si>
  <si>
    <t xml:space="preserve">CT BRAIN W/CONTRAST           </t>
  </si>
  <si>
    <t xml:space="preserve">CT BRAIN W AND W/O CON        </t>
  </si>
  <si>
    <t xml:space="preserve">CT ABDOMEN W/O CON            </t>
  </si>
  <si>
    <t xml:space="preserve">CT ABDOMEN W/CON              </t>
  </si>
  <si>
    <t xml:space="preserve">CT PELVIS W/O CON             </t>
  </si>
  <si>
    <t xml:space="preserve">CT PELVIS W/CON               </t>
  </si>
  <si>
    <t xml:space="preserve">CT PELVIS W AND W/O CON       </t>
  </si>
  <si>
    <t xml:space="preserve">CT NECK W/O CON               </t>
  </si>
  <si>
    <t xml:space="preserve">CT T-SPINE W/O CONTRAST       </t>
  </si>
  <si>
    <t xml:space="preserve">CT MASTOID/SELLA W/O CON      </t>
  </si>
  <si>
    <t xml:space="preserve">CT UPPER EXT W/O CON          </t>
  </si>
  <si>
    <t xml:space="preserve">CT LOWER EXT W/O CON          </t>
  </si>
  <si>
    <t xml:space="preserve">CT CERV SPINE W/O CONTRAST    </t>
  </si>
  <si>
    <t xml:space="preserve">CT CERV SPINE W/CON           </t>
  </si>
  <si>
    <t xml:space="preserve">CT SOFT TISSUE NECK W/CON     </t>
  </si>
  <si>
    <t xml:space="preserve">LOW EXTREM WANDWO          N  </t>
  </si>
  <si>
    <t xml:space="preserve">CT LUMBAR W/O CON             </t>
  </si>
  <si>
    <t xml:space="preserve">CT LUNG W/O CONTRAST          </t>
  </si>
  <si>
    <t xml:space="preserve">CT PERFUSION W/CON, CBF       </t>
  </si>
  <si>
    <t xml:space="preserve">CT ABD &amp; PLEVIS WO CONTRAST   </t>
  </si>
  <si>
    <t xml:space="preserve">CT ABD &amp; PLEVIS W CONTRAST    </t>
  </si>
  <si>
    <t xml:space="preserve">CT ABD &amp; PELVIS W/WO CONTRAST </t>
  </si>
  <si>
    <t xml:space="preserve">LEVEL 5:CRITICAL              </t>
  </si>
  <si>
    <t xml:space="preserve">LEVEL VI CRIT CARE 30-74 MINS </t>
  </si>
  <si>
    <t xml:space="preserve">ED VISIT LVL 1                </t>
  </si>
  <si>
    <t xml:space="preserve">ED VISIT LVL 2                </t>
  </si>
  <si>
    <t xml:space="preserve">ED VISIT LVL 3                </t>
  </si>
  <si>
    <t xml:space="preserve">ED VISIT LVL 4                </t>
  </si>
  <si>
    <t xml:space="preserve">ED VISIT LVL 5                </t>
  </si>
  <si>
    <t xml:space="preserve">ADMIN IMMUN VAC INIT          </t>
  </si>
  <si>
    <t xml:space="preserve">INJECTION  SC/IM              </t>
  </si>
  <si>
    <t xml:space="preserve">INJ INJ IVP SINGLE/INITIAL    </t>
  </si>
  <si>
    <t xml:space="preserve">CHEST TUBE INSERTION          </t>
  </si>
  <si>
    <t xml:space="preserve">ENDOTRACHEAL INTUBATION       </t>
  </si>
  <si>
    <t xml:space="preserve">CATHETER INSERTION PEDIATRIC  </t>
  </si>
  <si>
    <t xml:space="preserve">CATHETER INSERTION STRAIGHT   </t>
  </si>
  <si>
    <t xml:space="preserve">BURN TREATMENT MINOR          </t>
  </si>
  <si>
    <t xml:space="preserve">APPLY SPLINT FOREARM TO HAND  </t>
  </si>
  <si>
    <t xml:space="preserve">APPLY SPLINT SHOULDER TO HAN  </t>
  </si>
  <si>
    <t xml:space="preserve">APPLY SPLINT CALF TO FOOT     </t>
  </si>
  <si>
    <t xml:space="preserve">APPLY SPLINT THIGH TO ANK/TO  </t>
  </si>
  <si>
    <t xml:space="preserve">APPLY CAST ELBOW TO FINGER    </t>
  </si>
  <si>
    <t xml:space="preserve">APPLY CAST SHOULDER TO HAND   </t>
  </si>
  <si>
    <t xml:space="preserve">APPLY CAST BELOW KNEE TO TOE  </t>
  </si>
  <si>
    <t xml:space="preserve">PLCMT NDL INFUS INTRAOSSEOUS  </t>
  </si>
  <si>
    <t>INJECTION IMMUNIZATION, ADDN'L</t>
  </si>
  <si>
    <t xml:space="preserve">CRITICAL CARE, ADDTL 30 MINS  </t>
  </si>
  <si>
    <t xml:space="preserve">IV HYDRATION INITIAL HOUR     </t>
  </si>
  <si>
    <t xml:space="preserve">IV HYDRATION EA ADDL HR       </t>
  </si>
  <si>
    <t xml:space="preserve">IV INFUSION INITIAL HR        </t>
  </si>
  <si>
    <t xml:space="preserve">IV INFUSION EA ADDL HR        </t>
  </si>
  <si>
    <t xml:space="preserve">IV INFUSION ADDL SEQUENTIAL   </t>
  </si>
  <si>
    <t xml:space="preserve">IV INFUSION CONCURRENT        </t>
  </si>
  <si>
    <t xml:space="preserve">INJ IVP ADDTL, NEW MED(S)     </t>
  </si>
  <si>
    <t xml:space="preserve">INJ IVP ADDTL, SAME MED(S)    </t>
  </si>
  <si>
    <t xml:space="preserve">I&amp;D ABSCESS; SIMPLE/SINGLE    </t>
  </si>
  <si>
    <t xml:space="preserve">I&amp;D ABSCESS, COMP0LIC/MX      </t>
  </si>
  <si>
    <t xml:space="preserve">I&amp;D PILONIDAL CYST; SIMPLE    </t>
  </si>
  <si>
    <t xml:space="preserve">NCS &amp; REMOV FB SUBQ TISS;SIMP </t>
  </si>
  <si>
    <t xml:space="preserve">&amp;D HEMATOMA/SEROMA/FL COLLECT </t>
  </si>
  <si>
    <t>AVULSION NAIL PLTE PT/COMP;SNG</t>
  </si>
  <si>
    <t xml:space="preserve">EVACUATION SUBUNGUAL HEMATOMA </t>
  </si>
  <si>
    <t>EXC NAIL, NAIL MATRX PERM REMV</t>
  </si>
  <si>
    <t xml:space="preserve">REPAIR NAIL BED               </t>
  </si>
  <si>
    <t>SRPR SCLP/AX/GEN/TRNK/EXT &lt;2.5</t>
  </si>
  <si>
    <t>SRPR SCLP/AX/GEN/TRNK/EXT 2.6-</t>
  </si>
  <si>
    <t>SPLRPR SCLP.AC/GENT/TRNK/EX7.6</t>
  </si>
  <si>
    <t>SRPR SCLP/AX/GEN/TRNK/EXT12.6-</t>
  </si>
  <si>
    <t>SPRP SCLP/AX/GEN/TRNK/EXT&gt;30.0</t>
  </si>
  <si>
    <t>SRPR FACE/EARS/NOSE/MUC &lt;2.5CM</t>
  </si>
  <si>
    <t xml:space="preserve">SRPR FACE/EARS/NOSE/MUC 2.6-  </t>
  </si>
  <si>
    <t xml:space="preserve">SRPR FACE/EARS/NOSE/MUC 5.1-  </t>
  </si>
  <si>
    <t xml:space="preserve">LAYER SCLP/AX.TRUNK/EXT &lt;2.5  </t>
  </si>
  <si>
    <t>LAYER SCLP/AX/TRNK/EXT 2.6-7.5</t>
  </si>
  <si>
    <t>LAYER NECK/HANDS/FT/GENIT &lt;2.5</t>
  </si>
  <si>
    <t xml:space="preserve">LAYER NECK/HANDS/FT/GEN 2.6-  </t>
  </si>
  <si>
    <t>LAYER FACE/EARS/NOSE/LIPS &lt;2.5</t>
  </si>
  <si>
    <t>LAYER FACE/EARS/NOSE/LIPS 2.6-</t>
  </si>
  <si>
    <t xml:space="preserve">LAYER FACE/EARS/NOSE/LIPS 5.1 </t>
  </si>
  <si>
    <t>REPR COMPLX SCLP/ARMS/LEGS1.1-</t>
  </si>
  <si>
    <t>REPR COMPLX SCLP/ARMS/LEGS2.6-</t>
  </si>
  <si>
    <t xml:space="preserve">REPR COMPLX-SCLP/ARMS/LEGS &lt;5 </t>
  </si>
  <si>
    <t xml:space="preserve">RPR CMP FRHD/CHN/AX/GEN/FT1.1 </t>
  </si>
  <si>
    <t xml:space="preserve">RPR CMP FRHD/CHN/AX/GEN/FT2.6 </t>
  </si>
  <si>
    <t>RPR CMP LIDS/NOSE/EARS/LIP1.1-</t>
  </si>
  <si>
    <t xml:space="preserve">PR CMP LIDS/NOSE/EARS/LIP2.6- </t>
  </si>
  <si>
    <t>RPR CMP EYE/NOSE/EARS/LIPS2.6-</t>
  </si>
  <si>
    <t xml:space="preserve">DRAIN/INJ MAJOR JOINT/BURSA   </t>
  </si>
  <si>
    <t>CL TX PROX HUM FX;W/WO SKEL TX</t>
  </si>
  <si>
    <t xml:space="preserve">CL TX SHLDR DISLOC W/MANIP    </t>
  </si>
  <si>
    <t>CL TX SHLDR DISL, W MANIP; W E</t>
  </si>
  <si>
    <t xml:space="preserve">TX FX SUPRACONDY CLSD W MANIP </t>
  </si>
  <si>
    <t xml:space="preserve">CL TX OF MONTEGGIA TYPE FX    </t>
  </si>
  <si>
    <t xml:space="preserve">TX NIRSEMAID ELBOW W MANIP    </t>
  </si>
  <si>
    <t xml:space="preserve">CL TX OF RAD SHAFT FX W MANIP </t>
  </si>
  <si>
    <t xml:space="preserve">CL TRTMNT OF RADL &amp; ULNAR FX  </t>
  </si>
  <si>
    <t>TX DIST RAD FX W/WO FX UL W/MA</t>
  </si>
  <si>
    <t>DRAINAGE FINGER ABSCESS;SIMPLE</t>
  </si>
  <si>
    <t xml:space="preserve">CL TX FOR META FX, SNGL       </t>
  </si>
  <si>
    <t xml:space="preserve">CL TX OF CARPOMETACARPAL DIS  </t>
  </si>
  <si>
    <t xml:space="preserve">CL TX DIS PHAL FX, W MANIP    </t>
  </si>
  <si>
    <t xml:space="preserve">CL TX IP JT DISLOC SNGL W/MAN </t>
  </si>
  <si>
    <t xml:space="preserve">CL TX PATELL DISLOC WO ANES   </t>
  </si>
  <si>
    <t xml:space="preserve">TX FX FIB DIST CLSD W MANIP   </t>
  </si>
  <si>
    <t>CL TX BIMALLEOLAR ANK FX W MNP</t>
  </si>
  <si>
    <t xml:space="preserve">CL TX DSTL FIB FX W MANIP     </t>
  </si>
  <si>
    <t xml:space="preserve">REMOV FB FT; SUBQ             </t>
  </si>
  <si>
    <t xml:space="preserve">CL TX OF FX W/MANIPULAT       </t>
  </si>
  <si>
    <t xml:space="preserve">APPLIC FINGER SPLINT, STATIC  </t>
  </si>
  <si>
    <t xml:space="preserve">STRAPPING SHOULDER            </t>
  </si>
  <si>
    <t xml:space="preserve">REM FB NOSE                   </t>
  </si>
  <si>
    <t xml:space="preserve">CONTRL NASAL HEMORR-ANT-SIMPL </t>
  </si>
  <si>
    <t>REPAIR LIP, FT, VERMILION ONLY</t>
  </si>
  <si>
    <t>REP LIP FULL THCK HLF VERTL HT</t>
  </si>
  <si>
    <t>REPAIR LIP, FR;&gt;1/2 V HGT OR O</t>
  </si>
  <si>
    <t>REPR LAC &lt;2.5CM ANT 2/3 TONGUE</t>
  </si>
  <si>
    <t xml:space="preserve">I&amp;D ABSCESS; PERITONSILLAR    </t>
  </si>
  <si>
    <t xml:space="preserve">CHANGE GSTROSTOMY TUBE        </t>
  </si>
  <si>
    <t xml:space="preserve">SPINAL PUNCT LUMBAR DX        </t>
  </si>
  <si>
    <t>INJ ANES AGENT; OTH PERIF NERV</t>
  </si>
  <si>
    <t>REMOV FB EXT EYE;CORNEAL W/SLI</t>
  </si>
  <si>
    <t xml:space="preserve">REMOV FB-EXT AUDITORY CANAL   </t>
  </si>
  <si>
    <t xml:space="preserve">REMOV IMPACTED CERUMEN 1/BOTH </t>
  </si>
  <si>
    <t xml:space="preserve"> TX PHALANG SHFT FX, W MANIP  </t>
  </si>
  <si>
    <t xml:space="preserve"> TX ELBOW DISLOC W ANES       </t>
  </si>
  <si>
    <t>CAUTERIZE CHEM GRANULATION TIS</t>
  </si>
  <si>
    <t xml:space="preserve">TX FX ULN SHFT CLSD W MANIP   </t>
  </si>
  <si>
    <t xml:space="preserve">DEBRID OF NAIL 1-5            </t>
  </si>
  <si>
    <t xml:space="preserve">TX FX DISLOC GALEAZZI CLSD    </t>
  </si>
  <si>
    <t xml:space="preserve">TX DISLC ANKL CLSD W ANES     </t>
  </si>
  <si>
    <t xml:space="preserve">TX FX TIB SHFT CLSD W MANIP   </t>
  </si>
  <si>
    <t>TX FX FIB PROX SHFT CLSD MANIP</t>
  </si>
  <si>
    <t xml:space="preserve">TX FX ULN PROX W MANIP        </t>
  </si>
  <si>
    <t xml:space="preserve">DISLC KNEE CLSD WO ANES       </t>
  </si>
  <si>
    <t xml:space="preserve">MOD SE EA ADDL 15MN SAME DR   </t>
  </si>
  <si>
    <t xml:space="preserve">MOD SEDATION EA ADDL 15MIN    </t>
  </si>
  <si>
    <t xml:space="preserve">NASO ORO GASTRIC TUBE PLCMT   </t>
  </si>
  <si>
    <t xml:space="preserve">REM FB EMBED VSTBL MOUTH SMPL </t>
  </si>
  <si>
    <t xml:space="preserve">TX FX DIST RAD CLSD WO MANIP  </t>
  </si>
  <si>
    <t xml:space="preserve">REM FB PHRYNX                 </t>
  </si>
  <si>
    <t xml:space="preserve">TRANSFUSION BLOOD - 1 UNIT    </t>
  </si>
  <si>
    <t>TX FX METACRP CLSD EA WO MANIP</t>
  </si>
  <si>
    <t xml:space="preserve">TX FX TIB DIST CLSD WO MANIP  </t>
  </si>
  <si>
    <t xml:space="preserve">INJ ANES NRV PLANTAR DIGIT    </t>
  </si>
  <si>
    <t xml:space="preserve">REM CERUMEN IMPACT IRR/LAVAG  </t>
  </si>
  <si>
    <t xml:space="preserve">TX DISLC DIST RAD CLSD MANIP  </t>
  </si>
  <si>
    <t xml:space="preserve">TX FX RAD &amp; ULN CLSD WO MANIP </t>
  </si>
  <si>
    <t xml:space="preserve">REP EYELID WND FULL THCK      </t>
  </si>
  <si>
    <t>MOD SEDATN &lt;5YR 1ST 15 SAME MD</t>
  </si>
  <si>
    <t>MOD SEDATN 5YR+ 1ST 15 SAME MD</t>
  </si>
  <si>
    <t>MOD SEDATN &lt;5YR 1ST 15 DIFF MD</t>
  </si>
  <si>
    <t>MOD SEDATN 5YR+ 1ST 15 DIFF MD</t>
  </si>
  <si>
    <t xml:space="preserve">REM FB SUBQ CMPLX             </t>
  </si>
  <si>
    <t xml:space="preserve">TX FX RAD SHFT CLSD WO MANIP  </t>
  </si>
  <si>
    <t xml:space="preserve">XR UGI W AIR CON W KUB        </t>
  </si>
  <si>
    <t>XR HUMERAL 2+ VIEWS LT REDUCED</t>
  </si>
  <si>
    <t xml:space="preserve">XR FOREAMR 2 VIEWS LT REDUCED </t>
  </si>
  <si>
    <t xml:space="preserve">XR HAND 2 VIEWS LT REDUCED    </t>
  </si>
  <si>
    <t xml:space="preserve">PLCMT GASTROSTOMY TUBE PERC   </t>
  </si>
  <si>
    <t xml:space="preserve">BREAST CYST PUNC ASPIRATION   </t>
  </si>
  <si>
    <t>ED VST LVL 6 CRT CARE 30-74MIN</t>
  </si>
  <si>
    <t xml:space="preserve">CATH FOR SPECIMEN COLLECT     </t>
  </si>
  <si>
    <t>TRAUMA2 ACTVTN PART W CRIT CAR</t>
  </si>
  <si>
    <t>TRAUMA2 ACTVTN FULL W CRIT CAR</t>
  </si>
  <si>
    <t xml:space="preserve">ED VST LVL 5                  </t>
  </si>
  <si>
    <t xml:space="preserve">ED VST LVL 3                  </t>
  </si>
  <si>
    <t xml:space="preserve">ED VST LVL 4                  </t>
  </si>
  <si>
    <t>TRAUMA2 ACTVTN FULL WO CRIT CA</t>
  </si>
  <si>
    <t>TRAUMA2 ACTVTN PART WO CRIT CA</t>
  </si>
  <si>
    <t xml:space="preserve">INTUBN ENDOTRAC               </t>
  </si>
  <si>
    <t>REP SC TRNK EXT SMPL 2.6-7.5CM</t>
  </si>
  <si>
    <t>TRAUMA ACT FULL WO PHOSP NOTIF</t>
  </si>
  <si>
    <t>TRAUMA ACT PART WO PHOSP NOTIF</t>
  </si>
  <si>
    <t xml:space="preserve">TRAUMA ACT MIN WO PHOSP NOTIF </t>
  </si>
  <si>
    <t xml:space="preserve">REP SC TRNK EXT SMPL &lt;2.5CM   </t>
  </si>
  <si>
    <t xml:space="preserve">REP FACE EAR SMPL GT 2.5CM    </t>
  </si>
  <si>
    <t xml:space="preserve">REP FACE EAR CMPLX 2.6-7.5CM  </t>
  </si>
  <si>
    <t xml:space="preserve">APPLY SPLNT SHRT LEG          </t>
  </si>
  <si>
    <t xml:space="preserve">INJ IV PUSH INITIAL DRUG      </t>
  </si>
  <si>
    <t xml:space="preserve">INJ IV PUSH ADDL SEQ NEW DRUG </t>
  </si>
  <si>
    <t>INJ IV PUSH ADDL SEQ SAME  DRG</t>
  </si>
  <si>
    <t xml:space="preserve">AUDITORY EVOKED RESP LIMITED  </t>
  </si>
  <si>
    <t xml:space="preserve">ST ORAL SPEECH DEVICE EVAL    </t>
  </si>
  <si>
    <t xml:space="preserve">US BREAST IN AXILLA COMP RT   </t>
  </si>
  <si>
    <t xml:space="preserve">PT EVAL HIGH COMPLX 45 MIN    </t>
  </si>
  <si>
    <t xml:space="preserve">PT EVALUATION LOW COMPLEXITY  </t>
  </si>
  <si>
    <t xml:space="preserve">PT EVAL MODERATE COMPLEXITY   </t>
  </si>
  <si>
    <t xml:space="preserve">PT RE-EVAL EST PLAN OF CARE   </t>
  </si>
  <si>
    <t xml:space="preserve">COLONSCOPY                    </t>
  </si>
  <si>
    <t xml:space="preserve">EGD                           </t>
  </si>
  <si>
    <t xml:space="preserve">SIGMOIDOSCOPY                 </t>
  </si>
  <si>
    <t xml:space="preserve">GI LAB ADD INTRV BRUSH/WASH   </t>
  </si>
  <si>
    <t xml:space="preserve">GI LAB ADD INTRV BX/POLYP     </t>
  </si>
  <si>
    <t xml:space="preserve">GI LAB ADD INTRV INS/REPL PEG </t>
  </si>
  <si>
    <t xml:space="preserve">GI LAB ADD INTRV REM FB/STENT </t>
  </si>
  <si>
    <t>XR LWR EXT INFANT 2+ VIEWS BIL</t>
  </si>
  <si>
    <t xml:space="preserve">MRI BRAIN W/O CONT            </t>
  </si>
  <si>
    <t xml:space="preserve">MRI BRAIN W/CONTRAST          </t>
  </si>
  <si>
    <t xml:space="preserve">CERVICAL SPINE W/O CONT       </t>
  </si>
  <si>
    <t xml:space="preserve">THORACIC SPINE W/O CONT       </t>
  </si>
  <si>
    <t xml:space="preserve">MRI LUMBAR SPINE W/O CONT     </t>
  </si>
  <si>
    <t xml:space="preserve">MRI BRAIN W/O &amp; W CONTRAST    </t>
  </si>
  <si>
    <t xml:space="preserve">MRI C-SPINE W/W OUT CONTRAST  </t>
  </si>
  <si>
    <t xml:space="preserve">MRI T-SPINE W/W OUT CONTRAST  </t>
  </si>
  <si>
    <t xml:space="preserve">MRI L-SPINE W/W OUT CONTRAST  </t>
  </si>
  <si>
    <t xml:space="preserve">MRI PELVIS W/O CONTRAST       </t>
  </si>
  <si>
    <t xml:space="preserve">MRI SOFT TISSUE NECK W/O CON  </t>
  </si>
  <si>
    <t xml:space="preserve">MRA HEAD W/O                  </t>
  </si>
  <si>
    <t xml:space="preserve">MRA HEAD W CONTRAST           </t>
  </si>
  <si>
    <t xml:space="preserve">MRA HEAD W/O &amp; W CONTRAST     </t>
  </si>
  <si>
    <t xml:space="preserve">MRA NECK W/O &amp; W CONTRAST     </t>
  </si>
  <si>
    <t xml:space="preserve">MRI BRACHIAL PLEXUS W/O       </t>
  </si>
  <si>
    <t xml:space="preserve">MRI BRACHIAL PLEXUS W/O&amp;W CON </t>
  </si>
  <si>
    <t xml:space="preserve">MRI SHOULDER RT W/O CON       </t>
  </si>
  <si>
    <t xml:space="preserve">MRI SHOULDER LT W/O CON       </t>
  </si>
  <si>
    <t xml:space="preserve">MRI SHOULDER RT W CONTRAST    </t>
  </si>
  <si>
    <t xml:space="preserve">MRI SHOULDER LT W CONTRAST    </t>
  </si>
  <si>
    <t xml:space="preserve">MRI ELBOW RT W/O&amp;W CON        </t>
  </si>
  <si>
    <t xml:space="preserve">MRI FOOT RT W/O               </t>
  </si>
  <si>
    <t xml:space="preserve">MRI FOOT LT W/O               </t>
  </si>
  <si>
    <t xml:space="preserve">MRI FOOT RT W/O&amp;W CONTRAST    </t>
  </si>
  <si>
    <t xml:space="preserve">MRI FOOT LT W/O&amp;W CONTRAST    </t>
  </si>
  <si>
    <t xml:space="preserve">MRI KNEE RT W/O               </t>
  </si>
  <si>
    <t xml:space="preserve">MRI KNEE LT W/O               </t>
  </si>
  <si>
    <t xml:space="preserve">MRI HIP LT W CONTRAST         </t>
  </si>
  <si>
    <t xml:space="preserve">MRI KNEE RT W/O&amp;W CONTRAST    </t>
  </si>
  <si>
    <t xml:space="preserve">MRI KNEE LT W/O&amp;W CONTRAST    </t>
  </si>
  <si>
    <t>MRI SOFT TISSUE NECK W/O &amp; W C</t>
  </si>
  <si>
    <t xml:space="preserve">MRI MRCP                      </t>
  </si>
  <si>
    <t xml:space="preserve">MRI ABDOMEN W/O &amp; W/CONTRAST  </t>
  </si>
  <si>
    <t xml:space="preserve">MRI PELVIS W/O &amp; W/CONTRAST   </t>
  </si>
  <si>
    <t>MRI FOREARM LT NO JNT W/O CONT</t>
  </si>
  <si>
    <t xml:space="preserve">MRI HAND RT NO JNT W/O CONT   </t>
  </si>
  <si>
    <t xml:space="preserve">MR UPPER EXT WO W CON LT      </t>
  </si>
  <si>
    <t>MRI HAND RT NO JNT W/O &amp; W/CON</t>
  </si>
  <si>
    <t xml:space="preserve">MRI BRAIN SPECTROSCOPY        </t>
  </si>
  <si>
    <t xml:space="preserve">MR TMJ BIL                    </t>
  </si>
  <si>
    <t xml:space="preserve">CON GADAVIST 0.1ML            </t>
  </si>
  <si>
    <t xml:space="preserve">LOCM OPTIRAY 350 300-399 MG 1 </t>
  </si>
  <si>
    <t xml:space="preserve">TILT TABLE EVALUTATION        </t>
  </si>
  <si>
    <t xml:space="preserve">ELECTODE SUBDERM 2 PAIRED     </t>
  </si>
  <si>
    <t xml:space="preserve">LASSO SUT SM DIAM 25 DEG SM   </t>
  </si>
  <si>
    <t>PATCH CV 8X0.8CM BOVN PERICARD</t>
  </si>
  <si>
    <t>CATH ANGIO 5FR 0.047IN 100CM 0</t>
  </si>
  <si>
    <t xml:space="preserve">SLEEVE STABILITY 5X7M XCL DIS </t>
  </si>
  <si>
    <t>REAMER 9MM LOW PROFILE SGL USE</t>
  </si>
  <si>
    <t>BLADE SHAVER 4MM 110MM FRONTAL</t>
  </si>
  <si>
    <t>ELECTRODE 4.0MM90-S MAX SERFAS</t>
  </si>
  <si>
    <t xml:space="preserve">REPLACE G-J TUBE PERC         </t>
  </si>
  <si>
    <t xml:space="preserve">CHANGE G-TUBE TO G-J PERC     </t>
  </si>
  <si>
    <t xml:space="preserve">XR KNEE 3 VIEWS BILAT         </t>
  </si>
  <si>
    <t xml:space="preserve">XR KNEE AP STANDING BILAT     </t>
  </si>
  <si>
    <t xml:space="preserve">XR RIBS, LEFT SERIES          </t>
  </si>
  <si>
    <t xml:space="preserve">XR RIBS, RIGHT SERIES         </t>
  </si>
  <si>
    <t xml:space="preserve">XR KNEE 3 VIEWS LEFT          </t>
  </si>
  <si>
    <t xml:space="preserve">XR KNEE VIEW RIGHT            </t>
  </si>
  <si>
    <t xml:space="preserve">XR UPR EXT INFANT 2+ VIEWS B  </t>
  </si>
  <si>
    <t xml:space="preserve">US PELVIC LIMITED             </t>
  </si>
  <si>
    <t xml:space="preserve">US EXTREMITY NONVASC COMPL RT </t>
  </si>
  <si>
    <t xml:space="preserve">US EXTREMITY NONVASC COMPLIT  </t>
  </si>
  <si>
    <t xml:space="preserve">PET SCAN BRAIN METABOLIC      </t>
  </si>
  <si>
    <t>PET SCAN W/CT, SKULL-THIGH INI</t>
  </si>
  <si>
    <t>PET W CT SKULL MID THIGH SUBSQ</t>
  </si>
  <si>
    <t xml:space="preserve">CT SOFT TIS NECK W CON-W PET  </t>
  </si>
  <si>
    <t xml:space="preserve">F-18 FDG ISOTOPE              </t>
  </si>
  <si>
    <t xml:space="preserve">PET TUMOR WHOLE BODY INIT     </t>
  </si>
  <si>
    <t>PET TUMOR W CT WHOLE BODY INIT</t>
  </si>
  <si>
    <t>PET TUMR W CT WHOLE BODY SUBSQ</t>
  </si>
  <si>
    <t>CT SOFT TIS NECK WO W CONTRAST</t>
  </si>
  <si>
    <t xml:space="preserve">DEXTROSE 10% 500ML            </t>
  </si>
  <si>
    <t xml:space="preserve">HEPARIN 2000U/NS 1000ML       </t>
  </si>
  <si>
    <t xml:space="preserve">0.45% NORMAL SALINE 250ML     </t>
  </si>
  <si>
    <t xml:space="preserve">DEXTROSE 5% 0.2% NACL 1000ML  </t>
  </si>
  <si>
    <t xml:space="preserve">DEXTROSE 5% 0.2% NACL 500ML   </t>
  </si>
  <si>
    <t xml:space="preserve">DEXTROSE 5% LR 1000ML         </t>
  </si>
  <si>
    <t xml:space="preserve">DEXTROSE 5% 100 ML            </t>
  </si>
  <si>
    <t xml:space="preserve">DEXTROSE 5% 1000 ML           </t>
  </si>
  <si>
    <t xml:space="preserve">DEXTROSE 5% 250 ML            </t>
  </si>
  <si>
    <t xml:space="preserve">DEXTROSE 5% 50 ML             </t>
  </si>
  <si>
    <t xml:space="preserve">DEXTROSE 5% 500 ML            </t>
  </si>
  <si>
    <t xml:space="preserve">3% SODIUM CHLORIDE 500ML      </t>
  </si>
  <si>
    <t xml:space="preserve">LACTATED RINGERS 1000 ML      </t>
  </si>
  <si>
    <t xml:space="preserve">LACTATED RINGERS 500ML        </t>
  </si>
  <si>
    <t xml:space="preserve">0.45% NORMAL SALINE 1000 ML   </t>
  </si>
  <si>
    <t xml:space="preserve">0.45% NORMAL SALINE 500 ML    </t>
  </si>
  <si>
    <t xml:space="preserve">NORMAL SALINE 100 ML          </t>
  </si>
  <si>
    <t xml:space="preserve">NORMAL SALINE 1000 ML         </t>
  </si>
  <si>
    <t xml:space="preserve">NORMAL SALINE 250 ML          </t>
  </si>
  <si>
    <t xml:space="preserve">NORMAL SALINE 50 ML           </t>
  </si>
  <si>
    <t xml:space="preserve">NORMAL SALINE 500 ML          </t>
  </si>
  <si>
    <t xml:space="preserve">SORBITOL 3% 3000ML            </t>
  </si>
  <si>
    <t xml:space="preserve">ST. WATER 1000ML FOR INJ      </t>
  </si>
  <si>
    <t xml:space="preserve">DEXTROSE 10% 500 ML           </t>
  </si>
  <si>
    <t xml:space="preserve">DEXTROSE 20% 500ML            </t>
  </si>
  <si>
    <t xml:space="preserve">DEXTROSE 5% 0.9% NACL 1000 M  </t>
  </si>
  <si>
    <t xml:space="preserve">HEPARIN 25000U IN D5W 500ML   </t>
  </si>
  <si>
    <t xml:space="preserve">DEXTROSE 5% 0.45% NACL 1000   </t>
  </si>
  <si>
    <t xml:space="preserve">DEXTROSE 5% 0.45% NACL 500ML  </t>
  </si>
  <si>
    <t xml:space="preserve">MANNITOL 20% 500ML            </t>
  </si>
  <si>
    <t xml:space="preserve">NORMAL SALINE 3000 ML         </t>
  </si>
  <si>
    <t xml:space="preserve">STERILE WATER 1000ML          </t>
  </si>
  <si>
    <t xml:space="preserve">INDV. TREATMENT SIMPLE        </t>
  </si>
  <si>
    <t>ST SWALLOW EVAL PHARYNG FUNCTN</t>
  </si>
  <si>
    <t xml:space="preserve">ST ORAL FUNCTION THERAPY      </t>
  </si>
  <si>
    <t xml:space="preserve">ST SWALLOW EVAL MOTION FLUORO </t>
  </si>
  <si>
    <t xml:space="preserve">ST EVAL SOUND/LANG COMP       </t>
  </si>
  <si>
    <t>DILATOR VASC 8F 20CM RADIOPAQU</t>
  </si>
  <si>
    <t xml:space="preserve">DILATOR VESSEL 9.0 FR 38-20   </t>
  </si>
  <si>
    <t>INTRO SHEATH 6 FR 0.038 IN 11C</t>
  </si>
  <si>
    <t xml:space="preserve">DILATOR VESSEL 10.0 FR 38-2   </t>
  </si>
  <si>
    <t xml:space="preserve">SURGICEL HEMOSTAT SPONGE 2X14 </t>
  </si>
  <si>
    <t>DILATOR VASC 14 FR 0.038 IN 20</t>
  </si>
  <si>
    <t xml:space="preserve">INTRO SHEAT 5 FR 10CM ECHOTIP </t>
  </si>
  <si>
    <t>GDWIRE VASC 0.018 IN 15 DD ANG</t>
  </si>
  <si>
    <t>GDWIRE VASC 0.035 IN 180CM CER</t>
  </si>
  <si>
    <t xml:space="preserve">GDWIRE GLIDE 035X180 3 CURVE  </t>
  </si>
  <si>
    <t xml:space="preserve">NEWBORN HEARING SCREENING     </t>
  </si>
  <si>
    <t xml:space="preserve">OT ORTHOTC MGMT &amp; TRAIN 1 MIN </t>
  </si>
  <si>
    <t xml:space="preserve">OT MASSAGE THERAPY 15 MIN     </t>
  </si>
  <si>
    <t xml:space="preserve">OT THERAP EXERCISE 15 MINUTES </t>
  </si>
  <si>
    <t xml:space="preserve">PT SLF CARE/HME MANAGE 15 MIN </t>
  </si>
  <si>
    <t xml:space="preserve">OT SELF CARE/HOME MANG 15 MIN </t>
  </si>
  <si>
    <t xml:space="preserve">OT EVAL MODERATE COMPLEXITY   </t>
  </si>
  <si>
    <t xml:space="preserve">OT REEVALUATION               </t>
  </si>
  <si>
    <t xml:space="preserve">PT REEVALUATION 45 MIN        </t>
  </si>
  <si>
    <t xml:space="preserve">PT REEVALUATION 15 MIN        </t>
  </si>
  <si>
    <t>ST DEVELOPMENTAL TESTING 60 MN</t>
  </si>
  <si>
    <t xml:space="preserve">PT EVAL MEDOERATE COMPLEXITY  </t>
  </si>
  <si>
    <t xml:space="preserve">ST SPEECH EVAL 60 MIN         </t>
  </si>
  <si>
    <t xml:space="preserve">PT THERAP EXERCISES 15 MIN    </t>
  </si>
  <si>
    <t xml:space="preserve">ST SPEECH THEARPY 60 MIN      </t>
  </si>
  <si>
    <t xml:space="preserve">ST SPEECH THERAPY30 MINUTES   </t>
  </si>
  <si>
    <t xml:space="preserve">ST SWALLOWING EVAL 60 MIN     </t>
  </si>
  <si>
    <t xml:space="preserve">ST SWALLOWING EVAL30 MINUTES  </t>
  </si>
  <si>
    <t xml:space="preserve">ST SWALLOWING THERAPY 60 MIN  </t>
  </si>
  <si>
    <t xml:space="preserve">ST SWALLOWING THERAPY 30 MIN  </t>
  </si>
  <si>
    <t xml:space="preserve">PT NEUROMUSC REDD 15 MIN      </t>
  </si>
  <si>
    <t xml:space="preserve">OT ACT OF DAILY LIVING 15 MIN </t>
  </si>
  <si>
    <t xml:space="preserve">OT DYSPHAGIA TREATMENT 30 MIN </t>
  </si>
  <si>
    <t xml:space="preserve">OT DYSPHAGIA TREATMENT 15 MIN </t>
  </si>
  <si>
    <t xml:space="preserve">OT NEUROMUSCULAR RE-ED 15 MIN </t>
  </si>
  <si>
    <t xml:space="preserve">OT SWALLOW EVAL 60 MIN        </t>
  </si>
  <si>
    <t xml:space="preserve">ST SWALLOW EVAL MBS 60 MIN ST </t>
  </si>
  <si>
    <t xml:space="preserve">PT GAIT TRAINING 15 MINUTES   </t>
  </si>
  <si>
    <t xml:space="preserve">VIDEO MON CERB SEIZ, EA 24 HR </t>
  </si>
  <si>
    <t>DIGITAL ANALY OF LONG TERM EEG</t>
  </si>
  <si>
    <t xml:space="preserve">PT MASSAGE 15 MINUTES         </t>
  </si>
  <si>
    <t>PT THERAPY ACT/TRANS TRN 15 MN</t>
  </si>
  <si>
    <t xml:space="preserve">PT EVALUATION HIGH COMPLEXITY </t>
  </si>
  <si>
    <t>OT THERAP ACT/TRAN TRAIN 15 MN</t>
  </si>
  <si>
    <t xml:space="preserve">PT REEVALUATION               </t>
  </si>
  <si>
    <t xml:space="preserve">POLYSOMNOGRAPHY &gt; 6 YRS       </t>
  </si>
  <si>
    <t>POLYSOMNOGRAPHY &gt; 6 YRS W/CPAP</t>
  </si>
  <si>
    <t xml:space="preserve">POLYSOMNOGRAPHY &lt; 6 YEARS     </t>
  </si>
  <si>
    <t>POLYSOMNOGRAPHY &lt; 6 YEARS W/CP</t>
  </si>
  <si>
    <t xml:space="preserve">DAYTIME NAP STUDY             </t>
  </si>
  <si>
    <t>Hospital Name:    CHOC Children's at Mission</t>
  </si>
  <si>
    <t>OSHPD Facility No: 106304113</t>
  </si>
  <si>
    <t>Effective Date of Charges: June 1, 2017</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</si>
  <si>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</si>
  <si>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</si>
  <si>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</si>
  <si>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</si>
  <si>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</si>
  <si>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</si>
  <si>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</si>
  <si>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</si>
  <si>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</si>
  <si>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</si>
  <si>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</si>
  <si>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</si>
  <si>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</si>
  <si>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</si>
  <si>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</si>
  <si>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</si>
  <si>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</si>
  <si>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</si>
  <si>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</si>
  <si>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</si>
  <si>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</si>
  <si>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</si>
  <si>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</si>
  <si>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</si>
  <si>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</si>
  <si>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</si>
  <si>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</si>
  <si>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</si>
  <si>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</si>
  <si>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</si>
  <si>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</si>
  <si>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</si>
  <si>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</si>
  <si>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</si>
  <si>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</si>
  <si>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</si>
  <si>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</si>
  <si>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</si>
  <si>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</si>
  <si>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</si>
  <si>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</si>
  <si>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</si>
  <si>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</si>
  <si>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</si>
  <si>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</si>
  <si>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</si>
  <si>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</si>
  <si>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</si>
  <si>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</si>
  <si>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</si>
  <si>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</si>
  <si>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</si>
  <si>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</si>
  <si>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</si>
  <si>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</si>
  <si>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</si>
  <si>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</si>
  <si>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</si>
  <si>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</si>
  <si>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</si>
  <si>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</si>
  <si>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</si>
  <si>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</si>
  <si>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</si>
  <si>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</si>
  <si>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</si>
  <si>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</si>
  <si>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</si>
  <si>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</si>
  <si>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</si>
  <si>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</si>
  <si>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</si>
  <si>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CHOC CHILDREN'S AT MISSION HOSPITAL</t>
  </si>
  <si>
    <t>OSHPD Number: 1063004113</t>
  </si>
  <si>
    <t>Calculation of Percentage Change in Gross Revenue</t>
  </si>
  <si>
    <t>Effective: July 01, 2017</t>
  </si>
  <si>
    <t>Prepared on: 06/04/2018</t>
  </si>
  <si>
    <t>Description</t>
  </si>
  <si>
    <t>3000 I/P Revenue</t>
  </si>
  <si>
    <t>4000 I/P Revenue</t>
  </si>
  <si>
    <t>4500 O/P Revenue</t>
  </si>
  <si>
    <t>Total Revenue</t>
  </si>
  <si>
    <t>Gross Revenue with CDM Increase</t>
  </si>
  <si>
    <t>Gross Revenue without CDM Increase</t>
  </si>
  <si>
    <t>Incr/(Decr)</t>
  </si>
  <si>
    <t>Percentage  Change in Gross Revenue</t>
  </si>
  <si>
    <t>NOTE:</t>
  </si>
  <si>
    <t>Calculation is based on the July 01, 2017 through April 30, 2018 actuals per IDEA/Focus Report.</t>
  </si>
  <si>
    <t>May and June Projected is based on the budgeted APD amounts.</t>
  </si>
  <si>
    <t>April YTD per IDEA/Focus Report</t>
  </si>
  <si>
    <t>APD</t>
  </si>
  <si>
    <t>Gross Revenue Per APD</t>
  </si>
  <si>
    <t>May and June Projected</t>
  </si>
  <si>
    <t>May and June Budgeted APD FY2018</t>
  </si>
  <si>
    <t>2017 CPT Code</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</si>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</sst>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5" formatCode="&quot;$&quot;#,##0.00"/>
  </numFmts>
  <fonts count="26" x14ac:knownFonts="1">
    <font>
      <sz val="11"/>
      <color theme="1"/>
      <name val="Calibri"/>
      <family val="2"/>
      <scheme val="minor"/>
    </font>
    <font>
      <sz val="11"/>
      <color theme="1"/>
      <name val="Calibri"/>
      <family val="2"/>
      <scheme val="minor"/>
    </font>
    <font>
      <b/>
      <sz val="11"/>
      <color theme="0"/>
      <name val="Calibri"/>
      <family val="2"/>
      <scheme val="minor"/>
    </font>
    <font>
      <b/>
      <sz val="11"/>
      <color rgb="FF0070C0"/>
      <name val="Calibri"/>
      <family val="2"/>
      <scheme val="minor"/>
    </font>
    <font>
      <sz val="9"/>
      <color theme="1"/>
      <name val="Calibri"/>
      <family val="2"/>
      <scheme val="minor"/>
    </font>
    <font>
      <b/>
      <sz val="9"/>
      <color indexed="81"/>
      <name val="Tahoma"/>
      <family val="2"/>
    </font>
    <font>
      <sz val="9"/>
      <color indexed="81"/>
      <name val="Tahoma"/>
      <family val="2"/>
    </font>
    <font>
      <sz val="12"/>
      <name val="Arial"/>
      <family val="2"/>
    </font>
    <font>
      <b/>
      <sz val="11"/>
      <name val="Arial"/>
      <family val="2"/>
    </font>
    <font>
      <sz val="11"/>
      <name val="Arial"/>
      <family val="2"/>
    </font>
    <font>
      <b/>
      <sz val="11"/>
      <color rgb="FF0070C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indexed="8"/>
      <name val="Calibri"/>
      <family val="2"/>
    </font>
    <font>
      <b/>
      <sz val="12"/>
      <color rgb="FF0070C0"/>
      <name val="Calibri"/>
      <family val="2"/>
    </font>
    <font>
      <sz val="12"/>
      <color indexed="9"/>
      <name val="Calibri"/>
      <family val="2"/>
    </font>
    <font>
      <sz val="12"/>
      <color indexed="8"/>
      <name val="Calibri"/>
      <family val="2"/>
    </font>
    <font>
      <sz val="12"/>
      <color rgb="FFFF0000"/>
      <name val="Calibri"/>
      <family val="2"/>
    </font>
    <font>
      <sz val="12"/>
      <color rgb="FF0070C0"/>
      <name val="Arial"/>
      <family val="2"/>
    </font>
    <font>
      <sz val="12"/>
      <color rgb="FF0070C0"/>
      <name val="Calibri"/>
      <family val="2"/>
    </font>
    <font>
      <sz val="9"/>
      <name val="Arial"/>
      <family val="2"/>
    </font>
  </fonts>
  <fills count="5">
    <fill>
      <patternFill patternType="none"/>
    </fill>
    <fill>
      <patternFill patternType="gray125"/>
    </fill>
    <fill>
      <patternFill patternType="solid">
        <fgColor rgb="FF002060"/>
        <bgColor indexed="64"/>
      </patternFill>
    </fill>
    <fill>
      <patternFill patternType="solid">
        <fgColor theme="8" tint="0.79998168889431442"/>
        <bgColor indexed="64"/>
      </patternFill>
    </fill>
    <fill>
      <patternFill patternType="solid">
        <fgColor indexed="22"/>
        <bgColor indexed="64"/>
      </patternFill>
    </fill>
  </fills>
  <borders count="29">
    <border>
      <left/>
      <right/>
      <top/>
      <bottom/>
      <diagonal/>
    </border>
    <border>
      <left style="thin">
        <color theme="0"/>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6">
    <xf numFmtId="0" fontId="0" fillId="0" borderId="0"/>
    <xf numFmtId="44" fontId="1"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cellStyleXfs>
  <cellXfs count="107">
    <xf numFmtId="0" fontId="0" fillId="0" borderId="0" xfId="0"/>
    <xf numFmtId="0" fontId="3" fillId="0" borderId="0" xfId="0" applyFont="1"/>
    <xf numFmtId="0" fontId="0" fillId="0" borderId="0" xfId="0" applyAlignment="1">
      <alignment wrapText="1"/>
    </xf>
    <xf numFmtId="0" fontId="2" fillId="2" borderId="1" xfId="0" applyFont="1" applyFill="1" applyBorder="1" applyAlignment="1">
      <alignment wrapText="1"/>
    </xf>
    <xf numFmtId="44" fontId="2" fillId="2" borderId="1" xfId="1" applyFont="1" applyFill="1" applyBorder="1" applyAlignment="1">
      <alignment horizontal="right" wrapText="1"/>
    </xf>
    <xf numFmtId="0" fontId="0" fillId="0" borderId="2" xfId="0" applyFont="1" applyBorder="1" applyAlignment="1">
      <alignment horizontal="center"/>
    </xf>
    <xf numFmtId="0" fontId="0" fillId="0" borderId="2" xfId="0" applyFont="1" applyBorder="1"/>
    <xf numFmtId="44" fontId="1" fillId="3" borderId="2" xfId="1" applyFont="1" applyFill="1" applyBorder="1"/>
    <xf numFmtId="0" fontId="0" fillId="0" borderId="0" xfId="0" applyFont="1"/>
    <xf numFmtId="0" fontId="0" fillId="0" borderId="2" xfId="0" applyBorder="1" applyAlignment="1">
      <alignment horizontal="center"/>
    </xf>
    <xf numFmtId="0" fontId="0" fillId="0" borderId="2" xfId="0" applyBorder="1"/>
    <xf numFmtId="44" fontId="0" fillId="3" borderId="2" xfId="1" applyFont="1" applyFill="1" applyBorder="1"/>
    <xf numFmtId="0" fontId="4" fillId="0" borderId="0" xfId="0" applyFont="1"/>
    <xf numFmtId="0" fontId="8" fillId="0" borderId="3" xfId="2" applyFont="1" applyBorder="1" applyAlignment="1">
      <alignment horizontal="left"/>
    </xf>
    <xf numFmtId="0" fontId="9" fillId="0" borderId="4" xfId="2" applyFont="1" applyBorder="1" applyAlignment="1">
      <alignment vertical="center" wrapText="1"/>
    </xf>
    <xf numFmtId="0" fontId="9" fillId="0" borderId="5" xfId="2" applyFont="1" applyBorder="1"/>
    <xf numFmtId="0" fontId="9" fillId="0" borderId="0" xfId="2" applyFont="1"/>
    <xf numFmtId="0" fontId="8" fillId="0" borderId="6" xfId="2" applyFont="1" applyBorder="1" applyAlignment="1">
      <alignment horizontal="left"/>
    </xf>
    <xf numFmtId="0" fontId="9" fillId="0" borderId="0" xfId="2" applyFont="1" applyBorder="1" applyAlignment="1">
      <alignment vertical="center" wrapText="1"/>
    </xf>
    <xf numFmtId="0" fontId="9" fillId="0" borderId="7" xfId="2" applyFont="1" applyBorder="1"/>
    <xf numFmtId="0" fontId="10" fillId="0" borderId="6" xfId="2" applyFont="1" applyBorder="1" applyAlignment="1">
      <alignment horizontal="left"/>
    </xf>
    <xf numFmtId="0" fontId="8" fillId="0" borderId="8" xfId="2" applyFont="1" applyBorder="1" applyAlignment="1">
      <alignment horizontal="left"/>
    </xf>
    <xf numFmtId="0" fontId="9" fillId="0" borderId="9" xfId="2" applyFont="1" applyBorder="1" applyAlignment="1">
      <alignment vertical="center" wrapText="1"/>
    </xf>
    <xf numFmtId="0" fontId="9" fillId="0" borderId="10" xfId="2" applyFont="1" applyBorder="1"/>
    <xf numFmtId="0" fontId="8" fillId="4" borderId="14" xfId="2" applyFont="1" applyFill="1" applyBorder="1"/>
    <xf numFmtId="0" fontId="8" fillId="4" borderId="14" xfId="2" applyFont="1" applyFill="1" applyBorder="1" applyAlignment="1">
      <alignment horizontal="center" vertical="center" wrapText="1"/>
    </xf>
    <xf numFmtId="0" fontId="8" fillId="4" borderId="13" xfId="2" applyFont="1" applyFill="1" applyBorder="1" applyAlignment="1">
      <alignment horizontal="center"/>
    </xf>
    <xf numFmtId="17" fontId="9" fillId="0" borderId="15" xfId="2" applyNumberFormat="1" applyFont="1" applyBorder="1" applyAlignment="1">
      <alignment horizontal="left" indent="1"/>
    </xf>
    <xf numFmtId="0" fontId="9" fillId="0" borderId="15" xfId="2" applyFont="1" applyFill="1" applyBorder="1" applyAlignment="1">
      <alignment horizontal="center" vertical="center" wrapText="1"/>
    </xf>
    <xf numFmtId="165" fontId="9" fillId="0" borderId="16" xfId="2" applyNumberFormat="1" applyFont="1" applyFill="1" applyBorder="1" applyAlignment="1"/>
    <xf numFmtId="0" fontId="9" fillId="0" borderId="0" xfId="2" applyFont="1" applyAlignment="1"/>
    <xf numFmtId="17" fontId="9" fillId="0" borderId="17" xfId="2" applyNumberFormat="1" applyFont="1" applyBorder="1" applyAlignment="1">
      <alignment horizontal="left" indent="1"/>
    </xf>
    <xf numFmtId="0" fontId="9" fillId="0" borderId="17" xfId="2" applyFont="1" applyFill="1" applyBorder="1" applyAlignment="1">
      <alignment horizontal="center" vertical="center" wrapText="1"/>
    </xf>
    <xf numFmtId="165" fontId="9" fillId="0" borderId="18" xfId="2" applyNumberFormat="1" applyFont="1" applyFill="1" applyBorder="1" applyAlignment="1"/>
    <xf numFmtId="0" fontId="8" fillId="4" borderId="14" xfId="2" applyFont="1" applyFill="1" applyBorder="1" applyAlignment="1"/>
    <xf numFmtId="17" fontId="9" fillId="0" borderId="15" xfId="2" applyNumberFormat="1" applyFont="1" applyFill="1" applyBorder="1" applyAlignment="1">
      <alignment horizontal="left" indent="1"/>
    </xf>
    <xf numFmtId="165" fontId="9" fillId="0" borderId="16" xfId="2" applyNumberFormat="1" applyFont="1" applyBorder="1" applyAlignment="1"/>
    <xf numFmtId="0" fontId="9" fillId="0" borderId="17" xfId="2" applyFont="1" applyFill="1" applyBorder="1" applyAlignment="1">
      <alignment horizontal="left" indent="1"/>
    </xf>
    <xf numFmtId="165" fontId="9" fillId="0" borderId="18" xfId="2" applyNumberFormat="1" applyFont="1" applyBorder="1" applyAlignment="1"/>
    <xf numFmtId="17" fontId="9" fillId="0" borderId="17" xfId="2" applyNumberFormat="1" applyFont="1" applyFill="1" applyBorder="1" applyAlignment="1">
      <alignment horizontal="left" indent="1"/>
    </xf>
    <xf numFmtId="0" fontId="9" fillId="0" borderId="17" xfId="2" applyFont="1" applyBorder="1" applyAlignment="1">
      <alignment horizontal="center" vertical="center" wrapText="1"/>
    </xf>
    <xf numFmtId="0" fontId="9" fillId="0" borderId="17" xfId="2" applyFont="1" applyFill="1" applyBorder="1" applyAlignment="1">
      <alignment horizontal="left" wrapText="1" indent="1"/>
    </xf>
    <xf numFmtId="0" fontId="9" fillId="0" borderId="17" xfId="2" applyFont="1" applyBorder="1" applyAlignment="1">
      <alignment horizontal="center" wrapText="1"/>
    </xf>
    <xf numFmtId="165" fontId="9" fillId="0" borderId="18" xfId="2" applyNumberFormat="1" applyFont="1" applyBorder="1" applyAlignment="1">
      <alignment horizontal="right"/>
    </xf>
    <xf numFmtId="17" fontId="8" fillId="4" borderId="14" xfId="2" applyNumberFormat="1" applyFont="1" applyFill="1" applyBorder="1" applyAlignment="1"/>
    <xf numFmtId="0" fontId="9" fillId="0" borderId="15" xfId="2" applyFont="1" applyBorder="1" applyAlignment="1">
      <alignment horizontal="center" vertical="center" wrapText="1"/>
    </xf>
    <xf numFmtId="17" fontId="9" fillId="0" borderId="17" xfId="2" applyNumberFormat="1" applyFont="1" applyFill="1" applyBorder="1" applyAlignment="1">
      <alignment horizontal="left" wrapText="1" indent="1"/>
    </xf>
    <xf numFmtId="165" fontId="8" fillId="4" borderId="13" xfId="2" applyNumberFormat="1" applyFont="1" applyFill="1" applyBorder="1" applyAlignment="1">
      <alignment horizontal="center"/>
    </xf>
    <xf numFmtId="0" fontId="9" fillId="0" borderId="15" xfId="2" applyFont="1" applyFill="1" applyBorder="1" applyAlignment="1">
      <alignment horizontal="left" indent="1"/>
    </xf>
    <xf numFmtId="17" fontId="9" fillId="0" borderId="19" xfId="2" applyNumberFormat="1" applyFont="1" applyFill="1" applyBorder="1" applyAlignment="1">
      <alignment horizontal="left" indent="1"/>
    </xf>
    <xf numFmtId="0" fontId="9" fillId="0" borderId="19" xfId="2" applyFont="1" applyBorder="1" applyAlignment="1">
      <alignment horizontal="center" vertical="center" wrapText="1"/>
    </xf>
    <xf numFmtId="0" fontId="9" fillId="0" borderId="15" xfId="2" applyFont="1" applyFill="1" applyBorder="1" applyAlignment="1">
      <alignment horizontal="center" wrapText="1"/>
    </xf>
    <xf numFmtId="0" fontId="9" fillId="0" borderId="17" xfId="2" applyFont="1" applyFill="1" applyBorder="1" applyAlignment="1">
      <alignment horizontal="center" wrapText="1"/>
    </xf>
    <xf numFmtId="0" fontId="9" fillId="0" borderId="0" xfId="2" applyFont="1" applyFill="1" applyAlignment="1"/>
    <xf numFmtId="0" fontId="9" fillId="0" borderId="17" xfId="2" applyNumberFormat="1" applyFont="1" applyFill="1" applyBorder="1" applyAlignment="1">
      <alignment horizontal="left" indent="1"/>
    </xf>
    <xf numFmtId="0" fontId="9" fillId="0" borderId="17" xfId="2" applyNumberFormat="1" applyFont="1" applyFill="1" applyBorder="1" applyAlignment="1">
      <alignment horizontal="center" wrapText="1"/>
    </xf>
    <xf numFmtId="0" fontId="8" fillId="4" borderId="14" xfId="2" applyFont="1" applyFill="1" applyBorder="1" applyAlignment="1">
      <alignment horizontal="center" wrapText="1"/>
    </xf>
    <xf numFmtId="165" fontId="9" fillId="0" borderId="16" xfId="2" applyNumberFormat="1" applyFont="1" applyFill="1" applyBorder="1" applyAlignment="1">
      <alignment horizontal="right"/>
    </xf>
    <xf numFmtId="165" fontId="9" fillId="0" borderId="18" xfId="2" applyNumberFormat="1" applyFont="1" applyFill="1" applyBorder="1" applyAlignment="1">
      <alignment horizontal="right"/>
    </xf>
    <xf numFmtId="165" fontId="13" fillId="0" borderId="18" xfId="2" applyNumberFormat="1" applyFont="1" applyFill="1" applyBorder="1" applyAlignment="1">
      <alignment horizontal="right"/>
    </xf>
    <xf numFmtId="0" fontId="9" fillId="0" borderId="17" xfId="2" applyFont="1" applyBorder="1" applyAlignment="1">
      <alignment horizontal="left" indent="1"/>
    </xf>
    <xf numFmtId="0" fontId="9" fillId="0" borderId="20" xfId="2" applyFont="1" applyBorder="1" applyAlignment="1">
      <alignment horizontal="left" indent="2"/>
    </xf>
    <xf numFmtId="0" fontId="9" fillId="0" borderId="20" xfId="2" applyFont="1" applyBorder="1" applyAlignment="1">
      <alignment horizontal="center" vertical="center" wrapText="1"/>
    </xf>
    <xf numFmtId="165" fontId="9" fillId="0" borderId="7" xfId="2" applyNumberFormat="1" applyFont="1" applyBorder="1" applyAlignment="1">
      <alignment horizontal="right"/>
    </xf>
    <xf numFmtId="0" fontId="8" fillId="0" borderId="21" xfId="2" applyFont="1" applyFill="1" applyBorder="1" applyAlignment="1">
      <alignment horizontal="left" indent="1"/>
    </xf>
    <xf numFmtId="0" fontId="9" fillId="0" borderId="22" xfId="2" applyFont="1" applyBorder="1"/>
    <xf numFmtId="0" fontId="9" fillId="0" borderId="23" xfId="2" applyFont="1" applyBorder="1"/>
    <xf numFmtId="0" fontId="14" fillId="0" borderId="6" xfId="2" applyFont="1" applyBorder="1"/>
    <xf numFmtId="0" fontId="13" fillId="0" borderId="0" xfId="2" applyFont="1" applyBorder="1" applyAlignment="1">
      <alignment vertical="center" wrapText="1"/>
    </xf>
    <xf numFmtId="0" fontId="9" fillId="0" borderId="24" xfId="2" applyFont="1" applyBorder="1"/>
    <xf numFmtId="0" fontId="15" fillId="0" borderId="6" xfId="2" applyFont="1" applyBorder="1" applyAlignment="1">
      <alignment horizontal="left"/>
    </xf>
    <xf numFmtId="0" fontId="15" fillId="0" borderId="0" xfId="2" applyFont="1" applyBorder="1"/>
    <xf numFmtId="165" fontId="15" fillId="0" borderId="7" xfId="2" applyNumberFormat="1" applyFont="1" applyBorder="1"/>
    <xf numFmtId="0" fontId="15" fillId="0" borderId="0" xfId="2" applyFont="1" applyBorder="1" applyAlignment="1">
      <alignment vertical="center" wrapText="1"/>
    </xf>
    <xf numFmtId="0" fontId="15" fillId="0" borderId="7" xfId="2" applyFont="1" applyBorder="1"/>
    <xf numFmtId="0" fontId="15" fillId="0" borderId="0" xfId="2" applyFont="1" applyAlignment="1">
      <alignment vertical="center" wrapText="1"/>
    </xf>
    <xf numFmtId="0" fontId="15" fillId="0" borderId="0" xfId="2" applyNumberFormat="1" applyFont="1" applyBorder="1" applyAlignment="1">
      <alignment vertical="center" wrapText="1"/>
    </xf>
    <xf numFmtId="3" fontId="15" fillId="0" borderId="7" xfId="2" applyNumberFormat="1" applyFont="1" applyBorder="1"/>
    <xf numFmtId="0" fontId="15" fillId="0" borderId="8" xfId="2" applyFont="1" applyBorder="1" applyAlignment="1">
      <alignment horizontal="left"/>
    </xf>
    <xf numFmtId="0" fontId="15" fillId="0" borderId="9" xfId="2" applyFont="1" applyBorder="1" applyAlignment="1">
      <alignment vertical="center" wrapText="1"/>
    </xf>
    <xf numFmtId="0" fontId="15" fillId="0" borderId="10" xfId="2" applyFont="1" applyBorder="1"/>
    <xf numFmtId="0" fontId="9" fillId="0" borderId="0" xfId="2" applyFont="1" applyBorder="1"/>
    <xf numFmtId="0" fontId="9" fillId="0" borderId="0" xfId="2" applyFont="1" applyAlignment="1">
      <alignment vertical="center" wrapText="1"/>
    </xf>
    <xf numFmtId="0" fontId="18" fillId="0" borderId="0" xfId="3" applyFont="1"/>
    <xf numFmtId="0" fontId="7" fillId="0" borderId="0" xfId="3" applyFont="1"/>
    <xf numFmtId="0" fontId="7" fillId="0" borderId="0" xfId="3"/>
    <xf numFmtId="0" fontId="19" fillId="0" borderId="0" xfId="3" applyFont="1"/>
    <xf numFmtId="14" fontId="7" fillId="0" borderId="0" xfId="3" applyNumberFormat="1" applyFont="1"/>
    <xf numFmtId="0" fontId="18" fillId="0" borderId="0" xfId="3" applyFont="1" applyAlignment="1">
      <alignment horizontal="center"/>
    </xf>
    <xf numFmtId="0" fontId="7" fillId="0" borderId="9" xfId="3" applyFont="1" applyBorder="1"/>
    <xf numFmtId="0" fontId="20" fillId="0" borderId="0" xfId="3" applyFont="1"/>
    <xf numFmtId="0" fontId="7" fillId="0" borderId="25" xfId="3" applyFont="1" applyBorder="1"/>
    <xf numFmtId="164" fontId="21" fillId="0" borderId="26" xfId="4" applyNumberFormat="1" applyFont="1" applyBorder="1"/>
    <xf numFmtId="164" fontId="21" fillId="0" borderId="27" xfId="4" applyNumberFormat="1" applyFont="1" applyBorder="1"/>
    <xf numFmtId="164" fontId="21" fillId="0" borderId="9" xfId="4" applyNumberFormat="1" applyFont="1" applyBorder="1"/>
    <xf numFmtId="164" fontId="21" fillId="0" borderId="0" xfId="4" applyNumberFormat="1" applyFont="1"/>
    <xf numFmtId="10" fontId="21" fillId="0" borderId="0" xfId="5" applyNumberFormat="1" applyFont="1"/>
    <xf numFmtId="0" fontId="7" fillId="0" borderId="28" xfId="3" applyFont="1" applyBorder="1"/>
    <xf numFmtId="164" fontId="21" fillId="0" borderId="28" xfId="4" applyNumberFormat="1" applyFont="1" applyBorder="1"/>
    <xf numFmtId="164" fontId="22" fillId="0" borderId="28" xfId="4" applyNumberFormat="1" applyFont="1" applyBorder="1"/>
    <xf numFmtId="0" fontId="23" fillId="0" borderId="28" xfId="3" applyFont="1" applyBorder="1"/>
    <xf numFmtId="164" fontId="24" fillId="0" borderId="28" xfId="4" applyNumberFormat="1" applyFont="1" applyFill="1" applyBorder="1"/>
    <xf numFmtId="164" fontId="21" fillId="0" borderId="28" xfId="4" applyNumberFormat="1" applyFont="1" applyFill="1" applyBorder="1"/>
    <xf numFmtId="0" fontId="25" fillId="0" borderId="0" xfId="3" applyFont="1"/>
    <xf numFmtId="0" fontId="9" fillId="0" borderId="11" xfId="2" applyFont="1" applyBorder="1" applyAlignment="1">
      <alignment horizontal="left" wrapText="1"/>
    </xf>
    <xf numFmtId="0" fontId="9" fillId="0" borderId="12" xfId="2" applyFont="1" applyBorder="1" applyAlignment="1">
      <alignment horizontal="left" wrapText="1"/>
    </xf>
    <xf numFmtId="0" fontId="9" fillId="0" borderId="13" xfId="2" applyFont="1" applyBorder="1" applyAlignment="1">
      <alignment horizontal="left" wrapText="1"/>
    </xf>
  </cellXfs>
  <cellStyles count="6">
    <cellStyle name="Comma 2" xfId="4"/>
    <cellStyle name="Currency" xfId="1" builtinId="4"/>
    <cellStyle name="Normal" xfId="0" builtinId="0"/>
    <cellStyle name="Normal 2" xfId="3"/>
    <cellStyle name="Normal 4" xfId="2"/>
    <cellStyle name="Percen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2414059</xdr:colOff>
      <xdr:row>3</xdr:row>
      <xdr:rowOff>19050</xdr:rowOff>
    </xdr:to>
    <xdr:pic>
      <xdr:nvPicPr>
        <xdr:cNvPr id="2" name="Picture 1" descr="CCMH.bmp">
          <a:extLst>
            <a:ext uri="{FF2B5EF4-FFF2-40B4-BE49-F238E27FC236}">
              <a16:creationId xmlns:a16="http://schemas.microsoft.com/office/drawing/2014/main" id="{6B325041-5448-40F5-BD9A-B7D4384386B2}"/>
            </a:ext>
          </a:extLst>
        </xdr:cNvPr>
        <xdr:cNvPicPr>
          <a:picLocks noChangeAspect="1"/>
        </xdr:cNvPicPr>
      </xdr:nvPicPr>
      <xdr:blipFill>
        <a:blip xmlns:r="http://schemas.openxmlformats.org/officeDocument/2006/relationships" r:embed="rId1" cstate="print"/>
        <a:stretch>
          <a:fillRect/>
        </a:stretch>
      </xdr:blipFill>
      <xdr:spPr>
        <a:xfrm>
          <a:off x="0" y="0"/>
          <a:ext cx="3423709" cy="59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5:T2642"/>
  <sheetViews>
    <sheetView tabSelected="1" zoomScale="90" zoomScaleNormal="90" workbookViewId="0">
      <pane xSplit="3" ySplit="8" topLeftCell="D9" activePane="bottomRight" state="frozen"/>
      <selection activeCell="J10" sqref="J10"/>
      <selection pane="topRight" activeCell="J10" sqref="J10"/>
      <selection pane="bottomLeft" activeCell="J10" sqref="J10"/>
      <selection pane="bottomRight" activeCell="D1" sqref="D1"/>
    </sheetView>
  </sheetViews>
  <sheetFormatPr defaultRowHeight="14.4" x14ac:dyDescent="0.3"/>
  <cols>
    <col min="1" max="1" width="2.6640625" customWidth="1"/>
    <col min="2" max="2" width="12.44140625" customWidth="1"/>
    <col min="3" max="3" width="47.88671875" customWidth="1"/>
    <col min="4" max="4" width="21.33203125" customWidth="1"/>
  </cols>
  <sheetData>
    <row r="5" spans="1:20" x14ac:dyDescent="0.3">
      <c r="A5" t="s">
        <v>0</v>
      </c>
    </row>
    <row r="6" spans="1:20" x14ac:dyDescent="0.3">
      <c r="A6" s="1" t="s">
        <v>1</v>
      </c>
    </row>
    <row r="7" spans="1:20" x14ac:dyDescent="0.3">
      <c r="A7" s="1" t="s">
        <v>2</v>
      </c>
    </row>
    <row r="8" spans="1:20" s="2" customFormat="1" x14ac:dyDescent="0.3">
      <c r="B8" s="3" t="s">
        <v>3</v>
      </c>
      <c r="C8" s="3" t="s">
        <v>4</v>
      </c>
      <c r="D8" s="4" t="s">
        <v>2584</v>
      </c>
    </row>
    <row r="9" spans="1:20" x14ac:dyDescent="0.3">
      <c r="A9" s="8"/>
      <c r="B9" s="5">
        <v>42325209</v>
      </c>
      <c r="C9" s="6" t="s">
        <v>2254</v>
      </c>
      <c r="D9" s="7">
        <v>7311.5</v>
      </c>
      <c r="G9" s="8"/>
      <c r="H9" s="8"/>
      <c r="I9" s="8"/>
      <c r="J9" s="8"/>
      <c r="K9" s="8"/>
      <c r="L9" s="8"/>
      <c r="M9" s="8"/>
      <c r="N9" s="8"/>
      <c r="O9" s="8"/>
      <c r="P9" s="8"/>
      <c r="Q9" s="8"/>
      <c r="R9" s="8"/>
      <c r="S9" s="8"/>
      <c r="T9" s="8"/>
    </row>
    <row r="10" spans="1:20" x14ac:dyDescent="0.3">
      <c r="A10" s="8"/>
      <c r="B10" s="5">
        <v>42325191</v>
      </c>
      <c r="C10" s="6" t="s">
        <v>2253</v>
      </c>
      <c r="D10" s="7">
        <v>711</v>
      </c>
      <c r="G10" s="8"/>
      <c r="H10" s="8"/>
      <c r="I10" s="8"/>
      <c r="J10" s="8"/>
      <c r="K10" s="8"/>
      <c r="L10" s="8"/>
      <c r="M10" s="8"/>
      <c r="N10" s="8"/>
      <c r="O10" s="8"/>
      <c r="P10" s="8"/>
      <c r="Q10" s="8"/>
      <c r="R10" s="8"/>
      <c r="S10" s="8"/>
      <c r="T10" s="8"/>
    </row>
    <row r="11" spans="1:20" x14ac:dyDescent="0.3">
      <c r="A11" s="8"/>
      <c r="B11" s="5">
        <v>42321547</v>
      </c>
      <c r="C11" s="6" t="s">
        <v>2189</v>
      </c>
      <c r="D11" s="7">
        <v>5270</v>
      </c>
      <c r="G11" s="8"/>
      <c r="H11" s="8"/>
      <c r="I11" s="8"/>
      <c r="J11" s="8"/>
      <c r="K11" s="8"/>
      <c r="L11" s="8"/>
      <c r="M11" s="8"/>
      <c r="N11" s="8"/>
      <c r="O11" s="8"/>
      <c r="P11" s="8"/>
      <c r="Q11" s="8"/>
      <c r="R11" s="8"/>
      <c r="S11" s="8"/>
      <c r="T11" s="8"/>
    </row>
    <row r="12" spans="1:20" x14ac:dyDescent="0.3">
      <c r="A12" s="8"/>
      <c r="B12" s="5">
        <v>51780674</v>
      </c>
      <c r="C12" s="6" t="s">
        <v>2413</v>
      </c>
      <c r="D12" s="7">
        <v>123.17</v>
      </c>
      <c r="G12" s="8"/>
      <c r="H12" s="8"/>
      <c r="I12" s="8"/>
      <c r="J12" s="8"/>
      <c r="K12" s="8"/>
      <c r="L12" s="8"/>
      <c r="M12" s="8"/>
      <c r="N12" s="8"/>
      <c r="O12" s="8"/>
      <c r="P12" s="8"/>
      <c r="Q12" s="8"/>
      <c r="R12" s="8"/>
      <c r="S12" s="8"/>
      <c r="T12" s="8"/>
    </row>
    <row r="13" spans="1:20" x14ac:dyDescent="0.3">
      <c r="A13" s="8"/>
      <c r="B13" s="5">
        <v>51780138</v>
      </c>
      <c r="C13" s="6" t="s">
        <v>2401</v>
      </c>
      <c r="D13" s="7">
        <v>91.97999999999999</v>
      </c>
      <c r="G13" s="8"/>
      <c r="H13" s="8"/>
      <c r="I13" s="8"/>
      <c r="J13" s="8"/>
      <c r="K13" s="8"/>
      <c r="L13" s="8"/>
      <c r="M13" s="8"/>
      <c r="N13" s="8"/>
      <c r="O13" s="8"/>
      <c r="P13" s="8"/>
      <c r="Q13" s="8"/>
      <c r="R13" s="8"/>
      <c r="S13" s="8"/>
      <c r="T13" s="8"/>
    </row>
    <row r="14" spans="1:20" x14ac:dyDescent="0.3">
      <c r="A14" s="8"/>
      <c r="B14" s="5">
        <v>51780682</v>
      </c>
      <c r="C14" s="6" t="s">
        <v>2414</v>
      </c>
      <c r="D14" s="7">
        <v>90.33</v>
      </c>
      <c r="G14" s="8"/>
      <c r="H14" s="8"/>
      <c r="I14" s="8"/>
      <c r="J14" s="8"/>
      <c r="K14" s="8"/>
      <c r="L14" s="8"/>
      <c r="M14" s="8"/>
      <c r="N14" s="8"/>
      <c r="O14" s="8"/>
      <c r="P14" s="8"/>
      <c r="Q14" s="8"/>
      <c r="R14" s="8"/>
      <c r="S14" s="8"/>
      <c r="T14" s="8"/>
    </row>
    <row r="15" spans="1:20" x14ac:dyDescent="0.3">
      <c r="B15" s="9">
        <v>41719956</v>
      </c>
      <c r="C15" s="10" t="s">
        <v>1468</v>
      </c>
      <c r="D15" s="11">
        <v>149.96</v>
      </c>
    </row>
    <row r="16" spans="1:20" x14ac:dyDescent="0.3">
      <c r="B16" s="9">
        <v>39800511</v>
      </c>
      <c r="C16" s="10" t="s">
        <v>400</v>
      </c>
      <c r="D16" s="11">
        <v>308</v>
      </c>
    </row>
    <row r="17" spans="1:20" x14ac:dyDescent="0.3">
      <c r="B17" s="9">
        <v>41421009</v>
      </c>
      <c r="C17" s="10" t="s">
        <v>1083</v>
      </c>
      <c r="D17" s="11">
        <v>1309.5</v>
      </c>
    </row>
    <row r="18" spans="1:20" x14ac:dyDescent="0.3">
      <c r="B18" s="9">
        <v>39800545</v>
      </c>
      <c r="C18" s="10" t="s">
        <v>403</v>
      </c>
      <c r="D18" s="11">
        <v>1041.5</v>
      </c>
    </row>
    <row r="19" spans="1:20" x14ac:dyDescent="0.3">
      <c r="B19" s="9">
        <v>39800552</v>
      </c>
      <c r="C19" s="10" t="s">
        <v>404</v>
      </c>
      <c r="D19" s="11">
        <v>1296</v>
      </c>
    </row>
    <row r="20" spans="1:20" x14ac:dyDescent="0.3">
      <c r="B20" s="9">
        <v>39800560</v>
      </c>
      <c r="C20" s="10" t="s">
        <v>405</v>
      </c>
      <c r="D20" s="11">
        <v>1520.5</v>
      </c>
    </row>
    <row r="21" spans="1:20" x14ac:dyDescent="0.3">
      <c r="A21" s="8"/>
      <c r="B21" s="5">
        <v>51780468</v>
      </c>
      <c r="C21" s="6" t="s">
        <v>2410</v>
      </c>
      <c r="D21" s="7">
        <v>85.37</v>
      </c>
      <c r="G21" s="8"/>
      <c r="H21" s="8"/>
      <c r="I21" s="8"/>
      <c r="J21" s="8"/>
      <c r="K21" s="8"/>
      <c r="L21" s="8"/>
      <c r="M21" s="8"/>
      <c r="N21" s="8"/>
      <c r="O21" s="8"/>
      <c r="P21" s="8"/>
      <c r="Q21" s="8"/>
      <c r="R21" s="8"/>
      <c r="S21" s="8"/>
      <c r="T21" s="8"/>
    </row>
    <row r="22" spans="1:20" x14ac:dyDescent="0.3">
      <c r="B22" s="9">
        <v>39800529</v>
      </c>
      <c r="C22" s="10" t="s">
        <v>401</v>
      </c>
      <c r="D22" s="11">
        <v>515</v>
      </c>
    </row>
    <row r="23" spans="1:20" x14ac:dyDescent="0.3">
      <c r="B23" s="9">
        <v>39800537</v>
      </c>
      <c r="C23" s="10" t="s">
        <v>402</v>
      </c>
      <c r="D23" s="11">
        <v>803.5</v>
      </c>
    </row>
    <row r="24" spans="1:20" x14ac:dyDescent="0.3">
      <c r="B24" s="9">
        <v>41420944</v>
      </c>
      <c r="C24" s="10" t="s">
        <v>1081</v>
      </c>
      <c r="D24" s="11">
        <v>944.69516728624535</v>
      </c>
    </row>
    <row r="25" spans="1:20" x14ac:dyDescent="0.3">
      <c r="B25" s="9">
        <v>41401738</v>
      </c>
      <c r="C25" s="10" t="s">
        <v>1017</v>
      </c>
      <c r="D25" s="11">
        <v>1575.5</v>
      </c>
    </row>
    <row r="26" spans="1:20" x14ac:dyDescent="0.3">
      <c r="B26" s="9">
        <v>41422817</v>
      </c>
      <c r="C26" s="10" t="s">
        <v>1112</v>
      </c>
      <c r="D26" s="11">
        <v>1004</v>
      </c>
    </row>
    <row r="27" spans="1:20" x14ac:dyDescent="0.3">
      <c r="B27" s="9">
        <v>41510181</v>
      </c>
      <c r="C27" s="10" t="s">
        <v>1198</v>
      </c>
      <c r="D27" s="11">
        <v>1931.5</v>
      </c>
    </row>
    <row r="28" spans="1:20" x14ac:dyDescent="0.3">
      <c r="B28" s="9">
        <v>41532466</v>
      </c>
      <c r="C28" s="10" t="s">
        <v>1215</v>
      </c>
      <c r="D28" s="11">
        <v>2290</v>
      </c>
    </row>
    <row r="29" spans="1:20" x14ac:dyDescent="0.3">
      <c r="B29" s="5">
        <v>10925477</v>
      </c>
      <c r="C29" s="6" t="s">
        <v>120</v>
      </c>
      <c r="D29" s="7">
        <v>6179.25</v>
      </c>
    </row>
    <row r="30" spans="1:20" x14ac:dyDescent="0.3">
      <c r="B30" s="9">
        <v>40651283</v>
      </c>
      <c r="C30" s="10" t="s">
        <v>767</v>
      </c>
      <c r="D30" s="11">
        <v>98.415584415584419</v>
      </c>
    </row>
    <row r="31" spans="1:20" x14ac:dyDescent="0.3">
      <c r="A31" s="8"/>
      <c r="B31" s="9">
        <v>41860065</v>
      </c>
      <c r="C31" s="10" t="s">
        <v>2070</v>
      </c>
      <c r="D31" s="11">
        <v>307</v>
      </c>
      <c r="G31" s="8"/>
      <c r="H31" s="8"/>
      <c r="I31" s="8"/>
      <c r="J31" s="8"/>
      <c r="K31" s="8"/>
      <c r="L31" s="8"/>
      <c r="M31" s="8"/>
      <c r="N31" s="8"/>
      <c r="O31" s="8"/>
      <c r="P31" s="8"/>
      <c r="Q31" s="8"/>
      <c r="R31" s="8"/>
      <c r="S31" s="8"/>
      <c r="T31" s="8"/>
    </row>
    <row r="32" spans="1:20" x14ac:dyDescent="0.3">
      <c r="A32" s="8"/>
      <c r="B32" s="9">
        <v>41795048</v>
      </c>
      <c r="C32" s="10" t="s">
        <v>2030</v>
      </c>
      <c r="D32" s="11">
        <v>4.6745165354330709</v>
      </c>
      <c r="G32" s="8"/>
      <c r="H32" s="8"/>
      <c r="I32" s="8"/>
      <c r="J32" s="8"/>
      <c r="K32" s="8"/>
      <c r="L32" s="8"/>
      <c r="M32" s="8"/>
      <c r="N32" s="8"/>
      <c r="O32" s="8"/>
      <c r="P32" s="8"/>
      <c r="Q32" s="8"/>
      <c r="R32" s="8"/>
      <c r="S32" s="8"/>
      <c r="T32" s="8"/>
    </row>
    <row r="33" spans="1:20" x14ac:dyDescent="0.3">
      <c r="A33" s="8"/>
      <c r="B33" s="9">
        <v>41760026</v>
      </c>
      <c r="C33" s="10" t="s">
        <v>1769</v>
      </c>
      <c r="D33" s="11">
        <v>0.62268656716417914</v>
      </c>
      <c r="G33" s="8"/>
      <c r="H33" s="8"/>
      <c r="I33" s="8"/>
      <c r="J33" s="8"/>
      <c r="K33" s="8"/>
      <c r="L33" s="8"/>
      <c r="M33" s="8"/>
      <c r="N33" s="8"/>
      <c r="O33" s="8"/>
      <c r="P33" s="8"/>
      <c r="Q33" s="8"/>
      <c r="R33" s="8"/>
      <c r="S33" s="8"/>
      <c r="T33" s="8"/>
    </row>
    <row r="34" spans="1:20" x14ac:dyDescent="0.3">
      <c r="A34" s="8"/>
      <c r="B34" s="9">
        <v>41794504</v>
      </c>
      <c r="C34" s="10" t="s">
        <v>1984</v>
      </c>
      <c r="D34" s="11">
        <v>1.79044</v>
      </c>
      <c r="G34" s="8"/>
      <c r="H34" s="8"/>
      <c r="I34" s="8"/>
      <c r="J34" s="8"/>
      <c r="K34" s="8"/>
      <c r="L34" s="8"/>
      <c r="M34" s="8"/>
      <c r="N34" s="8"/>
      <c r="O34" s="8"/>
      <c r="P34" s="8"/>
      <c r="Q34" s="8"/>
      <c r="R34" s="8"/>
      <c r="S34" s="8"/>
      <c r="T34" s="8"/>
    </row>
    <row r="35" spans="1:20" x14ac:dyDescent="0.3">
      <c r="B35" s="9">
        <v>41738683</v>
      </c>
      <c r="C35" s="10" t="s">
        <v>1588</v>
      </c>
      <c r="D35" s="11">
        <v>0.14001795332136444</v>
      </c>
    </row>
    <row r="36" spans="1:20" x14ac:dyDescent="0.3">
      <c r="A36" s="8"/>
      <c r="B36" s="9">
        <v>41760174</v>
      </c>
      <c r="C36" s="10" t="s">
        <v>1774</v>
      </c>
      <c r="D36" s="11">
        <v>0.66</v>
      </c>
      <c r="G36" s="8"/>
      <c r="H36" s="8"/>
      <c r="I36" s="8"/>
      <c r="J36" s="8"/>
      <c r="K36" s="8"/>
      <c r="L36" s="8"/>
      <c r="M36" s="8"/>
      <c r="N36" s="8"/>
      <c r="O36" s="8"/>
      <c r="P36" s="8"/>
      <c r="Q36" s="8"/>
      <c r="R36" s="8"/>
      <c r="S36" s="8"/>
      <c r="T36" s="8"/>
    </row>
    <row r="37" spans="1:20" x14ac:dyDescent="0.3">
      <c r="A37" s="8"/>
      <c r="B37" s="9">
        <v>41780719</v>
      </c>
      <c r="C37" s="10" t="s">
        <v>1822</v>
      </c>
      <c r="D37" s="11">
        <v>1.1617343550446997</v>
      </c>
      <c r="G37" s="8"/>
      <c r="H37" s="8"/>
      <c r="I37" s="8"/>
      <c r="J37" s="8"/>
      <c r="K37" s="8"/>
      <c r="L37" s="8"/>
      <c r="M37" s="8"/>
      <c r="N37" s="8"/>
      <c r="O37" s="8"/>
      <c r="P37" s="8"/>
      <c r="Q37" s="8"/>
      <c r="R37" s="8"/>
      <c r="S37" s="8"/>
      <c r="T37" s="8"/>
    </row>
    <row r="38" spans="1:20" x14ac:dyDescent="0.3">
      <c r="A38" s="8"/>
      <c r="B38" s="9">
        <v>41739640</v>
      </c>
      <c r="C38" s="10" t="s">
        <v>1602</v>
      </c>
      <c r="D38" s="11">
        <v>12.994117647058824</v>
      </c>
      <c r="G38" s="8"/>
      <c r="H38" s="8"/>
      <c r="I38" s="8"/>
      <c r="J38" s="8"/>
      <c r="K38" s="8"/>
      <c r="L38" s="8"/>
      <c r="M38" s="8"/>
      <c r="N38" s="8"/>
      <c r="O38" s="8"/>
      <c r="P38" s="8"/>
      <c r="Q38" s="8"/>
      <c r="R38" s="8"/>
      <c r="S38" s="8"/>
      <c r="T38" s="8"/>
    </row>
    <row r="39" spans="1:20" x14ac:dyDescent="0.3">
      <c r="A39" s="8"/>
      <c r="B39" s="9">
        <v>41760166</v>
      </c>
      <c r="C39" s="10" t="s">
        <v>1773</v>
      </c>
      <c r="D39" s="11">
        <v>0.72000000000000008</v>
      </c>
      <c r="G39" s="8"/>
      <c r="H39" s="8"/>
      <c r="I39" s="8"/>
      <c r="J39" s="8"/>
      <c r="K39" s="8"/>
      <c r="L39" s="8"/>
      <c r="M39" s="8"/>
      <c r="N39" s="8"/>
      <c r="O39" s="8"/>
      <c r="P39" s="8"/>
      <c r="Q39" s="8"/>
      <c r="R39" s="8"/>
      <c r="S39" s="8"/>
      <c r="T39" s="8"/>
    </row>
    <row r="40" spans="1:20" x14ac:dyDescent="0.3">
      <c r="A40" s="8"/>
      <c r="B40" s="9">
        <v>41785189</v>
      </c>
      <c r="C40" s="10" t="s">
        <v>1871</v>
      </c>
      <c r="D40" s="11">
        <v>11</v>
      </c>
      <c r="G40" s="8"/>
      <c r="H40" s="8"/>
      <c r="I40" s="8"/>
      <c r="J40" s="8"/>
      <c r="K40" s="8"/>
      <c r="L40" s="8"/>
      <c r="M40" s="8"/>
      <c r="N40" s="8"/>
      <c r="O40" s="8"/>
      <c r="P40" s="8"/>
      <c r="Q40" s="8"/>
      <c r="R40" s="8"/>
      <c r="S40" s="8"/>
      <c r="T40" s="8"/>
    </row>
    <row r="41" spans="1:20" x14ac:dyDescent="0.3">
      <c r="B41" s="9">
        <v>41701541</v>
      </c>
      <c r="C41" s="10" t="s">
        <v>1266</v>
      </c>
      <c r="D41" s="11">
        <v>287.13986807387863</v>
      </c>
    </row>
    <row r="42" spans="1:20" x14ac:dyDescent="0.3">
      <c r="B42" s="9">
        <v>41711185</v>
      </c>
      <c r="C42" s="10" t="s">
        <v>1346</v>
      </c>
      <c r="D42" s="11">
        <v>120.14285714285714</v>
      </c>
    </row>
    <row r="43" spans="1:20" x14ac:dyDescent="0.3">
      <c r="A43" s="8"/>
      <c r="B43" s="9">
        <v>41791963</v>
      </c>
      <c r="C43" s="10" t="s">
        <v>1959</v>
      </c>
      <c r="D43" s="11">
        <v>19.776666666666667</v>
      </c>
      <c r="G43" s="8"/>
      <c r="H43" s="8"/>
      <c r="I43" s="8"/>
      <c r="J43" s="8"/>
      <c r="K43" s="8"/>
      <c r="L43" s="8"/>
      <c r="M43" s="8"/>
      <c r="N43" s="8"/>
      <c r="O43" s="8"/>
      <c r="P43" s="8"/>
      <c r="Q43" s="8"/>
      <c r="R43" s="8"/>
      <c r="S43" s="8"/>
      <c r="T43" s="8"/>
    </row>
    <row r="44" spans="1:20" x14ac:dyDescent="0.3">
      <c r="B44" s="9">
        <v>40699134</v>
      </c>
      <c r="C44" s="10" t="s">
        <v>975</v>
      </c>
      <c r="D44" s="11">
        <v>377.5</v>
      </c>
    </row>
    <row r="45" spans="1:20" x14ac:dyDescent="0.3">
      <c r="A45" s="8"/>
      <c r="B45" s="9">
        <v>41750456</v>
      </c>
      <c r="C45" s="10" t="s">
        <v>1673</v>
      </c>
      <c r="D45" s="11">
        <v>42.309891304347829</v>
      </c>
      <c r="G45" s="8"/>
      <c r="H45" s="8"/>
      <c r="I45" s="8"/>
      <c r="J45" s="8"/>
      <c r="K45" s="8"/>
      <c r="L45" s="8"/>
      <c r="M45" s="8"/>
      <c r="N45" s="8"/>
      <c r="O45" s="8"/>
      <c r="P45" s="8"/>
      <c r="Q45" s="8"/>
      <c r="R45" s="8"/>
      <c r="S45" s="8"/>
      <c r="T45" s="8"/>
    </row>
    <row r="46" spans="1:20" x14ac:dyDescent="0.3">
      <c r="A46" s="8"/>
      <c r="B46" s="9">
        <v>41752783</v>
      </c>
      <c r="C46" s="10" t="s">
        <v>1716</v>
      </c>
      <c r="D46" s="11">
        <v>61</v>
      </c>
      <c r="G46" s="8"/>
      <c r="H46" s="8"/>
      <c r="I46" s="8"/>
      <c r="J46" s="8"/>
      <c r="K46" s="8"/>
      <c r="L46" s="8"/>
      <c r="M46" s="8"/>
      <c r="N46" s="8"/>
      <c r="O46" s="8"/>
      <c r="P46" s="8"/>
      <c r="Q46" s="8"/>
      <c r="R46" s="8"/>
      <c r="S46" s="8"/>
      <c r="T46" s="8"/>
    </row>
    <row r="47" spans="1:20" x14ac:dyDescent="0.3">
      <c r="B47" s="9">
        <v>41708462</v>
      </c>
      <c r="C47" s="10" t="s">
        <v>1305</v>
      </c>
      <c r="D47" s="11">
        <v>43.09323467230444</v>
      </c>
    </row>
    <row r="48" spans="1:20" x14ac:dyDescent="0.3">
      <c r="B48" s="9">
        <v>40610016</v>
      </c>
      <c r="C48" s="10" t="s">
        <v>487</v>
      </c>
      <c r="D48" s="11">
        <v>98.5</v>
      </c>
    </row>
    <row r="49" spans="1:20" x14ac:dyDescent="0.3">
      <c r="B49" s="9">
        <v>41420969</v>
      </c>
      <c r="C49" s="10" t="s">
        <v>1082</v>
      </c>
      <c r="D49" s="11">
        <v>1309.5</v>
      </c>
    </row>
    <row r="50" spans="1:20" x14ac:dyDescent="0.3">
      <c r="A50" s="8"/>
      <c r="B50" s="5">
        <v>41792219</v>
      </c>
      <c r="C50" s="6" t="s">
        <v>1961</v>
      </c>
      <c r="D50" s="7">
        <v>6.35</v>
      </c>
      <c r="G50" s="8"/>
      <c r="H50" s="8"/>
      <c r="I50" s="8"/>
      <c r="J50" s="8"/>
      <c r="K50" s="8"/>
      <c r="L50" s="8"/>
      <c r="M50" s="8"/>
      <c r="N50" s="8"/>
      <c r="O50" s="8"/>
      <c r="P50" s="8"/>
      <c r="Q50" s="8"/>
      <c r="R50" s="8"/>
      <c r="S50" s="8"/>
      <c r="T50" s="8"/>
    </row>
    <row r="51" spans="1:20" x14ac:dyDescent="0.3">
      <c r="A51" s="8"/>
      <c r="B51" s="5">
        <v>41755588</v>
      </c>
      <c r="C51" s="6" t="s">
        <v>1738</v>
      </c>
      <c r="D51" s="7">
        <v>5.0032852292020369</v>
      </c>
      <c r="G51" s="8"/>
      <c r="H51" s="8"/>
      <c r="I51" s="8"/>
      <c r="J51" s="8"/>
      <c r="K51" s="8"/>
      <c r="L51" s="8"/>
      <c r="M51" s="8"/>
      <c r="N51" s="8"/>
      <c r="O51" s="8"/>
      <c r="P51" s="8"/>
      <c r="Q51" s="8"/>
      <c r="R51" s="8"/>
      <c r="S51" s="8"/>
      <c r="T51" s="8"/>
    </row>
    <row r="52" spans="1:20" x14ac:dyDescent="0.3">
      <c r="A52" s="8"/>
      <c r="B52" s="9">
        <v>41794983</v>
      </c>
      <c r="C52" s="10" t="s">
        <v>2024</v>
      </c>
      <c r="D52" s="11">
        <v>1.4600000000000002</v>
      </c>
      <c r="G52" s="8"/>
      <c r="H52" s="8"/>
      <c r="I52" s="8"/>
      <c r="J52" s="8"/>
      <c r="K52" s="8"/>
      <c r="L52" s="8"/>
      <c r="M52" s="8"/>
      <c r="N52" s="8"/>
      <c r="O52" s="8"/>
      <c r="P52" s="8"/>
      <c r="Q52" s="8"/>
      <c r="R52" s="8"/>
      <c r="S52" s="8"/>
      <c r="T52" s="8"/>
    </row>
    <row r="53" spans="1:20" x14ac:dyDescent="0.3">
      <c r="A53" s="8"/>
      <c r="B53" s="9">
        <v>41791526</v>
      </c>
      <c r="C53" s="10" t="s">
        <v>1954</v>
      </c>
      <c r="D53" s="11">
        <v>60.716551724137936</v>
      </c>
      <c r="G53" s="8"/>
      <c r="H53" s="8"/>
      <c r="I53" s="8"/>
      <c r="J53" s="8"/>
      <c r="K53" s="8"/>
      <c r="L53" s="8"/>
      <c r="M53" s="8"/>
      <c r="N53" s="8"/>
      <c r="O53" s="8"/>
      <c r="P53" s="8"/>
      <c r="Q53" s="8"/>
      <c r="R53" s="8"/>
      <c r="S53" s="8"/>
      <c r="T53" s="8"/>
    </row>
    <row r="54" spans="1:20" x14ac:dyDescent="0.3">
      <c r="A54" s="8"/>
      <c r="B54" s="5">
        <v>41755596</v>
      </c>
      <c r="C54" s="6" t="s">
        <v>1739</v>
      </c>
      <c r="D54" s="7">
        <v>4604.3900000000003</v>
      </c>
      <c r="G54" s="8"/>
      <c r="H54" s="8"/>
      <c r="I54" s="8"/>
      <c r="J54" s="8"/>
      <c r="K54" s="8"/>
      <c r="L54" s="8"/>
      <c r="M54" s="8"/>
      <c r="N54" s="8"/>
      <c r="O54" s="8"/>
      <c r="P54" s="8"/>
      <c r="Q54" s="8"/>
      <c r="R54" s="8"/>
      <c r="S54" s="8"/>
      <c r="T54" s="8"/>
    </row>
    <row r="55" spans="1:20" x14ac:dyDescent="0.3">
      <c r="A55" s="8"/>
      <c r="B55" s="5">
        <v>41740374</v>
      </c>
      <c r="C55" s="6" t="s">
        <v>1612</v>
      </c>
      <c r="D55" s="7">
        <v>5.8999999999999995</v>
      </c>
      <c r="G55" s="8"/>
      <c r="H55" s="8"/>
      <c r="I55" s="8"/>
      <c r="J55" s="8"/>
      <c r="K55" s="8"/>
      <c r="L55" s="8"/>
      <c r="M55" s="8"/>
      <c r="N55" s="8"/>
      <c r="O55" s="8"/>
      <c r="P55" s="8"/>
      <c r="Q55" s="8"/>
      <c r="R55" s="8"/>
      <c r="S55" s="8"/>
      <c r="T55" s="8"/>
    </row>
    <row r="56" spans="1:20" x14ac:dyDescent="0.3">
      <c r="A56" s="8"/>
      <c r="B56" s="9">
        <v>41791260</v>
      </c>
      <c r="C56" s="10" t="s">
        <v>1949</v>
      </c>
      <c r="D56" s="11">
        <v>159.88</v>
      </c>
      <c r="G56" s="8"/>
      <c r="H56" s="8"/>
      <c r="I56" s="8"/>
      <c r="J56" s="8"/>
      <c r="K56" s="8"/>
      <c r="L56" s="8"/>
      <c r="M56" s="8"/>
      <c r="N56" s="8"/>
      <c r="O56" s="8"/>
      <c r="P56" s="8"/>
      <c r="Q56" s="8"/>
      <c r="R56" s="8"/>
      <c r="S56" s="8"/>
      <c r="T56" s="8"/>
    </row>
    <row r="57" spans="1:20" x14ac:dyDescent="0.3">
      <c r="B57" s="9">
        <v>41710542</v>
      </c>
      <c r="C57" s="10" t="s">
        <v>1333</v>
      </c>
      <c r="D57" s="11">
        <v>86.789999999999992</v>
      </c>
    </row>
    <row r="58" spans="1:20" x14ac:dyDescent="0.3">
      <c r="B58" s="9">
        <v>10462562</v>
      </c>
      <c r="C58" s="10" t="s">
        <v>80</v>
      </c>
      <c r="D58" s="11">
        <v>126.5</v>
      </c>
    </row>
    <row r="59" spans="1:20" x14ac:dyDescent="0.3">
      <c r="B59" s="5">
        <v>17435777</v>
      </c>
      <c r="C59" s="6" t="s">
        <v>385</v>
      </c>
      <c r="D59" s="7">
        <v>69</v>
      </c>
    </row>
    <row r="60" spans="1:20" x14ac:dyDescent="0.3">
      <c r="B60" s="5">
        <v>40211724</v>
      </c>
      <c r="C60" s="6" t="s">
        <v>451</v>
      </c>
      <c r="D60" s="7">
        <v>405</v>
      </c>
    </row>
    <row r="61" spans="1:20" x14ac:dyDescent="0.3">
      <c r="B61" s="5">
        <v>15134380</v>
      </c>
      <c r="C61" s="6" t="s">
        <v>380</v>
      </c>
      <c r="D61" s="7">
        <v>95.657368421052638</v>
      </c>
    </row>
    <row r="62" spans="1:20" x14ac:dyDescent="0.3">
      <c r="A62" s="8"/>
      <c r="B62" s="9">
        <v>42010959</v>
      </c>
      <c r="C62" s="10" t="s">
        <v>2096</v>
      </c>
      <c r="D62" s="11">
        <v>229</v>
      </c>
      <c r="G62" s="8"/>
      <c r="H62" s="8"/>
      <c r="I62" s="8"/>
      <c r="J62" s="8"/>
      <c r="K62" s="8"/>
      <c r="L62" s="8"/>
      <c r="M62" s="8"/>
      <c r="N62" s="8"/>
      <c r="O62" s="8"/>
      <c r="P62" s="8"/>
      <c r="Q62" s="8"/>
      <c r="R62" s="8"/>
      <c r="S62" s="8"/>
      <c r="T62" s="8"/>
    </row>
    <row r="63" spans="1:20" x14ac:dyDescent="0.3">
      <c r="A63" s="8"/>
      <c r="B63" s="9">
        <v>42320341</v>
      </c>
      <c r="C63" s="10" t="s">
        <v>2159</v>
      </c>
      <c r="D63" s="11">
        <v>115.5</v>
      </c>
      <c r="G63" s="8"/>
      <c r="H63" s="8"/>
      <c r="I63" s="8"/>
      <c r="J63" s="8"/>
      <c r="K63" s="8"/>
      <c r="L63" s="8"/>
      <c r="M63" s="8"/>
      <c r="N63" s="8"/>
      <c r="O63" s="8"/>
      <c r="P63" s="8"/>
      <c r="Q63" s="8"/>
      <c r="R63" s="8"/>
      <c r="S63" s="8"/>
      <c r="T63" s="8"/>
    </row>
    <row r="64" spans="1:20" x14ac:dyDescent="0.3">
      <c r="A64" s="8"/>
      <c r="B64" s="5">
        <v>42331157</v>
      </c>
      <c r="C64" s="6" t="s">
        <v>2159</v>
      </c>
      <c r="D64" s="7">
        <v>142</v>
      </c>
      <c r="G64" s="8"/>
      <c r="H64" s="8"/>
      <c r="I64" s="8"/>
      <c r="J64" s="8"/>
      <c r="K64" s="8"/>
      <c r="L64" s="8"/>
      <c r="M64" s="8"/>
      <c r="N64" s="8"/>
      <c r="O64" s="8"/>
      <c r="P64" s="8"/>
      <c r="Q64" s="8"/>
      <c r="R64" s="8"/>
      <c r="S64" s="8"/>
      <c r="T64" s="8"/>
    </row>
    <row r="65" spans="1:20" x14ac:dyDescent="0.3">
      <c r="A65" s="8"/>
      <c r="B65" s="9">
        <v>41860032</v>
      </c>
      <c r="C65" s="10" t="s">
        <v>2068</v>
      </c>
      <c r="D65" s="11">
        <v>184.875</v>
      </c>
      <c r="G65" s="8"/>
      <c r="H65" s="8"/>
      <c r="I65" s="8"/>
      <c r="J65" s="8"/>
      <c r="K65" s="8"/>
      <c r="L65" s="8"/>
      <c r="M65" s="8"/>
      <c r="N65" s="8"/>
      <c r="O65" s="8"/>
      <c r="P65" s="8"/>
      <c r="Q65" s="8"/>
      <c r="R65" s="8"/>
      <c r="S65" s="8"/>
      <c r="T65" s="8"/>
    </row>
    <row r="66" spans="1:20" x14ac:dyDescent="0.3">
      <c r="B66" s="9">
        <v>41702390</v>
      </c>
      <c r="C66" s="10" t="s">
        <v>1284</v>
      </c>
      <c r="D66" s="11">
        <v>504.435</v>
      </c>
    </row>
    <row r="67" spans="1:20" x14ac:dyDescent="0.3">
      <c r="A67" s="8"/>
      <c r="B67" s="5">
        <v>41754219</v>
      </c>
      <c r="C67" s="6" t="s">
        <v>1728</v>
      </c>
      <c r="D67" s="7">
        <v>539.63</v>
      </c>
      <c r="G67" s="8"/>
      <c r="H67" s="8"/>
      <c r="I67" s="8"/>
      <c r="J67" s="8"/>
      <c r="K67" s="8"/>
      <c r="L67" s="8"/>
      <c r="M67" s="8"/>
      <c r="N67" s="8"/>
      <c r="O67" s="8"/>
      <c r="P67" s="8"/>
      <c r="Q67" s="8"/>
      <c r="R67" s="8"/>
      <c r="S67" s="8"/>
      <c r="T67" s="8"/>
    </row>
    <row r="68" spans="1:20" x14ac:dyDescent="0.3">
      <c r="A68" s="8"/>
      <c r="B68" s="9">
        <v>41754235</v>
      </c>
      <c r="C68" s="10" t="s">
        <v>1729</v>
      </c>
      <c r="D68" s="11">
        <v>868.69</v>
      </c>
      <c r="G68" s="8"/>
      <c r="H68" s="8"/>
      <c r="I68" s="8"/>
      <c r="J68" s="8"/>
      <c r="K68" s="8"/>
      <c r="L68" s="8"/>
      <c r="M68" s="8"/>
      <c r="N68" s="8"/>
      <c r="O68" s="8"/>
      <c r="P68" s="8"/>
      <c r="Q68" s="8"/>
      <c r="R68" s="8"/>
      <c r="S68" s="8"/>
      <c r="T68" s="8"/>
    </row>
    <row r="69" spans="1:20" x14ac:dyDescent="0.3">
      <c r="B69" s="9">
        <v>40626277</v>
      </c>
      <c r="C69" s="10" t="s">
        <v>627</v>
      </c>
      <c r="D69" s="11">
        <v>115.44485294117646</v>
      </c>
    </row>
    <row r="70" spans="1:20" x14ac:dyDescent="0.3">
      <c r="A70" s="8"/>
      <c r="B70" s="9">
        <v>41783663</v>
      </c>
      <c r="C70" s="10" t="s">
        <v>1859</v>
      </c>
      <c r="D70" s="11">
        <v>81.44</v>
      </c>
      <c r="G70" s="8"/>
      <c r="H70" s="8"/>
      <c r="I70" s="8"/>
      <c r="J70" s="8"/>
      <c r="K70" s="8"/>
      <c r="L70" s="8"/>
      <c r="M70" s="8"/>
      <c r="N70" s="8"/>
      <c r="O70" s="8"/>
      <c r="P70" s="8"/>
      <c r="Q70" s="8"/>
      <c r="R70" s="8"/>
      <c r="S70" s="8"/>
      <c r="T70" s="8"/>
    </row>
    <row r="71" spans="1:20" x14ac:dyDescent="0.3">
      <c r="A71" s="8"/>
      <c r="B71" s="9">
        <v>41780354</v>
      </c>
      <c r="C71" s="10" t="s">
        <v>1819</v>
      </c>
      <c r="D71" s="11">
        <v>77.11</v>
      </c>
      <c r="G71" s="8"/>
      <c r="H71" s="8"/>
      <c r="I71" s="8"/>
      <c r="J71" s="8"/>
      <c r="K71" s="8"/>
      <c r="L71" s="8"/>
      <c r="M71" s="8"/>
      <c r="N71" s="8"/>
      <c r="O71" s="8"/>
      <c r="P71" s="8"/>
      <c r="Q71" s="8"/>
      <c r="R71" s="8"/>
      <c r="S71" s="8"/>
      <c r="T71" s="8"/>
    </row>
    <row r="72" spans="1:20" x14ac:dyDescent="0.3">
      <c r="A72" s="8"/>
      <c r="B72" s="5">
        <v>41780347</v>
      </c>
      <c r="C72" s="6" t="s">
        <v>1818</v>
      </c>
      <c r="D72" s="7">
        <v>77.11</v>
      </c>
      <c r="G72" s="8"/>
      <c r="H72" s="8"/>
      <c r="I72" s="8"/>
      <c r="J72" s="8"/>
      <c r="K72" s="8"/>
      <c r="L72" s="8"/>
      <c r="M72" s="8"/>
      <c r="N72" s="8"/>
      <c r="O72" s="8"/>
      <c r="P72" s="8"/>
      <c r="Q72" s="8"/>
      <c r="R72" s="8"/>
      <c r="S72" s="8"/>
      <c r="T72" s="8"/>
    </row>
    <row r="73" spans="1:20" x14ac:dyDescent="0.3">
      <c r="B73" s="9">
        <v>40621104</v>
      </c>
      <c r="C73" s="10" t="s">
        <v>571</v>
      </c>
      <c r="D73" s="11">
        <v>360.5</v>
      </c>
    </row>
    <row r="74" spans="1:20" x14ac:dyDescent="0.3">
      <c r="B74" s="9">
        <v>40621203</v>
      </c>
      <c r="C74" s="10" t="s">
        <v>572</v>
      </c>
      <c r="D74" s="11">
        <v>138.5</v>
      </c>
    </row>
    <row r="75" spans="1:20" x14ac:dyDescent="0.3">
      <c r="A75" s="8"/>
      <c r="B75" s="9">
        <v>41792433</v>
      </c>
      <c r="C75" s="10" t="s">
        <v>1963</v>
      </c>
      <c r="D75" s="11">
        <v>545.85</v>
      </c>
      <c r="G75" s="8"/>
      <c r="H75" s="8"/>
      <c r="I75" s="8"/>
      <c r="J75" s="8"/>
      <c r="K75" s="8"/>
      <c r="L75" s="8"/>
      <c r="M75" s="8"/>
      <c r="N75" s="8"/>
      <c r="O75" s="8"/>
      <c r="P75" s="8"/>
      <c r="Q75" s="8"/>
      <c r="R75" s="8"/>
      <c r="S75" s="8"/>
      <c r="T75" s="8"/>
    </row>
    <row r="76" spans="1:20" x14ac:dyDescent="0.3">
      <c r="A76" s="8"/>
      <c r="B76" s="9">
        <v>41771205</v>
      </c>
      <c r="C76" s="10" t="s">
        <v>1791</v>
      </c>
      <c r="D76" s="11">
        <v>253.46457142857145</v>
      </c>
      <c r="G76" s="8"/>
      <c r="H76" s="8"/>
      <c r="I76" s="8"/>
      <c r="J76" s="8"/>
      <c r="K76" s="8"/>
      <c r="L76" s="8"/>
      <c r="M76" s="8"/>
      <c r="N76" s="8"/>
      <c r="O76" s="8"/>
      <c r="P76" s="8"/>
      <c r="Q76" s="8"/>
      <c r="R76" s="8"/>
      <c r="S76" s="8"/>
      <c r="T76" s="8"/>
    </row>
    <row r="77" spans="1:20" x14ac:dyDescent="0.3">
      <c r="A77" s="8"/>
      <c r="B77" s="9">
        <v>41771247</v>
      </c>
      <c r="C77" s="10" t="s">
        <v>1792</v>
      </c>
      <c r="D77" s="11">
        <v>669.17818181818177</v>
      </c>
      <c r="G77" s="8"/>
      <c r="H77" s="8"/>
      <c r="I77" s="8"/>
      <c r="J77" s="8"/>
      <c r="K77" s="8"/>
      <c r="L77" s="8"/>
      <c r="M77" s="8"/>
      <c r="N77" s="8"/>
      <c r="O77" s="8"/>
      <c r="P77" s="8"/>
      <c r="Q77" s="8"/>
      <c r="R77" s="8"/>
      <c r="S77" s="8"/>
      <c r="T77" s="8"/>
    </row>
    <row r="78" spans="1:20" x14ac:dyDescent="0.3">
      <c r="B78" s="9">
        <v>40660250</v>
      </c>
      <c r="C78" s="10" t="s">
        <v>795</v>
      </c>
      <c r="D78" s="11">
        <v>127.4375</v>
      </c>
    </row>
    <row r="79" spans="1:20" x14ac:dyDescent="0.3">
      <c r="A79" s="8"/>
      <c r="B79" s="9">
        <v>41753807</v>
      </c>
      <c r="C79" s="10" t="s">
        <v>1723</v>
      </c>
      <c r="D79" s="11">
        <v>6.9856902985074623</v>
      </c>
      <c r="G79" s="8"/>
      <c r="H79" s="8"/>
      <c r="I79" s="8"/>
      <c r="J79" s="8"/>
      <c r="K79" s="8"/>
      <c r="L79" s="8"/>
      <c r="M79" s="8"/>
      <c r="N79" s="8"/>
      <c r="O79" s="8"/>
      <c r="P79" s="8"/>
      <c r="Q79" s="8"/>
      <c r="R79" s="8"/>
      <c r="S79" s="8"/>
      <c r="T79" s="8"/>
    </row>
    <row r="80" spans="1:20" x14ac:dyDescent="0.3">
      <c r="A80" s="8"/>
      <c r="B80" s="5">
        <v>41753815</v>
      </c>
      <c r="C80" s="6" t="s">
        <v>1724</v>
      </c>
      <c r="D80" s="7">
        <v>157.06</v>
      </c>
      <c r="G80" s="8"/>
      <c r="H80" s="8"/>
      <c r="I80" s="8"/>
      <c r="J80" s="8"/>
      <c r="K80" s="8"/>
      <c r="L80" s="8"/>
      <c r="M80" s="8"/>
      <c r="N80" s="8"/>
      <c r="O80" s="8"/>
      <c r="P80" s="8"/>
      <c r="Q80" s="8"/>
      <c r="R80" s="8"/>
      <c r="S80" s="8"/>
      <c r="T80" s="8"/>
    </row>
    <row r="81" spans="1:20" x14ac:dyDescent="0.3">
      <c r="A81" s="8"/>
      <c r="B81" s="9">
        <v>41755844</v>
      </c>
      <c r="C81" s="10" t="s">
        <v>1740</v>
      </c>
      <c r="D81" s="11">
        <v>378.82</v>
      </c>
      <c r="G81" s="8"/>
      <c r="H81" s="8"/>
      <c r="I81" s="8"/>
      <c r="J81" s="8"/>
      <c r="K81" s="8"/>
      <c r="L81" s="8"/>
      <c r="M81" s="8"/>
      <c r="N81" s="8"/>
      <c r="O81" s="8"/>
      <c r="P81" s="8"/>
      <c r="Q81" s="8"/>
      <c r="R81" s="8"/>
      <c r="S81" s="8"/>
      <c r="T81" s="8"/>
    </row>
    <row r="82" spans="1:20" x14ac:dyDescent="0.3">
      <c r="A82" s="8"/>
      <c r="B82" s="9">
        <v>41794819</v>
      </c>
      <c r="C82" s="10" t="s">
        <v>2009</v>
      </c>
      <c r="D82" s="11">
        <v>107.91338607594936</v>
      </c>
      <c r="G82" s="8"/>
      <c r="H82" s="8"/>
      <c r="I82" s="8"/>
      <c r="J82" s="8"/>
      <c r="K82" s="8"/>
      <c r="L82" s="8"/>
      <c r="M82" s="8"/>
      <c r="N82" s="8"/>
      <c r="O82" s="8"/>
      <c r="P82" s="8"/>
      <c r="Q82" s="8"/>
      <c r="R82" s="8"/>
      <c r="S82" s="8"/>
      <c r="T82" s="8"/>
    </row>
    <row r="83" spans="1:20" x14ac:dyDescent="0.3">
      <c r="A83" s="8"/>
      <c r="B83" s="9">
        <v>41755257</v>
      </c>
      <c r="C83" s="10" t="s">
        <v>1734</v>
      </c>
      <c r="D83" s="11">
        <v>6.3491497747747747</v>
      </c>
      <c r="G83" s="8"/>
      <c r="H83" s="8"/>
      <c r="I83" s="8"/>
      <c r="J83" s="8"/>
      <c r="K83" s="8"/>
      <c r="L83" s="8"/>
      <c r="M83" s="8"/>
      <c r="N83" s="8"/>
      <c r="O83" s="8"/>
      <c r="P83" s="8"/>
      <c r="Q83" s="8"/>
      <c r="R83" s="8"/>
      <c r="S83" s="8"/>
      <c r="T83" s="8"/>
    </row>
    <row r="84" spans="1:20" x14ac:dyDescent="0.3">
      <c r="A84" s="8"/>
      <c r="B84" s="9">
        <v>41752064</v>
      </c>
      <c r="C84" s="10" t="s">
        <v>1706</v>
      </c>
      <c r="D84" s="11">
        <v>11.121285714285714</v>
      </c>
      <c r="G84" s="8"/>
      <c r="H84" s="8"/>
      <c r="I84" s="8"/>
      <c r="J84" s="8"/>
      <c r="K84" s="8"/>
      <c r="L84" s="8"/>
      <c r="M84" s="8"/>
      <c r="N84" s="8"/>
      <c r="O84" s="8"/>
      <c r="P84" s="8"/>
      <c r="Q84" s="8"/>
      <c r="R84" s="8"/>
      <c r="S84" s="8"/>
      <c r="T84" s="8"/>
    </row>
    <row r="85" spans="1:20" x14ac:dyDescent="0.3">
      <c r="B85" s="9">
        <v>40660458</v>
      </c>
      <c r="C85" s="10" t="s">
        <v>803</v>
      </c>
      <c r="D85" s="11">
        <v>184.5</v>
      </c>
    </row>
    <row r="86" spans="1:20" x14ac:dyDescent="0.3">
      <c r="B86" s="5">
        <v>40213159</v>
      </c>
      <c r="C86" s="6" t="s">
        <v>455</v>
      </c>
      <c r="D86" s="7">
        <v>18900</v>
      </c>
    </row>
    <row r="87" spans="1:20" x14ac:dyDescent="0.3">
      <c r="B87" s="9">
        <v>40672693</v>
      </c>
      <c r="C87" s="10" t="s">
        <v>911</v>
      </c>
      <c r="D87" s="11">
        <v>160.5</v>
      </c>
    </row>
    <row r="88" spans="1:20" x14ac:dyDescent="0.3">
      <c r="A88" s="8"/>
      <c r="B88" s="9">
        <v>41742032</v>
      </c>
      <c r="C88" s="10" t="s">
        <v>1629</v>
      </c>
      <c r="D88" s="11">
        <v>4.8157142857142858</v>
      </c>
      <c r="G88" s="8"/>
      <c r="H88" s="8"/>
      <c r="I88" s="8"/>
      <c r="J88" s="8"/>
      <c r="K88" s="8"/>
      <c r="L88" s="8"/>
      <c r="M88" s="8"/>
      <c r="N88" s="8"/>
      <c r="O88" s="8"/>
      <c r="P88" s="8"/>
      <c r="Q88" s="8"/>
      <c r="R88" s="8"/>
      <c r="S88" s="8"/>
      <c r="T88" s="8"/>
    </row>
    <row r="89" spans="1:20" x14ac:dyDescent="0.3">
      <c r="B89" s="5">
        <v>41718164</v>
      </c>
      <c r="C89" s="6" t="s">
        <v>1450</v>
      </c>
      <c r="D89" s="7">
        <v>574.87</v>
      </c>
    </row>
    <row r="90" spans="1:20" x14ac:dyDescent="0.3">
      <c r="B90" s="9">
        <v>41700477</v>
      </c>
      <c r="C90" s="10" t="s">
        <v>1255</v>
      </c>
      <c r="D90" s="11">
        <v>511.66192307692302</v>
      </c>
    </row>
    <row r="91" spans="1:20" x14ac:dyDescent="0.3">
      <c r="B91" s="5">
        <v>41680315</v>
      </c>
      <c r="C91" s="6" t="s">
        <v>1248</v>
      </c>
      <c r="D91" s="7">
        <v>141</v>
      </c>
    </row>
    <row r="92" spans="1:20" x14ac:dyDescent="0.3">
      <c r="B92" s="9">
        <v>41730250</v>
      </c>
      <c r="C92" s="10" t="s">
        <v>1505</v>
      </c>
      <c r="D92" s="11">
        <v>73.893709677419352</v>
      </c>
    </row>
    <row r="93" spans="1:20" x14ac:dyDescent="0.3">
      <c r="B93" s="9">
        <v>41730193</v>
      </c>
      <c r="C93" s="10" t="s">
        <v>1504</v>
      </c>
      <c r="D93" s="11">
        <v>9.68</v>
      </c>
    </row>
    <row r="94" spans="1:20" x14ac:dyDescent="0.3">
      <c r="B94" s="5">
        <v>41720467</v>
      </c>
      <c r="C94" s="6" t="s">
        <v>1478</v>
      </c>
      <c r="D94" s="7">
        <v>3.8136633663366339</v>
      </c>
    </row>
    <row r="95" spans="1:20" x14ac:dyDescent="0.3">
      <c r="B95" s="9">
        <v>41732793</v>
      </c>
      <c r="C95" s="10" t="s">
        <v>1535</v>
      </c>
      <c r="D95" s="11">
        <v>4.333333333333333</v>
      </c>
    </row>
    <row r="96" spans="1:20" x14ac:dyDescent="0.3">
      <c r="B96" s="9">
        <v>41732801</v>
      </c>
      <c r="C96" s="10" t="s">
        <v>1536</v>
      </c>
      <c r="D96" s="11">
        <v>3.19</v>
      </c>
    </row>
    <row r="97" spans="1:20" x14ac:dyDescent="0.3">
      <c r="B97" s="9">
        <v>41731357</v>
      </c>
      <c r="C97" s="10" t="s">
        <v>1519</v>
      </c>
      <c r="D97" s="11">
        <v>5.89</v>
      </c>
    </row>
    <row r="98" spans="1:20" x14ac:dyDescent="0.3">
      <c r="B98" s="9">
        <v>40660706</v>
      </c>
      <c r="C98" s="10" t="s">
        <v>804</v>
      </c>
      <c r="D98" s="11">
        <v>206</v>
      </c>
    </row>
    <row r="99" spans="1:20" x14ac:dyDescent="0.3">
      <c r="A99" s="8"/>
      <c r="B99" s="9">
        <v>41785783</v>
      </c>
      <c r="C99" s="10" t="s">
        <v>1882</v>
      </c>
      <c r="D99" s="11">
        <v>30.67</v>
      </c>
      <c r="G99" s="8"/>
      <c r="H99" s="8"/>
      <c r="I99" s="8"/>
      <c r="J99" s="8"/>
      <c r="K99" s="8"/>
      <c r="L99" s="8"/>
      <c r="M99" s="8"/>
      <c r="N99" s="8"/>
      <c r="O99" s="8"/>
      <c r="P99" s="8"/>
      <c r="Q99" s="8"/>
      <c r="R99" s="8"/>
      <c r="S99" s="8"/>
      <c r="T99" s="8"/>
    </row>
    <row r="100" spans="1:20" x14ac:dyDescent="0.3">
      <c r="B100" s="9">
        <v>41730391</v>
      </c>
      <c r="C100" s="10" t="s">
        <v>1508</v>
      </c>
      <c r="D100" s="11">
        <v>6.26</v>
      </c>
    </row>
    <row r="101" spans="1:20" x14ac:dyDescent="0.3">
      <c r="B101" s="9">
        <v>41730409</v>
      </c>
      <c r="C101" s="10" t="s">
        <v>1509</v>
      </c>
      <c r="D101" s="11">
        <v>6.2125000000000004</v>
      </c>
    </row>
    <row r="102" spans="1:20" x14ac:dyDescent="0.3">
      <c r="A102" s="8"/>
      <c r="B102" s="9">
        <v>41794793</v>
      </c>
      <c r="C102" s="10" t="s">
        <v>2007</v>
      </c>
      <c r="D102" s="11">
        <v>5.8388261515601787</v>
      </c>
      <c r="G102" s="8"/>
      <c r="H102" s="8"/>
      <c r="I102" s="8"/>
      <c r="J102" s="8"/>
      <c r="K102" s="8"/>
      <c r="L102" s="8"/>
      <c r="M102" s="8"/>
      <c r="N102" s="8"/>
      <c r="O102" s="8"/>
      <c r="P102" s="8"/>
      <c r="Q102" s="8"/>
      <c r="R102" s="8"/>
      <c r="S102" s="8"/>
      <c r="T102" s="8"/>
    </row>
    <row r="103" spans="1:20" x14ac:dyDescent="0.3">
      <c r="B103" s="9">
        <v>41710245</v>
      </c>
      <c r="C103" s="10" t="s">
        <v>1322</v>
      </c>
      <c r="D103" s="11">
        <v>101.23133333333334</v>
      </c>
    </row>
    <row r="104" spans="1:20" x14ac:dyDescent="0.3">
      <c r="B104" s="5">
        <v>41710252</v>
      </c>
      <c r="C104" s="6" t="s">
        <v>1323</v>
      </c>
      <c r="D104" s="7">
        <v>116.8275</v>
      </c>
    </row>
    <row r="105" spans="1:20" x14ac:dyDescent="0.3">
      <c r="B105" s="5">
        <v>11066156</v>
      </c>
      <c r="C105" s="6" t="s">
        <v>130</v>
      </c>
      <c r="D105" s="7">
        <v>1.7297173144876326</v>
      </c>
    </row>
    <row r="106" spans="1:20" x14ac:dyDescent="0.3">
      <c r="A106" s="8"/>
      <c r="B106" s="5">
        <v>41787656</v>
      </c>
      <c r="C106" s="6" t="s">
        <v>130</v>
      </c>
      <c r="D106" s="7">
        <v>1.871786152712988</v>
      </c>
      <c r="G106" s="8"/>
      <c r="H106" s="8"/>
      <c r="I106" s="8"/>
      <c r="J106" s="8"/>
      <c r="K106" s="8"/>
      <c r="L106" s="8"/>
      <c r="M106" s="8"/>
      <c r="N106" s="8"/>
      <c r="O106" s="8"/>
      <c r="P106" s="8"/>
      <c r="Q106" s="8"/>
      <c r="R106" s="8"/>
      <c r="S106" s="8"/>
      <c r="T106" s="8"/>
    </row>
    <row r="107" spans="1:20" x14ac:dyDescent="0.3">
      <c r="B107" s="9">
        <v>41710229</v>
      </c>
      <c r="C107" s="10" t="s">
        <v>1320</v>
      </c>
      <c r="D107" s="11">
        <v>4.9388595137012734</v>
      </c>
    </row>
    <row r="108" spans="1:20" x14ac:dyDescent="0.3">
      <c r="B108" s="9">
        <v>41710237</v>
      </c>
      <c r="C108" s="10" t="s">
        <v>1321</v>
      </c>
      <c r="D108" s="11">
        <v>62.519027777777779</v>
      </c>
    </row>
    <row r="109" spans="1:20" x14ac:dyDescent="0.3">
      <c r="B109" s="9">
        <v>40660805</v>
      </c>
      <c r="C109" s="10" t="s">
        <v>805</v>
      </c>
      <c r="D109" s="11">
        <v>194.46157786885246</v>
      </c>
    </row>
    <row r="110" spans="1:20" x14ac:dyDescent="0.3">
      <c r="B110" s="9">
        <v>40620072</v>
      </c>
      <c r="C110" s="10" t="s">
        <v>553</v>
      </c>
      <c r="D110" s="11">
        <v>147.5</v>
      </c>
    </row>
    <row r="111" spans="1:20" x14ac:dyDescent="0.3">
      <c r="B111" s="9">
        <v>40626285</v>
      </c>
      <c r="C111" s="10" t="s">
        <v>628</v>
      </c>
      <c r="D111" s="11">
        <v>176.5</v>
      </c>
    </row>
    <row r="112" spans="1:20" x14ac:dyDescent="0.3">
      <c r="B112" s="5">
        <v>13857883</v>
      </c>
      <c r="C112" s="6" t="s">
        <v>363</v>
      </c>
      <c r="D112" s="7">
        <v>1855</v>
      </c>
    </row>
    <row r="113" spans="1:20" x14ac:dyDescent="0.3">
      <c r="B113" s="5">
        <v>12732590</v>
      </c>
      <c r="C113" s="6" t="s">
        <v>276</v>
      </c>
      <c r="D113" s="7">
        <v>669</v>
      </c>
    </row>
    <row r="114" spans="1:20" x14ac:dyDescent="0.3">
      <c r="B114" s="5">
        <v>17450339</v>
      </c>
      <c r="C114" s="6" t="s">
        <v>386</v>
      </c>
      <c r="D114" s="7">
        <v>1985</v>
      </c>
    </row>
    <row r="115" spans="1:20" x14ac:dyDescent="0.3">
      <c r="B115" s="5">
        <v>13862529</v>
      </c>
      <c r="C115" s="6" t="s">
        <v>364</v>
      </c>
      <c r="D115" s="7">
        <v>1070</v>
      </c>
    </row>
    <row r="116" spans="1:20" x14ac:dyDescent="0.3">
      <c r="B116" s="9">
        <v>40690158</v>
      </c>
      <c r="C116" s="10" t="s">
        <v>960</v>
      </c>
      <c r="D116" s="11">
        <v>156.90454545454546</v>
      </c>
    </row>
    <row r="117" spans="1:20" x14ac:dyDescent="0.3">
      <c r="B117" s="9">
        <v>41710286</v>
      </c>
      <c r="C117" s="10" t="s">
        <v>1325</v>
      </c>
      <c r="D117" s="11">
        <v>128.97999999999999</v>
      </c>
    </row>
    <row r="118" spans="1:20" x14ac:dyDescent="0.3">
      <c r="B118" s="5">
        <v>41425380</v>
      </c>
      <c r="C118" s="6" t="s">
        <v>1133</v>
      </c>
      <c r="D118" s="7">
        <v>7469</v>
      </c>
    </row>
    <row r="119" spans="1:20" x14ac:dyDescent="0.3">
      <c r="B119" s="9">
        <v>40650400</v>
      </c>
      <c r="C119" s="10" t="s">
        <v>754</v>
      </c>
      <c r="D119" s="11">
        <v>488</v>
      </c>
    </row>
    <row r="120" spans="1:20" x14ac:dyDescent="0.3">
      <c r="B120" s="9">
        <v>41710302</v>
      </c>
      <c r="C120" s="10" t="s">
        <v>1326</v>
      </c>
      <c r="D120" s="11">
        <v>6536.0375000000004</v>
      </c>
    </row>
    <row r="121" spans="1:20" x14ac:dyDescent="0.3">
      <c r="A121" s="8"/>
      <c r="B121" s="5">
        <v>42323675</v>
      </c>
      <c r="C121" s="6" t="s">
        <v>2238</v>
      </c>
      <c r="D121" s="7">
        <v>509.5</v>
      </c>
      <c r="G121" s="8"/>
      <c r="H121" s="8"/>
      <c r="I121" s="8"/>
      <c r="J121" s="8"/>
      <c r="K121" s="8"/>
      <c r="L121" s="8"/>
      <c r="M121" s="8"/>
      <c r="N121" s="8"/>
      <c r="O121" s="8"/>
      <c r="P121" s="8"/>
      <c r="Q121" s="8"/>
      <c r="R121" s="8"/>
      <c r="S121" s="8"/>
      <c r="T121" s="8"/>
    </row>
    <row r="122" spans="1:20" x14ac:dyDescent="0.3">
      <c r="B122" s="9">
        <v>12716809</v>
      </c>
      <c r="C122" s="10" t="s">
        <v>274</v>
      </c>
      <c r="D122" s="11">
        <v>273</v>
      </c>
    </row>
    <row r="123" spans="1:20" x14ac:dyDescent="0.3">
      <c r="B123" s="9">
        <v>12922100</v>
      </c>
      <c r="C123" s="10" t="s">
        <v>320</v>
      </c>
      <c r="D123" s="11">
        <v>1538.7</v>
      </c>
    </row>
    <row r="124" spans="1:20" x14ac:dyDescent="0.3">
      <c r="B124" s="9">
        <v>12534020</v>
      </c>
      <c r="C124" s="10" t="s">
        <v>247</v>
      </c>
      <c r="D124" s="11">
        <v>803</v>
      </c>
    </row>
    <row r="125" spans="1:20" x14ac:dyDescent="0.3">
      <c r="B125" s="5">
        <v>10031904</v>
      </c>
      <c r="C125" s="6" t="s">
        <v>34</v>
      </c>
      <c r="D125" s="7">
        <v>540</v>
      </c>
    </row>
    <row r="126" spans="1:20" x14ac:dyDescent="0.3">
      <c r="A126" s="12"/>
      <c r="B126" s="5">
        <v>10023679</v>
      </c>
      <c r="C126" s="6" t="s">
        <v>23</v>
      </c>
      <c r="D126" s="7">
        <v>273</v>
      </c>
    </row>
    <row r="127" spans="1:20" x14ac:dyDescent="0.3">
      <c r="B127" s="9">
        <v>10013514</v>
      </c>
      <c r="C127" s="10" t="s">
        <v>10</v>
      </c>
      <c r="D127" s="11">
        <v>540</v>
      </c>
    </row>
    <row r="128" spans="1:20" x14ac:dyDescent="0.3">
      <c r="B128" s="5">
        <v>10023653</v>
      </c>
      <c r="C128" s="6" t="s">
        <v>22</v>
      </c>
      <c r="D128" s="7">
        <v>273</v>
      </c>
    </row>
    <row r="129" spans="1:20" x14ac:dyDescent="0.3">
      <c r="A129" s="8"/>
      <c r="B129" s="9">
        <v>42321133</v>
      </c>
      <c r="C129" s="10" t="s">
        <v>2173</v>
      </c>
      <c r="D129" s="11">
        <v>1980.5</v>
      </c>
      <c r="G129" s="8"/>
      <c r="H129" s="8"/>
      <c r="I129" s="8"/>
      <c r="J129" s="8"/>
      <c r="K129" s="8"/>
      <c r="L129" s="8"/>
      <c r="M129" s="8"/>
      <c r="N129" s="8"/>
      <c r="O129" s="8"/>
      <c r="P129" s="8"/>
      <c r="Q129" s="8"/>
      <c r="R129" s="8"/>
      <c r="S129" s="8"/>
      <c r="T129" s="8"/>
    </row>
    <row r="130" spans="1:20" x14ac:dyDescent="0.3">
      <c r="A130" s="8"/>
      <c r="B130" s="9">
        <v>42321109</v>
      </c>
      <c r="C130" s="10" t="s">
        <v>2171</v>
      </c>
      <c r="D130" s="11">
        <v>1305.5</v>
      </c>
      <c r="G130" s="8"/>
      <c r="H130" s="8"/>
      <c r="I130" s="8"/>
      <c r="J130" s="8"/>
      <c r="K130" s="8"/>
      <c r="L130" s="8"/>
      <c r="M130" s="8"/>
      <c r="N130" s="8"/>
      <c r="O130" s="8"/>
      <c r="P130" s="8"/>
      <c r="Q130" s="8"/>
      <c r="R130" s="8"/>
      <c r="S130" s="8"/>
      <c r="T130" s="8"/>
    </row>
    <row r="131" spans="1:20" x14ac:dyDescent="0.3">
      <c r="A131" s="8"/>
      <c r="B131" s="9">
        <v>42321117</v>
      </c>
      <c r="C131" s="10" t="s">
        <v>2172</v>
      </c>
      <c r="D131" s="11">
        <v>3023</v>
      </c>
      <c r="G131" s="8"/>
      <c r="H131" s="8"/>
      <c r="I131" s="8"/>
      <c r="J131" s="8"/>
      <c r="K131" s="8"/>
      <c r="L131" s="8"/>
      <c r="M131" s="8"/>
      <c r="N131" s="8"/>
      <c r="O131" s="8"/>
      <c r="P131" s="8"/>
      <c r="Q131" s="8"/>
      <c r="R131" s="8"/>
      <c r="S131" s="8"/>
      <c r="T131" s="8"/>
    </row>
    <row r="132" spans="1:20" x14ac:dyDescent="0.3">
      <c r="A132" s="8"/>
      <c r="B132" s="9">
        <v>42321067</v>
      </c>
      <c r="C132" s="10" t="s">
        <v>2169</v>
      </c>
      <c r="D132" s="11">
        <v>1305.5</v>
      </c>
      <c r="G132" s="8"/>
      <c r="H132" s="8"/>
      <c r="I132" s="8"/>
      <c r="J132" s="8"/>
      <c r="K132" s="8"/>
      <c r="L132" s="8"/>
      <c r="M132" s="8"/>
      <c r="N132" s="8"/>
      <c r="O132" s="8"/>
      <c r="P132" s="8"/>
      <c r="Q132" s="8"/>
      <c r="R132" s="8"/>
      <c r="S132" s="8"/>
      <c r="T132" s="8"/>
    </row>
    <row r="133" spans="1:20" x14ac:dyDescent="0.3">
      <c r="A133" s="8"/>
      <c r="B133" s="9">
        <v>42321034</v>
      </c>
      <c r="C133" s="10" t="s">
        <v>2167</v>
      </c>
      <c r="D133" s="11">
        <v>863.5</v>
      </c>
      <c r="G133" s="8"/>
      <c r="H133" s="8"/>
      <c r="I133" s="8"/>
      <c r="J133" s="8"/>
      <c r="K133" s="8"/>
      <c r="L133" s="8"/>
      <c r="M133" s="8"/>
      <c r="N133" s="8"/>
      <c r="O133" s="8"/>
      <c r="P133" s="8"/>
      <c r="Q133" s="8"/>
      <c r="R133" s="8"/>
      <c r="S133" s="8"/>
      <c r="T133" s="8"/>
    </row>
    <row r="134" spans="1:20" x14ac:dyDescent="0.3">
      <c r="A134" s="8"/>
      <c r="B134" s="9">
        <v>42321042</v>
      </c>
      <c r="C134" s="10" t="s">
        <v>2168</v>
      </c>
      <c r="D134" s="11">
        <v>2735</v>
      </c>
      <c r="G134" s="8"/>
      <c r="H134" s="8"/>
      <c r="I134" s="8"/>
      <c r="J134" s="8"/>
      <c r="K134" s="8"/>
      <c r="L134" s="8"/>
      <c r="M134" s="8"/>
      <c r="N134" s="8"/>
      <c r="O134" s="8"/>
      <c r="P134" s="8"/>
      <c r="Q134" s="8"/>
      <c r="R134" s="8"/>
      <c r="S134" s="8"/>
      <c r="T134" s="8"/>
    </row>
    <row r="135" spans="1:20" x14ac:dyDescent="0.3">
      <c r="A135" s="8"/>
      <c r="B135" s="9">
        <v>42321083</v>
      </c>
      <c r="C135" s="10" t="s">
        <v>2170</v>
      </c>
      <c r="D135" s="11">
        <v>1305.5</v>
      </c>
      <c r="G135" s="8"/>
      <c r="H135" s="8"/>
      <c r="I135" s="8"/>
      <c r="J135" s="8"/>
      <c r="K135" s="8"/>
      <c r="L135" s="8"/>
      <c r="M135" s="8"/>
      <c r="N135" s="8"/>
      <c r="O135" s="8"/>
      <c r="P135" s="8"/>
      <c r="Q135" s="8"/>
      <c r="R135" s="8"/>
      <c r="S135" s="8"/>
      <c r="T135" s="8"/>
    </row>
    <row r="136" spans="1:20" x14ac:dyDescent="0.3">
      <c r="A136" s="8"/>
      <c r="B136" s="5">
        <v>42333286</v>
      </c>
      <c r="C136" s="6" t="s">
        <v>2307</v>
      </c>
      <c r="D136" s="7">
        <v>1139</v>
      </c>
      <c r="G136" s="8"/>
      <c r="H136" s="8"/>
      <c r="I136" s="8"/>
      <c r="J136" s="8"/>
      <c r="K136" s="8"/>
      <c r="L136" s="8"/>
      <c r="M136" s="8"/>
      <c r="N136" s="8"/>
      <c r="O136" s="8"/>
      <c r="P136" s="8"/>
      <c r="Q136" s="8"/>
      <c r="R136" s="8"/>
      <c r="S136" s="8"/>
      <c r="T136" s="8"/>
    </row>
    <row r="137" spans="1:20" x14ac:dyDescent="0.3">
      <c r="B137" s="5">
        <v>40647885</v>
      </c>
      <c r="C137" s="6" t="s">
        <v>744</v>
      </c>
      <c r="D137" s="7">
        <v>4.5</v>
      </c>
    </row>
    <row r="138" spans="1:20" x14ac:dyDescent="0.3">
      <c r="B138" s="9">
        <v>40648784</v>
      </c>
      <c r="C138" s="10" t="s">
        <v>744</v>
      </c>
      <c r="D138" s="11">
        <v>4.5</v>
      </c>
    </row>
    <row r="139" spans="1:20" x14ac:dyDescent="0.3">
      <c r="A139" s="8"/>
      <c r="B139" s="9">
        <v>41753476</v>
      </c>
      <c r="C139" s="10" t="s">
        <v>1722</v>
      </c>
      <c r="D139" s="11">
        <v>52.43</v>
      </c>
      <c r="G139" s="8"/>
      <c r="H139" s="8"/>
      <c r="I139" s="8"/>
      <c r="J139" s="8"/>
      <c r="K139" s="8"/>
      <c r="L139" s="8"/>
      <c r="M139" s="8"/>
      <c r="N139" s="8"/>
      <c r="O139" s="8"/>
      <c r="P139" s="8"/>
      <c r="Q139" s="8"/>
      <c r="R139" s="8"/>
      <c r="S139" s="8"/>
      <c r="T139" s="8"/>
    </row>
    <row r="140" spans="1:20" x14ac:dyDescent="0.3">
      <c r="B140" s="9">
        <v>40654303</v>
      </c>
      <c r="C140" s="10" t="s">
        <v>785</v>
      </c>
      <c r="D140" s="11">
        <v>17.25</v>
      </c>
    </row>
    <row r="141" spans="1:20" x14ac:dyDescent="0.3">
      <c r="B141" s="9">
        <v>40654170</v>
      </c>
      <c r="C141" s="10" t="s">
        <v>784</v>
      </c>
      <c r="D141" s="11">
        <v>14</v>
      </c>
    </row>
    <row r="142" spans="1:20" x14ac:dyDescent="0.3">
      <c r="A142" s="8"/>
      <c r="B142" s="9">
        <v>41792631</v>
      </c>
      <c r="C142" s="10" t="s">
        <v>1967</v>
      </c>
      <c r="D142" s="11">
        <v>11.692857142857141</v>
      </c>
      <c r="G142" s="8"/>
      <c r="H142" s="8"/>
      <c r="I142" s="8"/>
      <c r="J142" s="8"/>
      <c r="K142" s="8"/>
      <c r="L142" s="8"/>
      <c r="M142" s="8"/>
      <c r="N142" s="8"/>
      <c r="O142" s="8"/>
      <c r="P142" s="8"/>
      <c r="Q142" s="8"/>
      <c r="R142" s="8"/>
      <c r="S142" s="8"/>
      <c r="T142" s="8"/>
    </row>
    <row r="143" spans="1:20" x14ac:dyDescent="0.3">
      <c r="A143" s="8"/>
      <c r="B143" s="9">
        <v>41791229</v>
      </c>
      <c r="C143" s="10" t="s">
        <v>1948</v>
      </c>
      <c r="D143" s="11">
        <v>10.43</v>
      </c>
      <c r="G143" s="8"/>
      <c r="H143" s="8"/>
      <c r="I143" s="8"/>
      <c r="J143" s="8"/>
      <c r="K143" s="8"/>
      <c r="L143" s="8"/>
      <c r="M143" s="8"/>
      <c r="N143" s="8"/>
      <c r="O143" s="8"/>
      <c r="P143" s="8"/>
      <c r="Q143" s="8"/>
      <c r="R143" s="8"/>
      <c r="S143" s="8"/>
      <c r="T143" s="8"/>
    </row>
    <row r="144" spans="1:20" x14ac:dyDescent="0.3">
      <c r="B144" s="5">
        <v>41481821</v>
      </c>
      <c r="C144" s="6" t="s">
        <v>1170</v>
      </c>
      <c r="D144" s="7">
        <v>2079</v>
      </c>
    </row>
    <row r="145" spans="1:20" x14ac:dyDescent="0.3">
      <c r="A145" s="8"/>
      <c r="B145" s="9">
        <v>41758178</v>
      </c>
      <c r="C145" s="10" t="s">
        <v>1750</v>
      </c>
      <c r="D145" s="11">
        <v>2.12</v>
      </c>
      <c r="G145" s="8"/>
      <c r="H145" s="8"/>
      <c r="I145" s="8"/>
      <c r="J145" s="8"/>
      <c r="K145" s="8"/>
      <c r="L145" s="8"/>
      <c r="M145" s="8"/>
      <c r="N145" s="8"/>
      <c r="O145" s="8"/>
      <c r="P145" s="8"/>
      <c r="Q145" s="8"/>
      <c r="R145" s="8"/>
      <c r="S145" s="8"/>
      <c r="T145" s="8"/>
    </row>
    <row r="146" spans="1:20" x14ac:dyDescent="0.3">
      <c r="A146" s="8"/>
      <c r="B146" s="9">
        <v>41739533</v>
      </c>
      <c r="C146" s="10" t="s">
        <v>1600</v>
      </c>
      <c r="D146" s="11">
        <v>5.66</v>
      </c>
      <c r="G146" s="8"/>
      <c r="H146" s="8"/>
      <c r="I146" s="8"/>
      <c r="J146" s="8"/>
      <c r="K146" s="8"/>
      <c r="L146" s="8"/>
      <c r="M146" s="8"/>
      <c r="N146" s="8"/>
      <c r="O146" s="8"/>
      <c r="P146" s="8"/>
      <c r="Q146" s="8"/>
      <c r="R146" s="8"/>
      <c r="S146" s="8"/>
      <c r="T146" s="8"/>
    </row>
    <row r="147" spans="1:20" x14ac:dyDescent="0.3">
      <c r="A147" s="8"/>
      <c r="B147" s="9">
        <v>41772450</v>
      </c>
      <c r="C147" s="10" t="s">
        <v>1801</v>
      </c>
      <c r="D147" s="11">
        <v>12.1</v>
      </c>
      <c r="G147" s="8"/>
      <c r="H147" s="8"/>
      <c r="I147" s="8"/>
      <c r="J147" s="8"/>
      <c r="K147" s="8"/>
      <c r="L147" s="8"/>
      <c r="M147" s="8"/>
      <c r="N147" s="8"/>
      <c r="O147" s="8"/>
      <c r="P147" s="8"/>
      <c r="Q147" s="8"/>
      <c r="R147" s="8"/>
      <c r="S147" s="8"/>
      <c r="T147" s="8"/>
    </row>
    <row r="148" spans="1:20" x14ac:dyDescent="0.3">
      <c r="A148" s="8"/>
      <c r="B148" s="5">
        <v>41793365</v>
      </c>
      <c r="C148" s="6" t="s">
        <v>1981</v>
      </c>
      <c r="D148" s="7">
        <v>1736.7</v>
      </c>
      <c r="G148" s="8"/>
      <c r="H148" s="8"/>
      <c r="I148" s="8"/>
      <c r="J148" s="8"/>
      <c r="K148" s="8"/>
      <c r="L148" s="8"/>
      <c r="M148" s="8"/>
      <c r="N148" s="8"/>
      <c r="O148" s="8"/>
      <c r="P148" s="8"/>
      <c r="Q148" s="8"/>
      <c r="R148" s="8"/>
      <c r="S148" s="8"/>
      <c r="T148" s="8"/>
    </row>
    <row r="149" spans="1:20" x14ac:dyDescent="0.3">
      <c r="A149" s="8"/>
      <c r="B149" s="5">
        <v>41782855</v>
      </c>
      <c r="C149" s="6" t="s">
        <v>1847</v>
      </c>
      <c r="D149" s="7">
        <v>14</v>
      </c>
      <c r="G149" s="8"/>
      <c r="H149" s="8"/>
      <c r="I149" s="8"/>
      <c r="J149" s="8"/>
      <c r="K149" s="8"/>
      <c r="L149" s="8"/>
      <c r="M149" s="8"/>
      <c r="N149" s="8"/>
      <c r="O149" s="8"/>
      <c r="P149" s="8"/>
      <c r="Q149" s="8"/>
      <c r="R149" s="8"/>
      <c r="S149" s="8"/>
      <c r="T149" s="8"/>
    </row>
    <row r="150" spans="1:20" x14ac:dyDescent="0.3">
      <c r="A150" s="8"/>
      <c r="B150" s="9">
        <v>41786575</v>
      </c>
      <c r="C150" s="10" t="s">
        <v>1890</v>
      </c>
      <c r="D150" s="11">
        <v>11</v>
      </c>
      <c r="G150" s="8"/>
      <c r="H150" s="8"/>
      <c r="I150" s="8"/>
      <c r="J150" s="8"/>
      <c r="K150" s="8"/>
      <c r="L150" s="8"/>
      <c r="M150" s="8"/>
      <c r="N150" s="8"/>
      <c r="O150" s="8"/>
      <c r="P150" s="8"/>
      <c r="Q150" s="8"/>
      <c r="R150" s="8"/>
      <c r="S150" s="8"/>
      <c r="T150" s="8"/>
    </row>
    <row r="151" spans="1:20" x14ac:dyDescent="0.3">
      <c r="B151" s="5">
        <v>41731845</v>
      </c>
      <c r="C151" s="6" t="s">
        <v>1526</v>
      </c>
      <c r="D151" s="7">
        <v>7</v>
      </c>
    </row>
    <row r="152" spans="1:20" x14ac:dyDescent="0.3">
      <c r="A152" s="8"/>
      <c r="B152" s="5">
        <v>41792680</v>
      </c>
      <c r="C152" s="6" t="s">
        <v>1969</v>
      </c>
      <c r="D152" s="7">
        <v>71.73</v>
      </c>
      <c r="G152" s="8"/>
      <c r="H152" s="8"/>
      <c r="I152" s="8"/>
      <c r="J152" s="8"/>
      <c r="K152" s="8"/>
      <c r="L152" s="8"/>
      <c r="M152" s="8"/>
      <c r="N152" s="8"/>
      <c r="O152" s="8"/>
      <c r="P152" s="8"/>
      <c r="Q152" s="8"/>
      <c r="R152" s="8"/>
      <c r="S152" s="8"/>
      <c r="T152" s="8"/>
    </row>
    <row r="153" spans="1:20" x14ac:dyDescent="0.3">
      <c r="B153" s="9">
        <v>41715319</v>
      </c>
      <c r="C153" s="10" t="s">
        <v>1411</v>
      </c>
      <c r="D153" s="11">
        <v>75.238888888888894</v>
      </c>
    </row>
    <row r="154" spans="1:20" x14ac:dyDescent="0.3">
      <c r="B154" s="9">
        <v>41717489</v>
      </c>
      <c r="C154" s="10" t="s">
        <v>1437</v>
      </c>
      <c r="D154" s="11">
        <v>97.26</v>
      </c>
    </row>
    <row r="155" spans="1:20" x14ac:dyDescent="0.3">
      <c r="B155" s="9">
        <v>41714247</v>
      </c>
      <c r="C155" s="10" t="s">
        <v>1394</v>
      </c>
      <c r="D155" s="11">
        <v>85.515000000000001</v>
      </c>
    </row>
    <row r="156" spans="1:20" x14ac:dyDescent="0.3">
      <c r="A156" s="8"/>
      <c r="B156" s="5">
        <v>42410191</v>
      </c>
      <c r="C156" s="6" t="s">
        <v>2311</v>
      </c>
      <c r="D156" s="7">
        <v>721.95086705202311</v>
      </c>
      <c r="G156" s="8"/>
      <c r="H156" s="8"/>
      <c r="I156" s="8"/>
      <c r="J156" s="8"/>
      <c r="K156" s="8"/>
      <c r="L156" s="8"/>
      <c r="M156" s="8"/>
      <c r="N156" s="8"/>
      <c r="O156" s="8"/>
      <c r="P156" s="8"/>
      <c r="Q156" s="8"/>
      <c r="R156" s="8"/>
      <c r="S156" s="8"/>
      <c r="T156" s="8"/>
    </row>
    <row r="157" spans="1:20" x14ac:dyDescent="0.3">
      <c r="A157" s="8"/>
      <c r="B157" s="9">
        <v>41794801</v>
      </c>
      <c r="C157" s="10" t="s">
        <v>2008</v>
      </c>
      <c r="D157" s="11">
        <v>18.341999999999999</v>
      </c>
      <c r="G157" s="8"/>
      <c r="H157" s="8"/>
      <c r="I157" s="8"/>
      <c r="J157" s="8"/>
      <c r="K157" s="8"/>
      <c r="L157" s="8"/>
      <c r="M157" s="8"/>
      <c r="N157" s="8"/>
      <c r="O157" s="8"/>
      <c r="P157" s="8"/>
      <c r="Q157" s="8"/>
      <c r="R157" s="8"/>
      <c r="S157" s="8"/>
      <c r="T157" s="8"/>
    </row>
    <row r="158" spans="1:20" x14ac:dyDescent="0.3">
      <c r="A158" s="8"/>
      <c r="B158" s="9">
        <v>41781345</v>
      </c>
      <c r="C158" s="10" t="s">
        <v>1829</v>
      </c>
      <c r="D158" s="11">
        <v>87.18</v>
      </c>
      <c r="G158" s="8"/>
      <c r="H158" s="8"/>
      <c r="I158" s="8"/>
      <c r="J158" s="8"/>
      <c r="K158" s="8"/>
      <c r="L158" s="8"/>
      <c r="M158" s="8"/>
      <c r="N158" s="8"/>
      <c r="O158" s="8"/>
      <c r="P158" s="8"/>
      <c r="Q158" s="8"/>
      <c r="R158" s="8"/>
      <c r="S158" s="8"/>
      <c r="T158" s="8"/>
    </row>
    <row r="159" spans="1:20" x14ac:dyDescent="0.3">
      <c r="A159" s="8"/>
      <c r="B159" s="5">
        <v>41788142</v>
      </c>
      <c r="C159" s="6" t="s">
        <v>1903</v>
      </c>
      <c r="D159" s="7">
        <v>13.243775510204083</v>
      </c>
      <c r="G159" s="8"/>
      <c r="H159" s="8"/>
      <c r="I159" s="8"/>
      <c r="J159" s="8"/>
      <c r="K159" s="8"/>
      <c r="L159" s="8"/>
      <c r="M159" s="8"/>
      <c r="N159" s="8"/>
      <c r="O159" s="8"/>
      <c r="P159" s="8"/>
      <c r="Q159" s="8"/>
      <c r="R159" s="8"/>
      <c r="S159" s="8"/>
      <c r="T159" s="8"/>
    </row>
    <row r="160" spans="1:20" x14ac:dyDescent="0.3">
      <c r="A160" s="8"/>
      <c r="B160" s="9">
        <v>41787250</v>
      </c>
      <c r="C160" s="10" t="s">
        <v>1897</v>
      </c>
      <c r="D160" s="11">
        <v>12.04</v>
      </c>
      <c r="G160" s="8"/>
      <c r="H160" s="8"/>
      <c r="I160" s="8"/>
      <c r="J160" s="8"/>
      <c r="K160" s="8"/>
      <c r="L160" s="8"/>
      <c r="M160" s="8"/>
      <c r="N160" s="8"/>
      <c r="O160" s="8"/>
      <c r="P160" s="8"/>
      <c r="Q160" s="8"/>
      <c r="R160" s="8"/>
      <c r="S160" s="8"/>
      <c r="T160" s="8"/>
    </row>
    <row r="161" spans="1:20" x14ac:dyDescent="0.3">
      <c r="A161" s="8"/>
      <c r="B161" s="5">
        <v>41788134</v>
      </c>
      <c r="C161" s="6" t="s">
        <v>1902</v>
      </c>
      <c r="D161" s="7">
        <v>17.303714285714285</v>
      </c>
      <c r="G161" s="8"/>
      <c r="H161" s="8"/>
      <c r="I161" s="8"/>
      <c r="J161" s="8"/>
      <c r="K161" s="8"/>
      <c r="L161" s="8"/>
      <c r="M161" s="8"/>
      <c r="N161" s="8"/>
      <c r="O161" s="8"/>
      <c r="P161" s="8"/>
      <c r="Q161" s="8"/>
      <c r="R161" s="8"/>
      <c r="S161" s="8"/>
      <c r="T161" s="8"/>
    </row>
    <row r="162" spans="1:20" x14ac:dyDescent="0.3">
      <c r="A162" s="8"/>
      <c r="B162" s="5">
        <v>41787235</v>
      </c>
      <c r="C162" s="6" t="s">
        <v>1896</v>
      </c>
      <c r="D162" s="7">
        <v>10.072820512820513</v>
      </c>
      <c r="G162" s="8"/>
      <c r="H162" s="8"/>
      <c r="I162" s="8"/>
      <c r="J162" s="8"/>
      <c r="K162" s="8"/>
      <c r="L162" s="8"/>
      <c r="M162" s="8"/>
      <c r="N162" s="8"/>
      <c r="O162" s="8"/>
      <c r="P162" s="8"/>
      <c r="Q162" s="8"/>
      <c r="R162" s="8"/>
      <c r="S162" s="8"/>
      <c r="T162" s="8"/>
    </row>
    <row r="163" spans="1:20" x14ac:dyDescent="0.3">
      <c r="A163" s="8"/>
      <c r="B163" s="5">
        <v>41787219</v>
      </c>
      <c r="C163" s="6" t="s">
        <v>1896</v>
      </c>
      <c r="D163" s="7">
        <v>29.686666666666664</v>
      </c>
      <c r="G163" s="8"/>
      <c r="H163" s="8"/>
      <c r="I163" s="8"/>
      <c r="J163" s="8"/>
      <c r="K163" s="8"/>
      <c r="L163" s="8"/>
      <c r="M163" s="8"/>
      <c r="N163" s="8"/>
      <c r="O163" s="8"/>
      <c r="P163" s="8"/>
      <c r="Q163" s="8"/>
      <c r="R163" s="8"/>
      <c r="S163" s="8"/>
      <c r="T163" s="8"/>
    </row>
    <row r="164" spans="1:20" x14ac:dyDescent="0.3">
      <c r="B164" s="9">
        <v>41701988</v>
      </c>
      <c r="C164" s="10" t="s">
        <v>1274</v>
      </c>
      <c r="D164" s="11">
        <v>16.54279069767442</v>
      </c>
    </row>
    <row r="165" spans="1:20" x14ac:dyDescent="0.3">
      <c r="B165" s="9">
        <v>41735606</v>
      </c>
      <c r="C165" s="10" t="s">
        <v>1559</v>
      </c>
      <c r="D165" s="11">
        <v>13.01</v>
      </c>
    </row>
    <row r="166" spans="1:20" x14ac:dyDescent="0.3">
      <c r="A166" s="8"/>
      <c r="B166" s="9">
        <v>41799859</v>
      </c>
      <c r="C166" s="10" t="s">
        <v>2045</v>
      </c>
      <c r="D166" s="11">
        <v>34.132857142857141</v>
      </c>
      <c r="G166" s="8"/>
      <c r="H166" s="8"/>
      <c r="I166" s="8"/>
      <c r="J166" s="8"/>
      <c r="K166" s="8"/>
      <c r="L166" s="8"/>
      <c r="M166" s="8"/>
      <c r="N166" s="8"/>
      <c r="O166" s="8"/>
      <c r="P166" s="8"/>
      <c r="Q166" s="8"/>
      <c r="R166" s="8"/>
      <c r="S166" s="8"/>
      <c r="T166" s="8"/>
    </row>
    <row r="167" spans="1:20" x14ac:dyDescent="0.3">
      <c r="B167" s="9">
        <v>41715327</v>
      </c>
      <c r="C167" s="10" t="s">
        <v>1412</v>
      </c>
      <c r="D167" s="11">
        <v>22.903243243243242</v>
      </c>
    </row>
    <row r="168" spans="1:20" x14ac:dyDescent="0.3">
      <c r="A168" s="8"/>
      <c r="B168" s="9">
        <v>42321737</v>
      </c>
      <c r="C168" s="10" t="s">
        <v>2190</v>
      </c>
      <c r="D168" s="11">
        <v>368.5</v>
      </c>
      <c r="G168" s="8"/>
      <c r="H168" s="8"/>
      <c r="I168" s="8"/>
      <c r="J168" s="8"/>
      <c r="K168" s="8"/>
      <c r="L168" s="8"/>
      <c r="M168" s="8"/>
      <c r="N168" s="8"/>
      <c r="O168" s="8"/>
      <c r="P168" s="8"/>
      <c r="Q168" s="8"/>
      <c r="R168" s="8"/>
      <c r="S168" s="8"/>
      <c r="T168" s="8"/>
    </row>
    <row r="169" spans="1:20" x14ac:dyDescent="0.3">
      <c r="A169" s="8"/>
      <c r="B169" s="9">
        <v>41759440</v>
      </c>
      <c r="C169" s="10" t="s">
        <v>1763</v>
      </c>
      <c r="D169" s="11">
        <v>172.4</v>
      </c>
      <c r="G169" s="8"/>
      <c r="H169" s="8"/>
      <c r="I169" s="8"/>
      <c r="J169" s="8"/>
      <c r="K169" s="8"/>
      <c r="L169" s="8"/>
      <c r="M169" s="8"/>
      <c r="N169" s="8"/>
      <c r="O169" s="8"/>
      <c r="P169" s="8"/>
      <c r="Q169" s="8"/>
      <c r="R169" s="8"/>
      <c r="S169" s="8"/>
      <c r="T169" s="8"/>
    </row>
    <row r="170" spans="1:20" x14ac:dyDescent="0.3">
      <c r="A170" s="8"/>
      <c r="B170" s="9">
        <v>41794827</v>
      </c>
      <c r="C170" s="10" t="s">
        <v>2010</v>
      </c>
      <c r="D170" s="11">
        <v>70.319945945945946</v>
      </c>
      <c r="G170" s="8"/>
      <c r="H170" s="8"/>
      <c r="I170" s="8"/>
      <c r="J170" s="8"/>
      <c r="K170" s="8"/>
      <c r="L170" s="8"/>
      <c r="M170" s="8"/>
      <c r="N170" s="8"/>
      <c r="O170" s="8"/>
      <c r="P170" s="8"/>
      <c r="Q170" s="8"/>
      <c r="R170" s="8"/>
      <c r="S170" s="8"/>
      <c r="T170" s="8"/>
    </row>
    <row r="171" spans="1:20" x14ac:dyDescent="0.3">
      <c r="B171" s="9">
        <v>41735556</v>
      </c>
      <c r="C171" s="10" t="s">
        <v>1558</v>
      </c>
      <c r="D171" s="11">
        <v>197.75</v>
      </c>
    </row>
    <row r="172" spans="1:20" x14ac:dyDescent="0.3">
      <c r="B172" s="9">
        <v>41735499</v>
      </c>
      <c r="C172" s="10" t="s">
        <v>1556</v>
      </c>
      <c r="D172" s="11">
        <v>12.594864864864865</v>
      </c>
    </row>
    <row r="173" spans="1:20" x14ac:dyDescent="0.3">
      <c r="B173" s="9">
        <v>41717679</v>
      </c>
      <c r="C173" s="10" t="s">
        <v>1443</v>
      </c>
      <c r="D173" s="11">
        <v>0.47562110384673861</v>
      </c>
    </row>
    <row r="174" spans="1:20" x14ac:dyDescent="0.3">
      <c r="B174" s="5">
        <v>41711698</v>
      </c>
      <c r="C174" s="6" t="s">
        <v>1353</v>
      </c>
      <c r="D174" s="7">
        <v>68.08</v>
      </c>
    </row>
    <row r="175" spans="1:20" x14ac:dyDescent="0.3">
      <c r="B175" s="9">
        <v>41421066</v>
      </c>
      <c r="C175" s="10" t="s">
        <v>1085</v>
      </c>
      <c r="D175" s="11">
        <v>2236</v>
      </c>
    </row>
    <row r="176" spans="1:20" x14ac:dyDescent="0.3">
      <c r="A176" s="8"/>
      <c r="B176" s="9">
        <v>41753013</v>
      </c>
      <c r="C176" s="10" t="s">
        <v>1717</v>
      </c>
      <c r="D176" s="11">
        <v>74.719285714285704</v>
      </c>
      <c r="G176" s="8"/>
      <c r="H176" s="8"/>
      <c r="I176" s="8"/>
      <c r="J176" s="8"/>
      <c r="K176" s="8"/>
      <c r="L176" s="8"/>
      <c r="M176" s="8"/>
      <c r="N176" s="8"/>
      <c r="O176" s="8"/>
      <c r="P176" s="8"/>
      <c r="Q176" s="8"/>
      <c r="R176" s="8"/>
      <c r="S176" s="8"/>
      <c r="T176" s="8"/>
    </row>
    <row r="177" spans="1:20" x14ac:dyDescent="0.3">
      <c r="A177" s="8"/>
      <c r="B177" s="9">
        <v>41742974</v>
      </c>
      <c r="C177" s="10" t="s">
        <v>1634</v>
      </c>
      <c r="D177" s="11">
        <v>27.450961538461538</v>
      </c>
      <c r="G177" s="8"/>
      <c r="H177" s="8"/>
      <c r="I177" s="8"/>
      <c r="J177" s="8"/>
      <c r="K177" s="8"/>
      <c r="L177" s="8"/>
      <c r="M177" s="8"/>
      <c r="N177" s="8"/>
      <c r="O177" s="8"/>
      <c r="P177" s="8"/>
      <c r="Q177" s="8"/>
      <c r="R177" s="8"/>
      <c r="S177" s="8"/>
      <c r="T177" s="8"/>
    </row>
    <row r="178" spans="1:20" x14ac:dyDescent="0.3">
      <c r="A178" s="8"/>
      <c r="B178" s="9">
        <v>41782442</v>
      </c>
      <c r="C178" s="10" t="s">
        <v>1843</v>
      </c>
      <c r="D178" s="11">
        <v>5.5720168067226892</v>
      </c>
      <c r="G178" s="8"/>
      <c r="H178" s="8"/>
      <c r="I178" s="8"/>
      <c r="J178" s="8"/>
      <c r="K178" s="8"/>
      <c r="L178" s="8"/>
      <c r="M178" s="8"/>
      <c r="N178" s="8"/>
      <c r="O178" s="8"/>
      <c r="P178" s="8"/>
      <c r="Q178" s="8"/>
      <c r="R178" s="8"/>
      <c r="S178" s="8"/>
      <c r="T178" s="8"/>
    </row>
    <row r="179" spans="1:20" x14ac:dyDescent="0.3">
      <c r="A179" s="8"/>
      <c r="B179" s="9">
        <v>41791765</v>
      </c>
      <c r="C179" s="10" t="s">
        <v>1955</v>
      </c>
      <c r="D179" s="11">
        <v>10.148041237113402</v>
      </c>
      <c r="G179" s="8"/>
      <c r="H179" s="8"/>
      <c r="I179" s="8"/>
      <c r="J179" s="8"/>
      <c r="K179" s="8"/>
      <c r="L179" s="8"/>
      <c r="M179" s="8"/>
      <c r="N179" s="8"/>
      <c r="O179" s="8"/>
      <c r="P179" s="8"/>
      <c r="Q179" s="8"/>
      <c r="R179" s="8"/>
      <c r="S179" s="8"/>
      <c r="T179" s="8"/>
    </row>
    <row r="180" spans="1:20" x14ac:dyDescent="0.3">
      <c r="A180" s="8"/>
      <c r="B180" s="9">
        <v>41791773</v>
      </c>
      <c r="C180" s="10" t="s">
        <v>1956</v>
      </c>
      <c r="D180" s="11">
        <v>31.590000000000003</v>
      </c>
      <c r="G180" s="8"/>
      <c r="H180" s="8"/>
      <c r="I180" s="8"/>
      <c r="J180" s="8"/>
      <c r="K180" s="8"/>
      <c r="L180" s="8"/>
      <c r="M180" s="8"/>
      <c r="N180" s="8"/>
      <c r="O180" s="8"/>
      <c r="P180" s="8"/>
      <c r="Q180" s="8"/>
      <c r="R180" s="8"/>
      <c r="S180" s="8"/>
      <c r="T180" s="8"/>
    </row>
    <row r="181" spans="1:20" x14ac:dyDescent="0.3">
      <c r="B181" s="9">
        <v>41704909</v>
      </c>
      <c r="C181" s="10" t="s">
        <v>1296</v>
      </c>
      <c r="D181" s="11">
        <v>10.71</v>
      </c>
    </row>
    <row r="182" spans="1:20" x14ac:dyDescent="0.3">
      <c r="A182" s="8"/>
      <c r="B182" s="9">
        <v>41794520</v>
      </c>
      <c r="C182" s="10" t="s">
        <v>1985</v>
      </c>
      <c r="D182" s="11">
        <v>22.779469696969695</v>
      </c>
      <c r="G182" s="8"/>
      <c r="H182" s="8"/>
      <c r="I182" s="8"/>
      <c r="J182" s="8"/>
      <c r="K182" s="8"/>
      <c r="L182" s="8"/>
      <c r="M182" s="8"/>
      <c r="N182" s="8"/>
      <c r="O182" s="8"/>
      <c r="P182" s="8"/>
      <c r="Q182" s="8"/>
      <c r="R182" s="8"/>
      <c r="S182" s="8"/>
      <c r="T182" s="8"/>
    </row>
    <row r="183" spans="1:20" x14ac:dyDescent="0.3">
      <c r="B183" s="9">
        <v>12869111</v>
      </c>
      <c r="C183" s="10" t="s">
        <v>306</v>
      </c>
      <c r="D183" s="11">
        <v>465.75</v>
      </c>
    </row>
    <row r="184" spans="1:20" x14ac:dyDescent="0.3">
      <c r="A184" s="8"/>
      <c r="B184" s="9">
        <v>41750373</v>
      </c>
      <c r="C184" s="10" t="s">
        <v>1671</v>
      </c>
      <c r="D184" s="11">
        <v>43.885882352941174</v>
      </c>
      <c r="G184" s="8"/>
      <c r="H184" s="8"/>
      <c r="I184" s="8"/>
      <c r="J184" s="8"/>
      <c r="K184" s="8"/>
      <c r="L184" s="8"/>
      <c r="M184" s="8"/>
      <c r="N184" s="8"/>
      <c r="O184" s="8"/>
      <c r="P184" s="8"/>
      <c r="Q184" s="8"/>
      <c r="R184" s="8"/>
      <c r="S184" s="8"/>
      <c r="T184" s="8"/>
    </row>
    <row r="185" spans="1:20" x14ac:dyDescent="0.3">
      <c r="B185" s="9">
        <v>40667727</v>
      </c>
      <c r="C185" s="10" t="s">
        <v>902</v>
      </c>
      <c r="D185" s="11">
        <v>547.45285857572719</v>
      </c>
    </row>
    <row r="186" spans="1:20" x14ac:dyDescent="0.3">
      <c r="B186" s="5">
        <v>40678252</v>
      </c>
      <c r="C186" s="6" t="s">
        <v>927</v>
      </c>
      <c r="D186" s="7">
        <v>15</v>
      </c>
    </row>
    <row r="187" spans="1:20" x14ac:dyDescent="0.3">
      <c r="B187" s="5">
        <v>40678328</v>
      </c>
      <c r="C187" s="6" t="s">
        <v>928</v>
      </c>
      <c r="D187" s="7">
        <v>54</v>
      </c>
    </row>
    <row r="188" spans="1:20" x14ac:dyDescent="0.3">
      <c r="A188" s="8"/>
      <c r="B188" s="9">
        <v>41750092</v>
      </c>
      <c r="C188" s="10" t="s">
        <v>1665</v>
      </c>
      <c r="D188" s="11">
        <v>574.03</v>
      </c>
      <c r="G188" s="8"/>
      <c r="H188" s="8"/>
      <c r="I188" s="8"/>
      <c r="J188" s="8"/>
      <c r="K188" s="8"/>
      <c r="L188" s="8"/>
      <c r="M188" s="8"/>
      <c r="N188" s="8"/>
      <c r="O188" s="8"/>
      <c r="P188" s="8"/>
      <c r="Q188" s="8"/>
      <c r="R188" s="8"/>
      <c r="S188" s="8"/>
      <c r="T188" s="8"/>
    </row>
    <row r="189" spans="1:20" x14ac:dyDescent="0.3">
      <c r="A189" s="8"/>
      <c r="B189" s="5">
        <v>41742982</v>
      </c>
      <c r="C189" s="6" t="s">
        <v>1635</v>
      </c>
      <c r="D189" s="7">
        <v>44.06</v>
      </c>
      <c r="G189" s="8"/>
      <c r="H189" s="8"/>
      <c r="I189" s="8"/>
      <c r="J189" s="8"/>
      <c r="K189" s="8"/>
      <c r="L189" s="8"/>
      <c r="M189" s="8"/>
      <c r="N189" s="8"/>
      <c r="O189" s="8"/>
      <c r="P189" s="8"/>
      <c r="Q189" s="8"/>
      <c r="R189" s="8"/>
      <c r="S189" s="8"/>
      <c r="T189" s="8"/>
    </row>
    <row r="190" spans="1:20" x14ac:dyDescent="0.3">
      <c r="A190" s="8"/>
      <c r="B190" s="5">
        <v>41742990</v>
      </c>
      <c r="C190" s="6" t="s">
        <v>1636</v>
      </c>
      <c r="D190" s="7">
        <v>0.18</v>
      </c>
      <c r="G190" s="8"/>
      <c r="H190" s="8"/>
      <c r="I190" s="8"/>
      <c r="J190" s="8"/>
      <c r="K190" s="8"/>
      <c r="L190" s="8"/>
      <c r="M190" s="8"/>
      <c r="N190" s="8"/>
      <c r="O190" s="8"/>
      <c r="P190" s="8"/>
      <c r="Q190" s="8"/>
      <c r="R190" s="8"/>
      <c r="S190" s="8"/>
      <c r="T190" s="8"/>
    </row>
    <row r="191" spans="1:20" x14ac:dyDescent="0.3">
      <c r="B191" s="5">
        <v>41738089</v>
      </c>
      <c r="C191" s="6" t="s">
        <v>1585</v>
      </c>
      <c r="D191" s="7">
        <v>16.16</v>
      </c>
    </row>
    <row r="192" spans="1:20" x14ac:dyDescent="0.3">
      <c r="B192" s="5">
        <v>41731506</v>
      </c>
      <c r="C192" s="6" t="s">
        <v>1522</v>
      </c>
      <c r="D192" s="7">
        <v>6.21</v>
      </c>
    </row>
    <row r="193" spans="2:4" x14ac:dyDescent="0.3">
      <c r="B193" s="9">
        <v>41710773</v>
      </c>
      <c r="C193" s="10" t="s">
        <v>1338</v>
      </c>
      <c r="D193" s="11">
        <v>247.68</v>
      </c>
    </row>
    <row r="194" spans="2:4" x14ac:dyDescent="0.3">
      <c r="B194" s="9">
        <v>40621427</v>
      </c>
      <c r="C194" s="10" t="s">
        <v>575</v>
      </c>
      <c r="D194" s="11">
        <v>112.5</v>
      </c>
    </row>
    <row r="195" spans="2:4" x14ac:dyDescent="0.3">
      <c r="B195" s="9">
        <v>40640443</v>
      </c>
      <c r="C195" s="10" t="s">
        <v>703</v>
      </c>
      <c r="D195" s="11">
        <v>138.48330241187384</v>
      </c>
    </row>
    <row r="196" spans="2:4" x14ac:dyDescent="0.3">
      <c r="B196" s="9">
        <v>41714049</v>
      </c>
      <c r="C196" s="10" t="s">
        <v>1388</v>
      </c>
      <c r="D196" s="11">
        <v>704.08500000000004</v>
      </c>
    </row>
    <row r="197" spans="2:4" x14ac:dyDescent="0.3">
      <c r="B197" s="5">
        <v>41510793</v>
      </c>
      <c r="C197" s="6" t="s">
        <v>1205</v>
      </c>
      <c r="D197" s="7">
        <v>1575.5</v>
      </c>
    </row>
    <row r="198" spans="2:4" x14ac:dyDescent="0.3">
      <c r="B198" s="9">
        <v>41480914</v>
      </c>
      <c r="C198" s="10" t="s">
        <v>1141</v>
      </c>
      <c r="D198" s="11">
        <v>952.5</v>
      </c>
    </row>
    <row r="199" spans="2:4" x14ac:dyDescent="0.3">
      <c r="B199" s="9">
        <v>41480930</v>
      </c>
      <c r="C199" s="10" t="s">
        <v>1143</v>
      </c>
      <c r="D199" s="11">
        <v>767</v>
      </c>
    </row>
    <row r="200" spans="2:4" x14ac:dyDescent="0.3">
      <c r="B200" s="9">
        <v>41480948</v>
      </c>
      <c r="C200" s="10" t="s">
        <v>1144</v>
      </c>
      <c r="D200" s="11">
        <v>952.5</v>
      </c>
    </row>
    <row r="201" spans="2:4" x14ac:dyDescent="0.3">
      <c r="B201" s="5">
        <v>41480955</v>
      </c>
      <c r="C201" s="6" t="s">
        <v>1145</v>
      </c>
      <c r="D201" s="7">
        <v>767</v>
      </c>
    </row>
    <row r="202" spans="2:4" x14ac:dyDescent="0.3">
      <c r="B202" s="9">
        <v>41480971</v>
      </c>
      <c r="C202" s="10" t="s">
        <v>1147</v>
      </c>
      <c r="D202" s="11">
        <v>952.5</v>
      </c>
    </row>
    <row r="203" spans="2:4" x14ac:dyDescent="0.3">
      <c r="B203" s="9">
        <v>41480989</v>
      </c>
      <c r="C203" s="10" t="s">
        <v>1148</v>
      </c>
      <c r="D203" s="11">
        <v>767</v>
      </c>
    </row>
    <row r="204" spans="2:4" x14ac:dyDescent="0.3">
      <c r="B204" s="9">
        <v>41480997</v>
      </c>
      <c r="C204" s="10" t="s">
        <v>1149</v>
      </c>
      <c r="D204" s="11">
        <v>952.5</v>
      </c>
    </row>
    <row r="205" spans="2:4" x14ac:dyDescent="0.3">
      <c r="B205" s="9">
        <v>41481011</v>
      </c>
      <c r="C205" s="10" t="s">
        <v>1151</v>
      </c>
      <c r="D205" s="11">
        <v>767</v>
      </c>
    </row>
    <row r="206" spans="2:4" x14ac:dyDescent="0.3">
      <c r="B206" s="9">
        <v>41481003</v>
      </c>
      <c r="C206" s="10" t="s">
        <v>1150</v>
      </c>
      <c r="D206" s="11">
        <v>952.5</v>
      </c>
    </row>
    <row r="207" spans="2:4" x14ac:dyDescent="0.3">
      <c r="B207" s="9">
        <v>41481045</v>
      </c>
      <c r="C207" s="10" t="s">
        <v>1152</v>
      </c>
      <c r="D207" s="11">
        <v>952.5</v>
      </c>
    </row>
    <row r="208" spans="2:4" x14ac:dyDescent="0.3">
      <c r="B208" s="9">
        <v>41481052</v>
      </c>
      <c r="C208" s="10" t="s">
        <v>1153</v>
      </c>
      <c r="D208" s="11">
        <v>952.5</v>
      </c>
    </row>
    <row r="209" spans="1:20" x14ac:dyDescent="0.3">
      <c r="B209" s="9">
        <v>40661126</v>
      </c>
      <c r="C209" s="10" t="s">
        <v>813</v>
      </c>
      <c r="D209" s="11">
        <v>138.07967032967034</v>
      </c>
    </row>
    <row r="210" spans="1:20" x14ac:dyDescent="0.3">
      <c r="B210" s="9">
        <v>40661118</v>
      </c>
      <c r="C210" s="10" t="s">
        <v>812</v>
      </c>
      <c r="D210" s="11">
        <v>139.11092985318109</v>
      </c>
    </row>
    <row r="211" spans="1:20" x14ac:dyDescent="0.3">
      <c r="A211" s="8"/>
      <c r="B211" s="9">
        <v>41751934</v>
      </c>
      <c r="C211" s="10" t="s">
        <v>1700</v>
      </c>
      <c r="D211" s="11">
        <v>3.5065497076023391</v>
      </c>
      <c r="G211" s="8"/>
      <c r="H211" s="8"/>
      <c r="I211" s="8"/>
      <c r="J211" s="8"/>
      <c r="K211" s="8"/>
      <c r="L211" s="8"/>
      <c r="M211" s="8"/>
      <c r="N211" s="8"/>
      <c r="O211" s="8"/>
      <c r="P211" s="8"/>
      <c r="Q211" s="8"/>
      <c r="R211" s="8"/>
      <c r="S211" s="8"/>
      <c r="T211" s="8"/>
    </row>
    <row r="212" spans="1:20" x14ac:dyDescent="0.3">
      <c r="A212" s="8"/>
      <c r="B212" s="5">
        <v>41750316</v>
      </c>
      <c r="C212" s="6" t="s">
        <v>1669</v>
      </c>
      <c r="D212" s="7">
        <v>138</v>
      </c>
      <c r="G212" s="8"/>
      <c r="H212" s="8"/>
      <c r="I212" s="8"/>
      <c r="J212" s="8"/>
      <c r="K212" s="8"/>
      <c r="L212" s="8"/>
      <c r="M212" s="8"/>
      <c r="N212" s="8"/>
      <c r="O212" s="8"/>
      <c r="P212" s="8"/>
      <c r="Q212" s="8"/>
      <c r="R212" s="8"/>
      <c r="S212" s="8"/>
      <c r="T212" s="8"/>
    </row>
    <row r="213" spans="1:20" x14ac:dyDescent="0.3">
      <c r="B213" s="9">
        <v>41732702</v>
      </c>
      <c r="C213" s="10" t="s">
        <v>1534</v>
      </c>
      <c r="D213" s="11">
        <v>11</v>
      </c>
    </row>
    <row r="214" spans="1:20" x14ac:dyDescent="0.3">
      <c r="A214" s="8"/>
      <c r="B214" s="9">
        <v>41760117</v>
      </c>
      <c r="C214" s="10" t="s">
        <v>1770</v>
      </c>
      <c r="D214" s="11">
        <v>5.93</v>
      </c>
      <c r="G214" s="8"/>
      <c r="H214" s="8"/>
      <c r="I214" s="8"/>
      <c r="J214" s="8"/>
      <c r="K214" s="8"/>
      <c r="L214" s="8"/>
      <c r="M214" s="8"/>
      <c r="N214" s="8"/>
      <c r="O214" s="8"/>
      <c r="P214" s="8"/>
      <c r="Q214" s="8"/>
      <c r="R214" s="8"/>
      <c r="S214" s="8"/>
      <c r="T214" s="8"/>
    </row>
    <row r="215" spans="1:20" x14ac:dyDescent="0.3">
      <c r="B215" s="9">
        <v>10573004</v>
      </c>
      <c r="C215" s="10" t="s">
        <v>91</v>
      </c>
      <c r="D215" s="11">
        <v>1070</v>
      </c>
    </row>
    <row r="216" spans="1:20" x14ac:dyDescent="0.3">
      <c r="B216" s="5">
        <v>10021103</v>
      </c>
      <c r="C216" s="6" t="s">
        <v>19</v>
      </c>
      <c r="D216" s="7">
        <v>338</v>
      </c>
    </row>
    <row r="217" spans="1:20" x14ac:dyDescent="0.3">
      <c r="B217" s="9">
        <v>12792735</v>
      </c>
      <c r="C217" s="10" t="s">
        <v>290</v>
      </c>
      <c r="D217" s="11">
        <v>803</v>
      </c>
    </row>
    <row r="218" spans="1:20" x14ac:dyDescent="0.3">
      <c r="B218" s="5">
        <v>12734950</v>
      </c>
      <c r="C218" s="6" t="s">
        <v>277</v>
      </c>
      <c r="D218" s="7">
        <v>1144.9000000000001</v>
      </c>
    </row>
    <row r="219" spans="1:20" x14ac:dyDescent="0.3">
      <c r="B219" s="5">
        <v>11183092</v>
      </c>
      <c r="C219" s="6" t="s">
        <v>137</v>
      </c>
      <c r="D219" s="7">
        <v>577.79999999999995</v>
      </c>
    </row>
    <row r="220" spans="1:20" x14ac:dyDescent="0.3">
      <c r="B220" s="9">
        <v>10148906</v>
      </c>
      <c r="C220" s="10" t="s">
        <v>72</v>
      </c>
      <c r="D220" s="11">
        <v>388.7</v>
      </c>
    </row>
    <row r="221" spans="1:20" x14ac:dyDescent="0.3">
      <c r="B221" s="9">
        <v>11181369</v>
      </c>
      <c r="C221" s="10" t="s">
        <v>135</v>
      </c>
      <c r="D221" s="11">
        <v>1070</v>
      </c>
    </row>
    <row r="222" spans="1:20" x14ac:dyDescent="0.3">
      <c r="B222" s="5">
        <v>10297182</v>
      </c>
      <c r="C222" s="6" t="s">
        <v>76</v>
      </c>
      <c r="D222" s="7">
        <v>540</v>
      </c>
    </row>
    <row r="223" spans="1:20" x14ac:dyDescent="0.3">
      <c r="B223" s="9">
        <v>10045045</v>
      </c>
      <c r="C223" s="10" t="s">
        <v>50</v>
      </c>
      <c r="D223" s="11">
        <v>338</v>
      </c>
    </row>
    <row r="224" spans="1:20" x14ac:dyDescent="0.3">
      <c r="B224" s="9">
        <v>10155828</v>
      </c>
      <c r="C224" s="10" t="s">
        <v>73</v>
      </c>
      <c r="D224" s="11">
        <v>540</v>
      </c>
    </row>
    <row r="225" spans="2:4" x14ac:dyDescent="0.3">
      <c r="B225" s="5">
        <v>11479086</v>
      </c>
      <c r="C225" s="6" t="s">
        <v>150</v>
      </c>
      <c r="D225" s="7">
        <v>715.83</v>
      </c>
    </row>
    <row r="226" spans="2:4" x14ac:dyDescent="0.3">
      <c r="B226" s="5">
        <v>12464236</v>
      </c>
      <c r="C226" s="6" t="s">
        <v>243</v>
      </c>
      <c r="D226" s="7">
        <v>859.21</v>
      </c>
    </row>
    <row r="227" spans="2:4" x14ac:dyDescent="0.3">
      <c r="B227" s="5">
        <v>11183084</v>
      </c>
      <c r="C227" s="6" t="s">
        <v>136</v>
      </c>
      <c r="D227" s="7">
        <v>577.79999999999995</v>
      </c>
    </row>
    <row r="228" spans="2:4" x14ac:dyDescent="0.3">
      <c r="B228" s="9">
        <v>12438156</v>
      </c>
      <c r="C228" s="10" t="s">
        <v>240</v>
      </c>
      <c r="D228" s="11">
        <v>802.66666666666663</v>
      </c>
    </row>
    <row r="229" spans="2:4" x14ac:dyDescent="0.3">
      <c r="B229" s="5">
        <v>12979118</v>
      </c>
      <c r="C229" s="6" t="s">
        <v>328</v>
      </c>
      <c r="D229" s="7">
        <v>405</v>
      </c>
    </row>
    <row r="230" spans="2:4" x14ac:dyDescent="0.3">
      <c r="B230" s="5">
        <v>10039956</v>
      </c>
      <c r="C230" s="6" t="s">
        <v>45</v>
      </c>
      <c r="D230" s="7">
        <v>405</v>
      </c>
    </row>
    <row r="231" spans="2:4" x14ac:dyDescent="0.3">
      <c r="B231" s="5">
        <v>10019628</v>
      </c>
      <c r="C231" s="6" t="s">
        <v>14</v>
      </c>
      <c r="D231" s="7">
        <v>338</v>
      </c>
    </row>
    <row r="232" spans="2:4" x14ac:dyDescent="0.3">
      <c r="B232" s="5">
        <v>12260758</v>
      </c>
      <c r="C232" s="6" t="s">
        <v>218</v>
      </c>
      <c r="D232" s="7">
        <v>869.5</v>
      </c>
    </row>
    <row r="233" spans="2:4" x14ac:dyDescent="0.3">
      <c r="B233" s="5">
        <v>10037570</v>
      </c>
      <c r="C233" s="6" t="s">
        <v>42</v>
      </c>
      <c r="D233" s="7">
        <v>388.7</v>
      </c>
    </row>
    <row r="234" spans="2:4" x14ac:dyDescent="0.3">
      <c r="B234" s="5">
        <v>12745428</v>
      </c>
      <c r="C234" s="6" t="s">
        <v>278</v>
      </c>
      <c r="D234" s="7">
        <v>2835.5</v>
      </c>
    </row>
    <row r="235" spans="2:4" x14ac:dyDescent="0.3">
      <c r="B235" s="5">
        <v>12379624</v>
      </c>
      <c r="C235" s="6" t="s">
        <v>229</v>
      </c>
      <c r="D235" s="7">
        <v>869.5</v>
      </c>
    </row>
    <row r="236" spans="2:4" x14ac:dyDescent="0.3">
      <c r="B236" s="5">
        <v>10019008</v>
      </c>
      <c r="C236" s="6" t="s">
        <v>12</v>
      </c>
      <c r="D236" s="7">
        <v>2650</v>
      </c>
    </row>
    <row r="237" spans="2:4" x14ac:dyDescent="0.3">
      <c r="B237" s="5">
        <v>10044444</v>
      </c>
      <c r="C237" s="6" t="s">
        <v>47</v>
      </c>
      <c r="D237" s="7">
        <v>2835.51</v>
      </c>
    </row>
    <row r="238" spans="2:4" x14ac:dyDescent="0.3">
      <c r="B238" s="9">
        <v>10870244</v>
      </c>
      <c r="C238" s="10" t="s">
        <v>119</v>
      </c>
      <c r="D238" s="11">
        <v>869.5</v>
      </c>
    </row>
    <row r="239" spans="2:4" x14ac:dyDescent="0.3">
      <c r="B239" s="5">
        <v>40202582</v>
      </c>
      <c r="C239" s="6" t="s">
        <v>436</v>
      </c>
      <c r="D239" s="7">
        <v>1070</v>
      </c>
    </row>
    <row r="240" spans="2:4" x14ac:dyDescent="0.3">
      <c r="B240" s="5">
        <v>12638433</v>
      </c>
      <c r="C240" s="6" t="s">
        <v>265</v>
      </c>
      <c r="D240" s="7">
        <v>338</v>
      </c>
    </row>
    <row r="241" spans="1:20" x14ac:dyDescent="0.3">
      <c r="B241" s="9">
        <v>12543559</v>
      </c>
      <c r="C241" s="10" t="s">
        <v>248</v>
      </c>
      <c r="D241" s="11">
        <v>273</v>
      </c>
    </row>
    <row r="242" spans="1:20" x14ac:dyDescent="0.3">
      <c r="B242" s="9">
        <v>10141232</v>
      </c>
      <c r="C242" s="10" t="s">
        <v>71</v>
      </c>
      <c r="D242" s="11">
        <v>83</v>
      </c>
    </row>
    <row r="243" spans="1:20" x14ac:dyDescent="0.3">
      <c r="B243" s="9">
        <v>10764348</v>
      </c>
      <c r="C243" s="10" t="s">
        <v>100</v>
      </c>
      <c r="D243" s="11">
        <v>41</v>
      </c>
    </row>
    <row r="244" spans="1:20" x14ac:dyDescent="0.3">
      <c r="B244" s="9">
        <v>12959391</v>
      </c>
      <c r="C244" s="10" t="s">
        <v>326</v>
      </c>
      <c r="D244" s="11">
        <v>41</v>
      </c>
    </row>
    <row r="245" spans="1:20" x14ac:dyDescent="0.3">
      <c r="B245" s="5">
        <v>12261400</v>
      </c>
      <c r="C245" s="6" t="s">
        <v>219</v>
      </c>
      <c r="D245" s="7">
        <v>42.230000000000004</v>
      </c>
    </row>
    <row r="246" spans="1:20" x14ac:dyDescent="0.3">
      <c r="B246" s="5">
        <v>10029486</v>
      </c>
      <c r="C246" s="6" t="s">
        <v>31</v>
      </c>
      <c r="D246" s="7">
        <v>136</v>
      </c>
    </row>
    <row r="247" spans="1:20" x14ac:dyDescent="0.3">
      <c r="B247" s="5">
        <v>10861359</v>
      </c>
      <c r="C247" s="6" t="s">
        <v>115</v>
      </c>
      <c r="D247" s="7">
        <v>218</v>
      </c>
    </row>
    <row r="248" spans="1:20" x14ac:dyDescent="0.3">
      <c r="B248" s="9">
        <v>12018883</v>
      </c>
      <c r="C248" s="10" t="s">
        <v>192</v>
      </c>
      <c r="D248" s="11">
        <v>405</v>
      </c>
    </row>
    <row r="249" spans="1:20" x14ac:dyDescent="0.3">
      <c r="B249" s="5">
        <v>11781093</v>
      </c>
      <c r="C249" s="6" t="s">
        <v>154</v>
      </c>
      <c r="D249" s="7">
        <v>164</v>
      </c>
    </row>
    <row r="250" spans="1:20" x14ac:dyDescent="0.3">
      <c r="B250" s="5">
        <v>12427407</v>
      </c>
      <c r="C250" s="6" t="s">
        <v>238</v>
      </c>
      <c r="D250" s="7">
        <v>273</v>
      </c>
    </row>
    <row r="251" spans="1:20" x14ac:dyDescent="0.3">
      <c r="A251" s="8"/>
      <c r="B251" s="5">
        <v>44461655</v>
      </c>
      <c r="C251" s="6" t="s">
        <v>2376</v>
      </c>
      <c r="D251" s="7">
        <v>1431.66</v>
      </c>
      <c r="G251" s="8"/>
      <c r="H251" s="8"/>
      <c r="I251" s="8"/>
      <c r="J251" s="8"/>
      <c r="K251" s="8"/>
      <c r="L251" s="8"/>
      <c r="M251" s="8"/>
      <c r="N251" s="8"/>
      <c r="O251" s="8"/>
      <c r="P251" s="8"/>
      <c r="Q251" s="8"/>
      <c r="R251" s="8"/>
      <c r="S251" s="8"/>
      <c r="T251" s="8"/>
    </row>
    <row r="252" spans="1:20" x14ac:dyDescent="0.3">
      <c r="B252" s="9">
        <v>12689188</v>
      </c>
      <c r="C252" s="10" t="s">
        <v>272</v>
      </c>
      <c r="D252" s="11">
        <v>289.25</v>
      </c>
    </row>
    <row r="253" spans="1:20" x14ac:dyDescent="0.3">
      <c r="B253" s="9">
        <v>12887782</v>
      </c>
      <c r="C253" s="10" t="s">
        <v>312</v>
      </c>
      <c r="D253" s="11">
        <v>2650</v>
      </c>
    </row>
    <row r="254" spans="1:20" x14ac:dyDescent="0.3">
      <c r="B254" s="5">
        <v>12427480</v>
      </c>
      <c r="C254" s="6" t="s">
        <v>239</v>
      </c>
      <c r="D254" s="7">
        <v>273</v>
      </c>
    </row>
    <row r="255" spans="1:20" x14ac:dyDescent="0.3">
      <c r="B255" s="9">
        <v>12887790</v>
      </c>
      <c r="C255" s="10" t="s">
        <v>313</v>
      </c>
      <c r="D255" s="11">
        <v>2650</v>
      </c>
    </row>
    <row r="256" spans="1:20" x14ac:dyDescent="0.3">
      <c r="B256" s="9">
        <v>10012847</v>
      </c>
      <c r="C256" s="10" t="s">
        <v>8</v>
      </c>
      <c r="D256" s="11">
        <v>1338</v>
      </c>
    </row>
    <row r="257" spans="1:20" x14ac:dyDescent="0.3">
      <c r="B257" s="9">
        <v>40659245</v>
      </c>
      <c r="C257" s="10" t="s">
        <v>790</v>
      </c>
      <c r="D257" s="11">
        <v>116.5</v>
      </c>
    </row>
    <row r="258" spans="1:20" x14ac:dyDescent="0.3">
      <c r="A258" s="8"/>
      <c r="B258" s="9">
        <v>41890690</v>
      </c>
      <c r="C258" s="10" t="s">
        <v>2079</v>
      </c>
      <c r="D258" s="11">
        <v>122.23983739837398</v>
      </c>
      <c r="G258" s="8"/>
      <c r="H258" s="8"/>
      <c r="I258" s="8"/>
      <c r="J258" s="8"/>
      <c r="K258" s="8"/>
      <c r="L258" s="8"/>
      <c r="M258" s="8"/>
      <c r="N258" s="8"/>
      <c r="O258" s="8"/>
      <c r="P258" s="8"/>
      <c r="Q258" s="8"/>
      <c r="R258" s="8"/>
      <c r="S258" s="8"/>
      <c r="T258" s="8"/>
    </row>
    <row r="259" spans="1:20" x14ac:dyDescent="0.3">
      <c r="A259" s="8"/>
      <c r="B259" s="9">
        <v>41880360</v>
      </c>
      <c r="C259" s="10" t="s">
        <v>2076</v>
      </c>
      <c r="D259" s="11">
        <v>121.47872340425532</v>
      </c>
      <c r="G259" s="8"/>
      <c r="H259" s="8"/>
      <c r="I259" s="8"/>
      <c r="J259" s="8"/>
      <c r="K259" s="8"/>
      <c r="L259" s="8"/>
      <c r="M259" s="8"/>
      <c r="N259" s="8"/>
      <c r="O259" s="8"/>
      <c r="P259" s="8"/>
      <c r="Q259" s="8"/>
      <c r="R259" s="8"/>
      <c r="S259" s="8"/>
      <c r="T259" s="8"/>
    </row>
    <row r="260" spans="1:20" x14ac:dyDescent="0.3">
      <c r="B260" s="9">
        <v>40690190</v>
      </c>
      <c r="C260" s="10" t="s">
        <v>961</v>
      </c>
      <c r="D260" s="11">
        <v>7.955645161290323</v>
      </c>
    </row>
    <row r="261" spans="1:20" x14ac:dyDescent="0.3">
      <c r="B261" s="9">
        <v>40610263</v>
      </c>
      <c r="C261" s="10" t="s">
        <v>489</v>
      </c>
      <c r="D261" s="11">
        <v>115.25708502024291</v>
      </c>
    </row>
    <row r="262" spans="1:20" x14ac:dyDescent="0.3">
      <c r="B262" s="9">
        <v>41002296</v>
      </c>
      <c r="C262" s="10" t="s">
        <v>995</v>
      </c>
      <c r="D262" s="11">
        <v>611.9</v>
      </c>
    </row>
    <row r="263" spans="1:20" x14ac:dyDescent="0.3">
      <c r="B263" s="9">
        <v>40620205</v>
      </c>
      <c r="C263" s="10" t="s">
        <v>556</v>
      </c>
      <c r="D263" s="11">
        <v>360.1457286432161</v>
      </c>
    </row>
    <row r="264" spans="1:20" x14ac:dyDescent="0.3">
      <c r="B264" s="5">
        <v>41004136</v>
      </c>
      <c r="C264" s="6" t="s">
        <v>998</v>
      </c>
      <c r="D264" s="7">
        <v>473</v>
      </c>
    </row>
    <row r="265" spans="1:20" x14ac:dyDescent="0.3">
      <c r="B265" s="9">
        <v>40671380</v>
      </c>
      <c r="C265" s="10" t="s">
        <v>906</v>
      </c>
      <c r="D265" s="11">
        <v>482</v>
      </c>
    </row>
    <row r="266" spans="1:20" x14ac:dyDescent="0.3">
      <c r="B266" s="9">
        <v>40621500</v>
      </c>
      <c r="C266" s="10" t="s">
        <v>578</v>
      </c>
      <c r="D266" s="11">
        <v>200.5</v>
      </c>
    </row>
    <row r="267" spans="1:20" x14ac:dyDescent="0.3">
      <c r="B267" s="5">
        <v>12715298</v>
      </c>
      <c r="C267" s="6" t="s">
        <v>273</v>
      </c>
      <c r="D267" s="7">
        <v>25875</v>
      </c>
    </row>
    <row r="268" spans="1:20" x14ac:dyDescent="0.3">
      <c r="B268" s="9">
        <v>41421900</v>
      </c>
      <c r="C268" s="10" t="s">
        <v>1105</v>
      </c>
      <c r="D268" s="11">
        <v>504</v>
      </c>
    </row>
    <row r="269" spans="1:20" x14ac:dyDescent="0.3">
      <c r="A269" s="8"/>
      <c r="B269" s="9">
        <v>42110718</v>
      </c>
      <c r="C269" s="10" t="s">
        <v>2120</v>
      </c>
      <c r="D269" s="11">
        <v>2269</v>
      </c>
      <c r="G269" s="8"/>
      <c r="H269" s="8"/>
      <c r="I269" s="8"/>
      <c r="J269" s="8"/>
      <c r="K269" s="8"/>
      <c r="L269" s="8"/>
      <c r="M269" s="8"/>
      <c r="N269" s="8"/>
      <c r="O269" s="8"/>
      <c r="P269" s="8"/>
      <c r="Q269" s="8"/>
      <c r="R269" s="8"/>
      <c r="S269" s="8"/>
      <c r="T269" s="8"/>
    </row>
    <row r="270" spans="1:20" x14ac:dyDescent="0.3">
      <c r="B270" s="5">
        <v>12189817</v>
      </c>
      <c r="C270" s="6" t="s">
        <v>206</v>
      </c>
      <c r="D270" s="7">
        <v>7125</v>
      </c>
    </row>
    <row r="271" spans="1:20" x14ac:dyDescent="0.3">
      <c r="B271" s="9">
        <v>41420852</v>
      </c>
      <c r="C271" s="10" t="s">
        <v>1073</v>
      </c>
      <c r="D271" s="11">
        <v>488</v>
      </c>
    </row>
    <row r="272" spans="1:20" x14ac:dyDescent="0.3">
      <c r="B272" s="9">
        <v>41671124</v>
      </c>
      <c r="C272" s="10" t="s">
        <v>1238</v>
      </c>
      <c r="D272" s="11">
        <v>4293.5</v>
      </c>
    </row>
    <row r="273" spans="1:20" x14ac:dyDescent="0.3">
      <c r="B273" s="9">
        <v>41677352</v>
      </c>
      <c r="C273" s="10" t="s">
        <v>1242</v>
      </c>
      <c r="D273" s="11">
        <v>4438</v>
      </c>
    </row>
    <row r="274" spans="1:20" x14ac:dyDescent="0.3">
      <c r="B274" s="9">
        <v>41678848</v>
      </c>
      <c r="C274" s="10" t="s">
        <v>1245</v>
      </c>
      <c r="D274" s="11">
        <v>1225</v>
      </c>
    </row>
    <row r="275" spans="1:20" x14ac:dyDescent="0.3">
      <c r="B275" s="9">
        <v>41677360</v>
      </c>
      <c r="C275" s="10" t="s">
        <v>1243</v>
      </c>
      <c r="D275" s="11">
        <v>3220.5</v>
      </c>
    </row>
    <row r="276" spans="1:20" x14ac:dyDescent="0.3">
      <c r="B276" s="5">
        <v>12657136</v>
      </c>
      <c r="C276" s="6" t="s">
        <v>268</v>
      </c>
      <c r="D276" s="7">
        <v>715.83</v>
      </c>
    </row>
    <row r="277" spans="1:20" x14ac:dyDescent="0.3">
      <c r="B277" s="9">
        <v>41672015</v>
      </c>
      <c r="C277" s="10" t="s">
        <v>1239</v>
      </c>
      <c r="D277" s="11">
        <v>4293.5</v>
      </c>
    </row>
    <row r="278" spans="1:20" x14ac:dyDescent="0.3">
      <c r="B278" s="5">
        <v>40217416</v>
      </c>
      <c r="C278" s="6" t="s">
        <v>467</v>
      </c>
      <c r="D278" s="7">
        <v>10350</v>
      </c>
    </row>
    <row r="279" spans="1:20" x14ac:dyDescent="0.3">
      <c r="B279" s="9">
        <v>41421892</v>
      </c>
      <c r="C279" s="10" t="s">
        <v>1104</v>
      </c>
      <c r="D279" s="11">
        <v>1931.5</v>
      </c>
    </row>
    <row r="280" spans="1:20" x14ac:dyDescent="0.3">
      <c r="B280" s="9">
        <v>13654991</v>
      </c>
      <c r="C280" s="10" t="s">
        <v>341</v>
      </c>
      <c r="D280" s="11">
        <v>156.4</v>
      </c>
    </row>
    <row r="281" spans="1:20" x14ac:dyDescent="0.3">
      <c r="B281" s="5">
        <v>40683245</v>
      </c>
      <c r="C281" s="6" t="s">
        <v>948</v>
      </c>
      <c r="D281" s="7">
        <v>172.5</v>
      </c>
    </row>
    <row r="282" spans="1:20" x14ac:dyDescent="0.3">
      <c r="B282" s="5">
        <v>41702598</v>
      </c>
      <c r="C282" s="6" t="s">
        <v>1286</v>
      </c>
      <c r="D282" s="7">
        <v>16157</v>
      </c>
    </row>
    <row r="283" spans="1:20" x14ac:dyDescent="0.3">
      <c r="B283" s="5">
        <v>10788958</v>
      </c>
      <c r="C283" s="6" t="s">
        <v>104</v>
      </c>
      <c r="D283" s="7">
        <v>2835.5</v>
      </c>
    </row>
    <row r="284" spans="1:20" x14ac:dyDescent="0.3">
      <c r="B284" s="5">
        <v>41677014</v>
      </c>
      <c r="C284" s="6" t="s">
        <v>1240</v>
      </c>
      <c r="D284" s="7">
        <v>1931.5</v>
      </c>
    </row>
    <row r="285" spans="1:20" x14ac:dyDescent="0.3">
      <c r="A285" s="8"/>
      <c r="B285" s="5">
        <v>42329904</v>
      </c>
      <c r="C285" s="6" t="s">
        <v>2289</v>
      </c>
      <c r="D285" s="7">
        <v>947</v>
      </c>
      <c r="G285" s="8"/>
      <c r="H285" s="8"/>
      <c r="I285" s="8"/>
      <c r="J285" s="8"/>
      <c r="K285" s="8"/>
      <c r="L285" s="8"/>
      <c r="M285" s="8"/>
      <c r="N285" s="8"/>
      <c r="O285" s="8"/>
      <c r="P285" s="8"/>
      <c r="Q285" s="8"/>
      <c r="R285" s="8"/>
      <c r="S285" s="8"/>
      <c r="T285" s="8"/>
    </row>
    <row r="286" spans="1:20" x14ac:dyDescent="0.3">
      <c r="B286" s="5">
        <v>41702358</v>
      </c>
      <c r="C286" s="6" t="s">
        <v>1280</v>
      </c>
      <c r="D286" s="7">
        <v>551.1633333333333</v>
      </c>
    </row>
    <row r="287" spans="1:20" x14ac:dyDescent="0.3">
      <c r="A287" s="8"/>
      <c r="B287" s="9">
        <v>41754284</v>
      </c>
      <c r="C287" s="10" t="s">
        <v>1730</v>
      </c>
      <c r="D287" s="11">
        <v>1009.7033333333334</v>
      </c>
      <c r="G287" s="8"/>
      <c r="H287" s="8"/>
      <c r="I287" s="8"/>
      <c r="J287" s="8"/>
      <c r="K287" s="8"/>
      <c r="L287" s="8"/>
      <c r="M287" s="8"/>
      <c r="N287" s="8"/>
      <c r="O287" s="8"/>
      <c r="P287" s="8"/>
      <c r="Q287" s="8"/>
      <c r="R287" s="8"/>
      <c r="S287" s="8"/>
      <c r="T287" s="8"/>
    </row>
    <row r="288" spans="1:20" x14ac:dyDescent="0.3">
      <c r="B288" s="5">
        <v>11788460</v>
      </c>
      <c r="C288" s="6" t="s">
        <v>159</v>
      </c>
      <c r="D288" s="7">
        <v>55</v>
      </c>
    </row>
    <row r="289" spans="1:20" x14ac:dyDescent="0.3">
      <c r="B289" s="5">
        <v>40678724</v>
      </c>
      <c r="C289" s="6" t="s">
        <v>932</v>
      </c>
      <c r="D289" s="7">
        <v>36.75</v>
      </c>
    </row>
    <row r="290" spans="1:20" x14ac:dyDescent="0.3">
      <c r="B290" s="5">
        <v>40678732</v>
      </c>
      <c r="C290" s="6" t="s">
        <v>933</v>
      </c>
      <c r="D290" s="7">
        <v>87.68</v>
      </c>
    </row>
    <row r="291" spans="1:20" x14ac:dyDescent="0.3">
      <c r="B291" s="9">
        <v>40661159</v>
      </c>
      <c r="C291" s="10" t="s">
        <v>814</v>
      </c>
      <c r="D291" s="11">
        <v>450</v>
      </c>
    </row>
    <row r="292" spans="1:20" x14ac:dyDescent="0.3">
      <c r="A292" s="8"/>
      <c r="B292" s="9">
        <v>41752718</v>
      </c>
      <c r="C292" s="10" t="s">
        <v>1715</v>
      </c>
      <c r="D292" s="11">
        <v>46.48</v>
      </c>
      <c r="G292" s="8"/>
      <c r="H292" s="8"/>
      <c r="I292" s="8"/>
      <c r="J292" s="8"/>
      <c r="K292" s="8"/>
      <c r="L292" s="8"/>
      <c r="M292" s="8"/>
      <c r="N292" s="8"/>
      <c r="O292" s="8"/>
      <c r="P292" s="8"/>
      <c r="Q292" s="8"/>
      <c r="R292" s="8"/>
      <c r="S292" s="8"/>
      <c r="T292" s="8"/>
    </row>
    <row r="293" spans="1:20" x14ac:dyDescent="0.3">
      <c r="A293" s="8"/>
      <c r="B293" s="5">
        <v>41786112</v>
      </c>
      <c r="C293" s="6" t="s">
        <v>1886</v>
      </c>
      <c r="D293" s="7">
        <v>6.21</v>
      </c>
      <c r="G293" s="8"/>
      <c r="H293" s="8"/>
      <c r="I293" s="8"/>
      <c r="J293" s="8"/>
      <c r="K293" s="8"/>
      <c r="L293" s="8"/>
      <c r="M293" s="8"/>
      <c r="N293" s="8"/>
      <c r="O293" s="8"/>
      <c r="P293" s="8"/>
      <c r="Q293" s="8"/>
      <c r="R293" s="8"/>
      <c r="S293" s="8"/>
      <c r="T293" s="8"/>
    </row>
    <row r="294" spans="1:20" x14ac:dyDescent="0.3">
      <c r="B294" s="9">
        <v>40661258</v>
      </c>
      <c r="C294" s="10" t="s">
        <v>815</v>
      </c>
      <c r="D294" s="11">
        <v>191</v>
      </c>
    </row>
    <row r="295" spans="1:20" x14ac:dyDescent="0.3">
      <c r="B295" s="9">
        <v>41714106</v>
      </c>
      <c r="C295" s="10" t="s">
        <v>1390</v>
      </c>
      <c r="D295" s="11">
        <v>88.711410256410247</v>
      </c>
    </row>
    <row r="296" spans="1:20" x14ac:dyDescent="0.3">
      <c r="B296" s="9">
        <v>41714114</v>
      </c>
      <c r="C296" s="10" t="s">
        <v>1391</v>
      </c>
      <c r="D296" s="11">
        <v>63.04</v>
      </c>
    </row>
    <row r="297" spans="1:20" x14ac:dyDescent="0.3">
      <c r="A297" s="8"/>
      <c r="B297" s="9">
        <v>41794546</v>
      </c>
      <c r="C297" s="10" t="s">
        <v>1986</v>
      </c>
      <c r="D297" s="11">
        <v>75.100000000000009</v>
      </c>
      <c r="G297" s="8"/>
      <c r="H297" s="8"/>
      <c r="I297" s="8"/>
      <c r="J297" s="8"/>
      <c r="K297" s="8"/>
      <c r="L297" s="8"/>
      <c r="M297" s="8"/>
      <c r="N297" s="8"/>
      <c r="O297" s="8"/>
      <c r="P297" s="8"/>
      <c r="Q297" s="8"/>
      <c r="R297" s="8"/>
      <c r="S297" s="8"/>
      <c r="T297" s="8"/>
    </row>
    <row r="298" spans="1:20" x14ac:dyDescent="0.3">
      <c r="B298" s="9">
        <v>41708835</v>
      </c>
      <c r="C298" s="10" t="s">
        <v>1312</v>
      </c>
      <c r="D298" s="11">
        <v>114.09</v>
      </c>
    </row>
    <row r="299" spans="1:20" x14ac:dyDescent="0.3">
      <c r="B299" s="9">
        <v>41712027</v>
      </c>
      <c r="C299" s="10" t="s">
        <v>1363</v>
      </c>
      <c r="D299" s="11">
        <v>94.615531914893623</v>
      </c>
    </row>
    <row r="300" spans="1:20" x14ac:dyDescent="0.3">
      <c r="B300" s="5">
        <v>41712035</v>
      </c>
      <c r="C300" s="6" t="s">
        <v>1364</v>
      </c>
      <c r="D300" s="7">
        <v>75.099999999999994</v>
      </c>
    </row>
    <row r="301" spans="1:20" x14ac:dyDescent="0.3">
      <c r="B301" s="5">
        <v>13000989</v>
      </c>
      <c r="C301" s="6" t="s">
        <v>331</v>
      </c>
      <c r="D301" s="7">
        <v>669</v>
      </c>
    </row>
    <row r="302" spans="1:20" x14ac:dyDescent="0.3">
      <c r="B302" s="5">
        <v>13000997</v>
      </c>
      <c r="C302" s="6" t="s">
        <v>332</v>
      </c>
      <c r="D302" s="7">
        <v>803</v>
      </c>
    </row>
    <row r="303" spans="1:20" x14ac:dyDescent="0.3">
      <c r="B303" s="9">
        <v>12638623</v>
      </c>
      <c r="C303" s="10" t="s">
        <v>266</v>
      </c>
      <c r="D303" s="11">
        <v>273</v>
      </c>
    </row>
    <row r="304" spans="1:20" x14ac:dyDescent="0.3">
      <c r="B304" s="9">
        <v>10808178</v>
      </c>
      <c r="C304" s="10" t="s">
        <v>106</v>
      </c>
      <c r="D304" s="11">
        <v>338</v>
      </c>
    </row>
    <row r="305" spans="1:20" x14ac:dyDescent="0.3">
      <c r="B305" s="5">
        <v>12032272</v>
      </c>
      <c r="C305" s="6" t="s">
        <v>193</v>
      </c>
      <c r="D305" s="7">
        <v>715.83</v>
      </c>
    </row>
    <row r="306" spans="1:20" x14ac:dyDescent="0.3">
      <c r="B306" s="5">
        <v>12036588</v>
      </c>
      <c r="C306" s="6" t="s">
        <v>194</v>
      </c>
      <c r="D306" s="7">
        <v>669</v>
      </c>
    </row>
    <row r="307" spans="1:20" x14ac:dyDescent="0.3">
      <c r="B307" s="5">
        <v>11935467</v>
      </c>
      <c r="C307" s="6" t="s">
        <v>188</v>
      </c>
      <c r="D307" s="7">
        <v>803</v>
      </c>
    </row>
    <row r="308" spans="1:20" x14ac:dyDescent="0.3">
      <c r="B308" s="9">
        <v>11921343</v>
      </c>
      <c r="C308" s="10" t="s">
        <v>184</v>
      </c>
      <c r="D308" s="11">
        <v>540</v>
      </c>
    </row>
    <row r="309" spans="1:20" x14ac:dyDescent="0.3">
      <c r="B309" s="5">
        <v>11921384</v>
      </c>
      <c r="C309" s="6" t="s">
        <v>185</v>
      </c>
      <c r="D309" s="7">
        <v>669</v>
      </c>
    </row>
    <row r="310" spans="1:20" x14ac:dyDescent="0.3">
      <c r="B310" s="9">
        <v>11788304</v>
      </c>
      <c r="C310" s="10" t="s">
        <v>158</v>
      </c>
      <c r="D310" s="11">
        <v>338</v>
      </c>
    </row>
    <row r="311" spans="1:20" x14ac:dyDescent="0.3">
      <c r="B311" s="9">
        <v>12186094</v>
      </c>
      <c r="C311" s="10" t="s">
        <v>205</v>
      </c>
      <c r="D311" s="11">
        <v>164</v>
      </c>
    </row>
    <row r="312" spans="1:20" x14ac:dyDescent="0.3">
      <c r="B312" s="9">
        <v>11870706</v>
      </c>
      <c r="C312" s="10" t="s">
        <v>170</v>
      </c>
      <c r="D312" s="11">
        <v>69</v>
      </c>
    </row>
    <row r="313" spans="1:20" x14ac:dyDescent="0.3">
      <c r="A313" s="8"/>
      <c r="B313" s="9">
        <v>42320705</v>
      </c>
      <c r="C313" s="10" t="s">
        <v>2166</v>
      </c>
      <c r="D313" s="11">
        <v>719</v>
      </c>
      <c r="G313" s="8"/>
      <c r="H313" s="8"/>
      <c r="I313" s="8"/>
      <c r="J313" s="8"/>
      <c r="K313" s="8"/>
      <c r="L313" s="8"/>
      <c r="M313" s="8"/>
      <c r="N313" s="8"/>
      <c r="O313" s="8"/>
      <c r="P313" s="8"/>
      <c r="Q313" s="8"/>
      <c r="R313" s="8"/>
      <c r="S313" s="8"/>
      <c r="T313" s="8"/>
    </row>
    <row r="314" spans="1:20" x14ac:dyDescent="0.3">
      <c r="B314" s="5">
        <v>12974440</v>
      </c>
      <c r="C314" s="6" t="s">
        <v>327</v>
      </c>
      <c r="D314" s="7">
        <v>577.79999999999995</v>
      </c>
    </row>
    <row r="315" spans="1:20" x14ac:dyDescent="0.3">
      <c r="B315" s="5">
        <v>11928801</v>
      </c>
      <c r="C315" s="6" t="s">
        <v>187</v>
      </c>
      <c r="D315" s="7">
        <v>41</v>
      </c>
    </row>
    <row r="316" spans="1:20" x14ac:dyDescent="0.3">
      <c r="B316" s="9">
        <v>41733742</v>
      </c>
      <c r="C316" s="10" t="s">
        <v>1542</v>
      </c>
      <c r="D316" s="11">
        <v>11.76</v>
      </c>
    </row>
    <row r="317" spans="1:20" x14ac:dyDescent="0.3">
      <c r="A317" s="8"/>
      <c r="B317" s="5">
        <v>41783630</v>
      </c>
      <c r="C317" s="6" t="s">
        <v>1858</v>
      </c>
      <c r="D317" s="7">
        <v>5.9799999999999995</v>
      </c>
      <c r="G317" s="8"/>
      <c r="H317" s="8"/>
      <c r="I317" s="8"/>
      <c r="J317" s="8"/>
      <c r="K317" s="8"/>
      <c r="L317" s="8"/>
      <c r="M317" s="8"/>
      <c r="N317" s="8"/>
      <c r="O317" s="8"/>
      <c r="P317" s="8"/>
      <c r="Q317" s="8"/>
      <c r="R317" s="8"/>
      <c r="S317" s="8"/>
      <c r="T317" s="8"/>
    </row>
    <row r="318" spans="1:20" x14ac:dyDescent="0.3">
      <c r="B318" s="9">
        <v>10056372</v>
      </c>
      <c r="C318" s="10" t="s">
        <v>51</v>
      </c>
      <c r="D318" s="11">
        <v>540</v>
      </c>
    </row>
    <row r="319" spans="1:20" x14ac:dyDescent="0.3">
      <c r="B319" s="5">
        <v>41512278</v>
      </c>
      <c r="C319" s="6" t="s">
        <v>1212</v>
      </c>
      <c r="D319" s="7">
        <v>5810.5</v>
      </c>
    </row>
    <row r="320" spans="1:20" x14ac:dyDescent="0.3">
      <c r="B320" s="9">
        <v>40620197</v>
      </c>
      <c r="C320" s="10" t="s">
        <v>555</v>
      </c>
      <c r="D320" s="11">
        <v>741</v>
      </c>
    </row>
    <row r="321" spans="1:20" x14ac:dyDescent="0.3">
      <c r="A321" s="8"/>
      <c r="B321" s="9">
        <v>41784497</v>
      </c>
      <c r="C321" s="10" t="s">
        <v>1868</v>
      </c>
      <c r="D321" s="11">
        <v>7</v>
      </c>
      <c r="G321" s="8"/>
      <c r="H321" s="8"/>
      <c r="I321" s="8"/>
      <c r="J321" s="8"/>
      <c r="K321" s="8"/>
      <c r="L321" s="8"/>
      <c r="M321" s="8"/>
      <c r="N321" s="8"/>
      <c r="O321" s="8"/>
      <c r="P321" s="8"/>
      <c r="Q321" s="8"/>
      <c r="R321" s="8"/>
      <c r="S321" s="8"/>
      <c r="T321" s="8"/>
    </row>
    <row r="322" spans="1:20" x14ac:dyDescent="0.3">
      <c r="B322" s="9">
        <v>41710575</v>
      </c>
      <c r="C322" s="10" t="s">
        <v>1334</v>
      </c>
      <c r="D322" s="11">
        <v>95.9</v>
      </c>
    </row>
    <row r="323" spans="1:20" x14ac:dyDescent="0.3">
      <c r="B323" s="9">
        <v>41710617</v>
      </c>
      <c r="C323" s="10" t="s">
        <v>1335</v>
      </c>
      <c r="D323" s="11">
        <v>106.87809523809524</v>
      </c>
    </row>
    <row r="324" spans="1:20" x14ac:dyDescent="0.3">
      <c r="B324" s="9">
        <v>41721234</v>
      </c>
      <c r="C324" s="10" t="s">
        <v>1488</v>
      </c>
      <c r="D324" s="11">
        <v>123.82278688524589</v>
      </c>
    </row>
    <row r="325" spans="1:20" x14ac:dyDescent="0.3">
      <c r="A325" s="8"/>
      <c r="B325" s="9">
        <v>41795071</v>
      </c>
      <c r="C325" s="10" t="s">
        <v>2033</v>
      </c>
      <c r="D325" s="11">
        <v>89.617759036144591</v>
      </c>
      <c r="G325" s="8"/>
      <c r="H325" s="8"/>
      <c r="I325" s="8"/>
      <c r="J325" s="8"/>
      <c r="K325" s="8"/>
      <c r="L325" s="8"/>
      <c r="M325" s="8"/>
      <c r="N325" s="8"/>
      <c r="O325" s="8"/>
      <c r="P325" s="8"/>
      <c r="Q325" s="8"/>
      <c r="R325" s="8"/>
      <c r="S325" s="8"/>
      <c r="T325" s="8"/>
    </row>
    <row r="326" spans="1:20" x14ac:dyDescent="0.3">
      <c r="A326" s="8"/>
      <c r="B326" s="5">
        <v>42060129</v>
      </c>
      <c r="C326" s="6" t="s">
        <v>2109</v>
      </c>
      <c r="D326" s="7">
        <v>18900</v>
      </c>
      <c r="G326" s="8"/>
      <c r="H326" s="8"/>
      <c r="I326" s="8"/>
      <c r="J326" s="8"/>
      <c r="K326" s="8"/>
      <c r="L326" s="8"/>
      <c r="M326" s="8"/>
      <c r="N326" s="8"/>
      <c r="O326" s="8"/>
      <c r="P326" s="8"/>
      <c r="Q326" s="8"/>
      <c r="R326" s="8"/>
      <c r="S326" s="8"/>
      <c r="T326" s="8"/>
    </row>
    <row r="327" spans="1:20" x14ac:dyDescent="0.3">
      <c r="B327" s="5">
        <v>15753155</v>
      </c>
      <c r="C327" s="6" t="s">
        <v>383</v>
      </c>
      <c r="D327" s="7">
        <v>9656.75</v>
      </c>
    </row>
    <row r="328" spans="1:20" x14ac:dyDescent="0.3">
      <c r="A328" s="8"/>
      <c r="B328" s="5">
        <v>41750662</v>
      </c>
      <c r="C328" s="6" t="s">
        <v>1675</v>
      </c>
      <c r="D328" s="7">
        <v>25.27</v>
      </c>
      <c r="G328" s="8"/>
      <c r="H328" s="8"/>
      <c r="I328" s="8"/>
      <c r="J328" s="8"/>
      <c r="K328" s="8"/>
      <c r="L328" s="8"/>
      <c r="M328" s="8"/>
      <c r="N328" s="8"/>
      <c r="O328" s="8"/>
      <c r="P328" s="8"/>
      <c r="Q328" s="8"/>
      <c r="R328" s="8"/>
      <c r="S328" s="8"/>
      <c r="T328" s="8"/>
    </row>
    <row r="329" spans="1:20" x14ac:dyDescent="0.3">
      <c r="B329" s="5">
        <v>41706011</v>
      </c>
      <c r="C329" s="6" t="s">
        <v>1297</v>
      </c>
      <c r="D329" s="7">
        <v>31.14</v>
      </c>
    </row>
    <row r="330" spans="1:20" x14ac:dyDescent="0.3">
      <c r="A330" s="8"/>
      <c r="B330" s="9">
        <v>41794835</v>
      </c>
      <c r="C330" s="10" t="s">
        <v>2011</v>
      </c>
      <c r="D330" s="11">
        <v>5.9989967637540458</v>
      </c>
      <c r="G330" s="8"/>
      <c r="H330" s="8"/>
      <c r="I330" s="8"/>
      <c r="J330" s="8"/>
      <c r="K330" s="8"/>
      <c r="L330" s="8"/>
      <c r="M330" s="8"/>
      <c r="N330" s="8"/>
      <c r="O330" s="8"/>
      <c r="P330" s="8"/>
      <c r="Q330" s="8"/>
      <c r="R330" s="8"/>
      <c r="S330" s="8"/>
      <c r="T330" s="8"/>
    </row>
    <row r="331" spans="1:20" x14ac:dyDescent="0.3">
      <c r="B331" s="9">
        <v>40661035</v>
      </c>
      <c r="C331" s="10" t="s">
        <v>806</v>
      </c>
      <c r="D331" s="11">
        <v>191</v>
      </c>
    </row>
    <row r="332" spans="1:20" x14ac:dyDescent="0.3">
      <c r="A332" s="8"/>
      <c r="B332" s="9">
        <v>41799933</v>
      </c>
      <c r="C332" s="10" t="s">
        <v>2046</v>
      </c>
      <c r="D332" s="11">
        <v>78.179999999999993</v>
      </c>
      <c r="G332" s="8"/>
      <c r="H332" s="8"/>
      <c r="I332" s="8"/>
      <c r="J332" s="8"/>
      <c r="K332" s="8"/>
      <c r="L332" s="8"/>
      <c r="M332" s="8"/>
      <c r="N332" s="8"/>
      <c r="O332" s="8"/>
      <c r="P332" s="8"/>
      <c r="Q332" s="8"/>
      <c r="R332" s="8"/>
      <c r="S332" s="8"/>
      <c r="T332" s="8"/>
    </row>
    <row r="333" spans="1:20" x14ac:dyDescent="0.3">
      <c r="B333" s="9">
        <v>40661308</v>
      </c>
      <c r="C333" s="10" t="s">
        <v>816</v>
      </c>
      <c r="D333" s="11">
        <v>191</v>
      </c>
    </row>
    <row r="334" spans="1:20" x14ac:dyDescent="0.3">
      <c r="B334" s="9">
        <v>40659286</v>
      </c>
      <c r="C334" s="10" t="s">
        <v>791</v>
      </c>
      <c r="D334" s="11">
        <v>146.59</v>
      </c>
    </row>
    <row r="335" spans="1:20" x14ac:dyDescent="0.3">
      <c r="A335" s="8"/>
      <c r="B335" s="9">
        <v>41770157</v>
      </c>
      <c r="C335" s="10" t="s">
        <v>1784</v>
      </c>
      <c r="D335" s="11">
        <v>3.722</v>
      </c>
      <c r="G335" s="8"/>
      <c r="H335" s="8"/>
      <c r="I335" s="8"/>
      <c r="J335" s="8"/>
      <c r="K335" s="8"/>
      <c r="L335" s="8"/>
      <c r="M335" s="8"/>
      <c r="N335" s="8"/>
      <c r="O335" s="8"/>
      <c r="P335" s="8"/>
      <c r="Q335" s="8"/>
      <c r="R335" s="8"/>
      <c r="S335" s="8"/>
      <c r="T335" s="8"/>
    </row>
    <row r="336" spans="1:20" x14ac:dyDescent="0.3">
      <c r="B336" s="5">
        <v>41706201</v>
      </c>
      <c r="C336" s="6" t="s">
        <v>1298</v>
      </c>
      <c r="D336" s="7">
        <v>5.34</v>
      </c>
    </row>
    <row r="337" spans="1:20" x14ac:dyDescent="0.3">
      <c r="B337" s="9">
        <v>40674376</v>
      </c>
      <c r="C337" s="10" t="s">
        <v>914</v>
      </c>
      <c r="D337" s="11">
        <v>54</v>
      </c>
    </row>
    <row r="338" spans="1:20" x14ac:dyDescent="0.3">
      <c r="B338" s="5">
        <v>12677001</v>
      </c>
      <c r="C338" s="6" t="s">
        <v>270</v>
      </c>
      <c r="D338" s="7">
        <v>136</v>
      </c>
    </row>
    <row r="339" spans="1:20" x14ac:dyDescent="0.3">
      <c r="B339" s="5">
        <v>10025963</v>
      </c>
      <c r="C339" s="6" t="s">
        <v>29</v>
      </c>
      <c r="D339" s="7">
        <v>110</v>
      </c>
    </row>
    <row r="340" spans="1:20" x14ac:dyDescent="0.3">
      <c r="B340" s="9">
        <v>10101848</v>
      </c>
      <c r="C340" s="10" t="s">
        <v>62</v>
      </c>
      <c r="D340" s="11">
        <v>803</v>
      </c>
    </row>
    <row r="341" spans="1:20" x14ac:dyDescent="0.3">
      <c r="B341" s="9">
        <v>11206869</v>
      </c>
      <c r="C341" s="10" t="s">
        <v>142</v>
      </c>
      <c r="D341" s="11">
        <v>54.162769230769229</v>
      </c>
    </row>
    <row r="342" spans="1:20" x14ac:dyDescent="0.3">
      <c r="B342" s="5">
        <v>12896791</v>
      </c>
      <c r="C342" s="6" t="s">
        <v>315</v>
      </c>
      <c r="D342" s="7">
        <v>55</v>
      </c>
    </row>
    <row r="343" spans="1:20" x14ac:dyDescent="0.3">
      <c r="A343" s="8"/>
      <c r="B343" s="9">
        <v>41844507</v>
      </c>
      <c r="C343" s="10" t="s">
        <v>2059</v>
      </c>
      <c r="D343" s="11">
        <v>2458.8309859154929</v>
      </c>
      <c r="G343" s="8"/>
      <c r="H343" s="8"/>
      <c r="I343" s="8"/>
      <c r="J343" s="8"/>
      <c r="K343" s="8"/>
      <c r="L343" s="8"/>
      <c r="M343" s="8"/>
      <c r="N343" s="8"/>
      <c r="O343" s="8"/>
      <c r="P343" s="8"/>
      <c r="Q343" s="8"/>
      <c r="R343" s="8"/>
      <c r="S343" s="8"/>
      <c r="T343" s="8"/>
    </row>
    <row r="344" spans="1:20" x14ac:dyDescent="0.3">
      <c r="A344" s="8"/>
      <c r="B344" s="9">
        <v>41750969</v>
      </c>
      <c r="C344" s="10" t="s">
        <v>1681</v>
      </c>
      <c r="D344" s="11">
        <v>33.64</v>
      </c>
      <c r="G344" s="8"/>
      <c r="H344" s="8"/>
      <c r="I344" s="8"/>
      <c r="J344" s="8"/>
      <c r="K344" s="8"/>
      <c r="L344" s="8"/>
      <c r="M344" s="8"/>
      <c r="N344" s="8"/>
      <c r="O344" s="8"/>
      <c r="P344" s="8"/>
      <c r="Q344" s="8"/>
      <c r="R344" s="8"/>
      <c r="S344" s="8"/>
      <c r="T344" s="8"/>
    </row>
    <row r="345" spans="1:20" x14ac:dyDescent="0.3">
      <c r="A345" s="8"/>
      <c r="B345" s="9">
        <v>41810235</v>
      </c>
      <c r="C345" s="10" t="s">
        <v>2051</v>
      </c>
      <c r="D345" s="11">
        <v>1147</v>
      </c>
      <c r="G345" s="8"/>
      <c r="H345" s="8"/>
      <c r="I345" s="8"/>
      <c r="J345" s="8"/>
      <c r="K345" s="8"/>
      <c r="L345" s="8"/>
      <c r="M345" s="8"/>
      <c r="N345" s="8"/>
      <c r="O345" s="8"/>
      <c r="P345" s="8"/>
      <c r="Q345" s="8"/>
      <c r="R345" s="8"/>
      <c r="S345" s="8"/>
      <c r="T345" s="8"/>
    </row>
    <row r="346" spans="1:20" x14ac:dyDescent="0.3">
      <c r="B346" s="5">
        <v>41737545</v>
      </c>
      <c r="C346" s="6" t="s">
        <v>1581</v>
      </c>
      <c r="D346" s="7">
        <v>9.41</v>
      </c>
    </row>
    <row r="347" spans="1:20" x14ac:dyDescent="0.3">
      <c r="B347" s="5">
        <v>17451980</v>
      </c>
      <c r="C347" s="6" t="s">
        <v>387</v>
      </c>
      <c r="D347" s="7">
        <v>3932</v>
      </c>
    </row>
    <row r="348" spans="1:20" x14ac:dyDescent="0.3">
      <c r="B348" s="5">
        <v>13816343</v>
      </c>
      <c r="C348" s="6" t="s">
        <v>362</v>
      </c>
      <c r="D348" s="7">
        <v>1145</v>
      </c>
    </row>
    <row r="349" spans="1:20" x14ac:dyDescent="0.3">
      <c r="B349" s="5">
        <v>13816319</v>
      </c>
      <c r="C349" s="6" t="s">
        <v>361</v>
      </c>
      <c r="D349" s="7">
        <v>1145</v>
      </c>
    </row>
    <row r="350" spans="1:20" x14ac:dyDescent="0.3">
      <c r="B350" s="5">
        <v>40215907</v>
      </c>
      <c r="C350" s="6" t="s">
        <v>465</v>
      </c>
      <c r="D350" s="7">
        <v>1650</v>
      </c>
    </row>
    <row r="351" spans="1:20" x14ac:dyDescent="0.3">
      <c r="B351" s="9">
        <v>41481607</v>
      </c>
      <c r="C351" s="10" t="s">
        <v>1160</v>
      </c>
      <c r="D351" s="11">
        <v>540</v>
      </c>
    </row>
    <row r="352" spans="1:20" x14ac:dyDescent="0.3">
      <c r="B352" s="5">
        <v>41495979</v>
      </c>
      <c r="C352" s="6" t="s">
        <v>1187</v>
      </c>
      <c r="D352" s="7">
        <v>362</v>
      </c>
    </row>
    <row r="353" spans="1:20" x14ac:dyDescent="0.3">
      <c r="B353" s="5">
        <v>41496100</v>
      </c>
      <c r="C353" s="6" t="s">
        <v>1189</v>
      </c>
      <c r="D353" s="7">
        <v>110</v>
      </c>
    </row>
    <row r="354" spans="1:20" x14ac:dyDescent="0.3">
      <c r="B354" s="5">
        <v>12556668</v>
      </c>
      <c r="C354" s="6" t="s">
        <v>252</v>
      </c>
      <c r="D354" s="7">
        <v>556.4</v>
      </c>
    </row>
    <row r="355" spans="1:20" x14ac:dyDescent="0.3">
      <c r="B355" s="9">
        <v>11006368</v>
      </c>
      <c r="C355" s="10" t="s">
        <v>126</v>
      </c>
      <c r="D355" s="11">
        <v>405</v>
      </c>
    </row>
    <row r="356" spans="1:20" x14ac:dyDescent="0.3">
      <c r="A356" s="8"/>
      <c r="B356" s="5">
        <v>44459832</v>
      </c>
      <c r="C356" s="6" t="s">
        <v>2373</v>
      </c>
      <c r="D356" s="7">
        <v>273</v>
      </c>
      <c r="G356" s="8"/>
      <c r="H356" s="8"/>
      <c r="I356" s="8"/>
      <c r="J356" s="8"/>
      <c r="K356" s="8"/>
      <c r="L356" s="8"/>
      <c r="M356" s="8"/>
      <c r="N356" s="8"/>
      <c r="O356" s="8"/>
      <c r="P356" s="8"/>
      <c r="Q356" s="8"/>
      <c r="R356" s="8"/>
      <c r="S356" s="8"/>
      <c r="T356" s="8"/>
    </row>
    <row r="357" spans="1:20" x14ac:dyDescent="0.3">
      <c r="B357" s="5">
        <v>40220568</v>
      </c>
      <c r="C357" s="6" t="s">
        <v>476</v>
      </c>
      <c r="D357" s="7">
        <v>110</v>
      </c>
    </row>
    <row r="358" spans="1:20" x14ac:dyDescent="0.3">
      <c r="B358" s="5">
        <v>11795689</v>
      </c>
      <c r="C358" s="6" t="s">
        <v>161</v>
      </c>
      <c r="D358" s="7">
        <v>669</v>
      </c>
    </row>
    <row r="359" spans="1:20" x14ac:dyDescent="0.3">
      <c r="B359" s="9">
        <v>10118974</v>
      </c>
      <c r="C359" s="10" t="s">
        <v>67</v>
      </c>
      <c r="D359" s="11">
        <v>540</v>
      </c>
    </row>
    <row r="360" spans="1:20" x14ac:dyDescent="0.3">
      <c r="B360" s="5">
        <v>12259248</v>
      </c>
      <c r="C360" s="6" t="s">
        <v>217</v>
      </c>
      <c r="D360" s="7">
        <v>384.81</v>
      </c>
    </row>
    <row r="361" spans="1:20" x14ac:dyDescent="0.3">
      <c r="B361" s="5">
        <v>12762191</v>
      </c>
      <c r="C361" s="6" t="s">
        <v>281</v>
      </c>
      <c r="D361" s="7">
        <v>1338</v>
      </c>
    </row>
    <row r="362" spans="1:20" x14ac:dyDescent="0.3">
      <c r="B362" s="9">
        <v>10764488</v>
      </c>
      <c r="C362" s="10" t="s">
        <v>101</v>
      </c>
      <c r="D362" s="11">
        <v>41</v>
      </c>
    </row>
    <row r="363" spans="1:20" x14ac:dyDescent="0.3">
      <c r="A363" s="8"/>
      <c r="B363" s="5">
        <v>42330118</v>
      </c>
      <c r="C363" s="6" t="s">
        <v>2291</v>
      </c>
      <c r="D363" s="7">
        <v>19.5</v>
      </c>
      <c r="G363" s="8"/>
      <c r="H363" s="8"/>
      <c r="I363" s="8"/>
      <c r="J363" s="8"/>
      <c r="K363" s="8"/>
      <c r="L363" s="8"/>
      <c r="M363" s="8"/>
      <c r="N363" s="8"/>
      <c r="O363" s="8"/>
      <c r="P363" s="8"/>
      <c r="Q363" s="8"/>
      <c r="R363" s="8"/>
      <c r="S363" s="8"/>
      <c r="T363" s="8"/>
    </row>
    <row r="364" spans="1:20" x14ac:dyDescent="0.3">
      <c r="B364" s="5">
        <v>10126019</v>
      </c>
      <c r="C364" s="6" t="s">
        <v>70</v>
      </c>
      <c r="D364" s="7">
        <v>117.7</v>
      </c>
    </row>
    <row r="365" spans="1:20" x14ac:dyDescent="0.3">
      <c r="B365" s="5">
        <v>10038198</v>
      </c>
      <c r="C365" s="6" t="s">
        <v>43</v>
      </c>
      <c r="D365" s="7">
        <v>1913</v>
      </c>
    </row>
    <row r="366" spans="1:20" x14ac:dyDescent="0.3">
      <c r="B366" s="5">
        <v>10692077</v>
      </c>
      <c r="C366" s="6" t="s">
        <v>98</v>
      </c>
      <c r="D366" s="7">
        <v>715.83</v>
      </c>
    </row>
    <row r="367" spans="1:20" x14ac:dyDescent="0.3">
      <c r="B367" s="9">
        <v>12192670</v>
      </c>
      <c r="C367" s="10" t="s">
        <v>207</v>
      </c>
      <c r="D367" s="11">
        <v>55</v>
      </c>
    </row>
    <row r="368" spans="1:20" x14ac:dyDescent="0.3">
      <c r="B368" s="9">
        <v>11833605</v>
      </c>
      <c r="C368" s="10" t="s">
        <v>164</v>
      </c>
      <c r="D368" s="11">
        <v>69</v>
      </c>
    </row>
    <row r="369" spans="1:20" x14ac:dyDescent="0.3">
      <c r="B369" s="5">
        <v>10031367</v>
      </c>
      <c r="C369" s="6" t="s">
        <v>33</v>
      </c>
      <c r="D369" s="7">
        <v>41</v>
      </c>
    </row>
    <row r="370" spans="1:20" x14ac:dyDescent="0.3">
      <c r="B370" s="5">
        <v>10031359</v>
      </c>
      <c r="C370" s="6" t="s">
        <v>32</v>
      </c>
      <c r="D370" s="7">
        <v>41</v>
      </c>
    </row>
    <row r="371" spans="1:20" x14ac:dyDescent="0.3">
      <c r="A371" s="8"/>
      <c r="B371" s="9">
        <v>42320689</v>
      </c>
      <c r="C371" s="10" t="s">
        <v>2164</v>
      </c>
      <c r="D371" s="11">
        <v>485</v>
      </c>
      <c r="G371" s="8"/>
      <c r="H371" s="8"/>
      <c r="I371" s="8"/>
      <c r="J371" s="8"/>
      <c r="K371" s="8"/>
      <c r="L371" s="8"/>
      <c r="M371" s="8"/>
      <c r="N371" s="8"/>
      <c r="O371" s="8"/>
      <c r="P371" s="8"/>
      <c r="Q371" s="8"/>
      <c r="R371" s="8"/>
      <c r="S371" s="8"/>
      <c r="T371" s="8"/>
    </row>
    <row r="372" spans="1:20" x14ac:dyDescent="0.3">
      <c r="A372" s="8"/>
      <c r="B372" s="9">
        <v>42320697</v>
      </c>
      <c r="C372" s="10" t="s">
        <v>2165</v>
      </c>
      <c r="D372" s="11">
        <v>301</v>
      </c>
      <c r="G372" s="8"/>
      <c r="H372" s="8"/>
      <c r="I372" s="8"/>
      <c r="J372" s="8"/>
      <c r="K372" s="8"/>
      <c r="L372" s="8"/>
      <c r="M372" s="8"/>
      <c r="N372" s="8"/>
      <c r="O372" s="8"/>
      <c r="P372" s="8"/>
      <c r="Q372" s="8"/>
      <c r="R372" s="8"/>
      <c r="S372" s="8"/>
      <c r="T372" s="8"/>
    </row>
    <row r="373" spans="1:20" x14ac:dyDescent="0.3">
      <c r="A373" s="8"/>
      <c r="B373" s="5">
        <v>42325522</v>
      </c>
      <c r="C373" s="6" t="s">
        <v>2255</v>
      </c>
      <c r="D373" s="7">
        <v>785.5</v>
      </c>
      <c r="G373" s="8"/>
      <c r="H373" s="8"/>
      <c r="I373" s="8"/>
      <c r="J373" s="8"/>
      <c r="K373" s="8"/>
      <c r="L373" s="8"/>
      <c r="M373" s="8"/>
      <c r="N373" s="8"/>
      <c r="O373" s="8"/>
      <c r="P373" s="8"/>
      <c r="Q373" s="8"/>
      <c r="R373" s="8"/>
      <c r="S373" s="8"/>
      <c r="T373" s="8"/>
    </row>
    <row r="374" spans="1:20" x14ac:dyDescent="0.3">
      <c r="B374" s="5">
        <v>40213019</v>
      </c>
      <c r="C374" s="6" t="s">
        <v>454</v>
      </c>
      <c r="D374" s="7">
        <v>55</v>
      </c>
    </row>
    <row r="375" spans="1:20" x14ac:dyDescent="0.3">
      <c r="B375" s="9">
        <v>40610206</v>
      </c>
      <c r="C375" s="10" t="s">
        <v>488</v>
      </c>
      <c r="D375" s="11">
        <v>236.96090246636771</v>
      </c>
    </row>
    <row r="376" spans="1:20" x14ac:dyDescent="0.3">
      <c r="B376" s="9">
        <v>40613218</v>
      </c>
      <c r="C376" s="10" t="s">
        <v>508</v>
      </c>
      <c r="D376" s="11">
        <v>138.2338028169014</v>
      </c>
    </row>
    <row r="377" spans="1:20" x14ac:dyDescent="0.3">
      <c r="B377" s="5">
        <v>40661613</v>
      </c>
      <c r="C377" s="6" t="s">
        <v>819</v>
      </c>
      <c r="D377" s="7">
        <v>260</v>
      </c>
    </row>
    <row r="378" spans="1:20" x14ac:dyDescent="0.3">
      <c r="B378" s="9">
        <v>41710278</v>
      </c>
      <c r="C378" s="10" t="s">
        <v>1324</v>
      </c>
      <c r="D378" s="11">
        <v>26.964650349650352</v>
      </c>
    </row>
    <row r="379" spans="1:20" x14ac:dyDescent="0.3">
      <c r="A379" s="8"/>
      <c r="B379" s="5">
        <v>41757378</v>
      </c>
      <c r="C379" s="6" t="s">
        <v>1747</v>
      </c>
      <c r="D379" s="7">
        <v>13.534157427937915</v>
      </c>
      <c r="G379" s="8"/>
      <c r="H379" s="8"/>
      <c r="I379" s="8"/>
      <c r="J379" s="8"/>
      <c r="K379" s="8"/>
      <c r="L379" s="8"/>
      <c r="M379" s="8"/>
      <c r="N379" s="8"/>
      <c r="O379" s="8"/>
      <c r="P379" s="8"/>
      <c r="Q379" s="8"/>
      <c r="R379" s="8"/>
      <c r="S379" s="8"/>
      <c r="T379" s="8"/>
    </row>
    <row r="380" spans="1:20" x14ac:dyDescent="0.3">
      <c r="B380" s="5">
        <v>11066198</v>
      </c>
      <c r="C380" s="6" t="s">
        <v>131</v>
      </c>
      <c r="D380" s="7">
        <v>50.08</v>
      </c>
    </row>
    <row r="381" spans="1:20" x14ac:dyDescent="0.3">
      <c r="A381" s="8"/>
      <c r="B381" s="5">
        <v>41787698</v>
      </c>
      <c r="C381" s="6" t="s">
        <v>131</v>
      </c>
      <c r="D381" s="7">
        <v>55.59</v>
      </c>
      <c r="G381" s="8"/>
      <c r="H381" s="8"/>
      <c r="I381" s="8"/>
      <c r="J381" s="8"/>
      <c r="K381" s="8"/>
      <c r="L381" s="8"/>
      <c r="M381" s="8"/>
      <c r="N381" s="8"/>
      <c r="O381" s="8"/>
      <c r="P381" s="8"/>
      <c r="Q381" s="8"/>
      <c r="R381" s="8"/>
      <c r="S381" s="8"/>
      <c r="T381" s="8"/>
    </row>
    <row r="382" spans="1:20" x14ac:dyDescent="0.3">
      <c r="A382" s="8"/>
      <c r="B382" s="9">
        <v>41794553</v>
      </c>
      <c r="C382" s="10" t="s">
        <v>1987</v>
      </c>
      <c r="D382" s="11">
        <v>85.550622009569381</v>
      </c>
      <c r="G382" s="8"/>
      <c r="H382" s="8"/>
      <c r="I382" s="8"/>
      <c r="J382" s="8"/>
      <c r="K382" s="8"/>
      <c r="L382" s="8"/>
      <c r="M382" s="8"/>
      <c r="N382" s="8"/>
      <c r="O382" s="8"/>
      <c r="P382" s="8"/>
      <c r="Q382" s="8"/>
      <c r="R382" s="8"/>
      <c r="S382" s="8"/>
      <c r="T382" s="8"/>
    </row>
    <row r="383" spans="1:20" x14ac:dyDescent="0.3">
      <c r="B383" s="9">
        <v>41719543</v>
      </c>
      <c r="C383" s="10" t="s">
        <v>1465</v>
      </c>
      <c r="D383" s="11">
        <v>111.49009615384615</v>
      </c>
    </row>
    <row r="384" spans="1:20" x14ac:dyDescent="0.3">
      <c r="B384" s="9">
        <v>41717661</v>
      </c>
      <c r="C384" s="10" t="s">
        <v>1442</v>
      </c>
      <c r="D384" s="11">
        <v>29.651083333333332</v>
      </c>
    </row>
    <row r="385" spans="1:20" x14ac:dyDescent="0.3">
      <c r="B385" s="5">
        <v>11066222</v>
      </c>
      <c r="C385" s="6" t="s">
        <v>132</v>
      </c>
      <c r="D385" s="7">
        <v>61.275333333333336</v>
      </c>
    </row>
    <row r="386" spans="1:20" x14ac:dyDescent="0.3">
      <c r="A386" s="8"/>
      <c r="B386" s="5">
        <v>41787722</v>
      </c>
      <c r="C386" s="6" t="s">
        <v>1900</v>
      </c>
      <c r="D386" s="7">
        <v>913.01800000000003</v>
      </c>
      <c r="G386" s="8"/>
      <c r="H386" s="8"/>
      <c r="I386" s="8"/>
      <c r="J386" s="8"/>
      <c r="K386" s="8"/>
      <c r="L386" s="8"/>
      <c r="M386" s="8"/>
      <c r="N386" s="8"/>
      <c r="O386" s="8"/>
      <c r="P386" s="8"/>
      <c r="Q386" s="8"/>
      <c r="R386" s="8"/>
      <c r="S386" s="8"/>
      <c r="T386" s="8"/>
    </row>
    <row r="387" spans="1:20" x14ac:dyDescent="0.3">
      <c r="B387" s="5">
        <v>11066255</v>
      </c>
      <c r="C387" s="6" t="s">
        <v>133</v>
      </c>
      <c r="D387" s="7">
        <v>40.463409090909096</v>
      </c>
    </row>
    <row r="388" spans="1:20" x14ac:dyDescent="0.3">
      <c r="A388" s="8"/>
      <c r="B388" s="5">
        <v>41787755</v>
      </c>
      <c r="C388" s="6" t="s">
        <v>133</v>
      </c>
      <c r="D388" s="7">
        <v>44.273917995444194</v>
      </c>
      <c r="G388" s="8"/>
      <c r="H388" s="8"/>
      <c r="I388" s="8"/>
      <c r="J388" s="8"/>
      <c r="K388" s="8"/>
      <c r="L388" s="8"/>
      <c r="M388" s="8"/>
      <c r="N388" s="8"/>
      <c r="O388" s="8"/>
      <c r="P388" s="8"/>
      <c r="Q388" s="8"/>
      <c r="R388" s="8"/>
      <c r="S388" s="8"/>
      <c r="T388" s="8"/>
    </row>
    <row r="389" spans="1:20" x14ac:dyDescent="0.3">
      <c r="B389" s="9">
        <v>41701996</v>
      </c>
      <c r="C389" s="10" t="s">
        <v>1275</v>
      </c>
      <c r="D389" s="11">
        <v>43.29976811594203</v>
      </c>
    </row>
    <row r="390" spans="1:20" x14ac:dyDescent="0.3">
      <c r="B390" s="9">
        <v>41718388</v>
      </c>
      <c r="C390" s="10" t="s">
        <v>1453</v>
      </c>
      <c r="D390" s="11">
        <v>89.280932982917207</v>
      </c>
    </row>
    <row r="391" spans="1:20" x14ac:dyDescent="0.3">
      <c r="A391" s="8"/>
      <c r="B391" s="9">
        <v>41794561</v>
      </c>
      <c r="C391" s="10" t="s">
        <v>1988</v>
      </c>
      <c r="D391" s="11">
        <v>156.98350877192982</v>
      </c>
      <c r="G391" s="8"/>
      <c r="H391" s="8"/>
      <c r="I391" s="8"/>
      <c r="J391" s="8"/>
      <c r="K391" s="8"/>
      <c r="L391" s="8"/>
      <c r="M391" s="8"/>
      <c r="N391" s="8"/>
      <c r="O391" s="8"/>
      <c r="P391" s="8"/>
      <c r="Q391" s="8"/>
      <c r="R391" s="8"/>
      <c r="S391" s="8"/>
      <c r="T391" s="8"/>
    </row>
    <row r="392" spans="1:20" x14ac:dyDescent="0.3">
      <c r="B392" s="9">
        <v>41700139</v>
      </c>
      <c r="C392" s="10" t="s">
        <v>1251</v>
      </c>
      <c r="D392" s="11">
        <v>194.97049999999999</v>
      </c>
    </row>
    <row r="393" spans="1:20" x14ac:dyDescent="0.3">
      <c r="A393" s="8"/>
      <c r="B393" s="5">
        <v>41792862</v>
      </c>
      <c r="C393" s="6" t="s">
        <v>1973</v>
      </c>
      <c r="D393" s="7">
        <v>28.599999999999998</v>
      </c>
      <c r="G393" s="8"/>
      <c r="H393" s="8"/>
      <c r="I393" s="8"/>
      <c r="J393" s="8"/>
      <c r="K393" s="8"/>
      <c r="L393" s="8"/>
      <c r="M393" s="8"/>
      <c r="N393" s="8"/>
      <c r="O393" s="8"/>
      <c r="P393" s="8"/>
      <c r="Q393" s="8"/>
      <c r="R393" s="8"/>
      <c r="S393" s="8"/>
      <c r="T393" s="8"/>
    </row>
    <row r="394" spans="1:20" x14ac:dyDescent="0.3">
      <c r="A394" s="8"/>
      <c r="B394" s="5">
        <v>41799321</v>
      </c>
      <c r="C394" s="6" t="s">
        <v>2036</v>
      </c>
      <c r="D394" s="7">
        <v>50.83</v>
      </c>
      <c r="G394" s="8"/>
      <c r="H394" s="8"/>
      <c r="I394" s="8"/>
      <c r="J394" s="8"/>
      <c r="K394" s="8"/>
      <c r="L394" s="8"/>
      <c r="M394" s="8"/>
      <c r="N394" s="8"/>
      <c r="O394" s="8"/>
      <c r="P394" s="8"/>
      <c r="Q394" s="8"/>
      <c r="R394" s="8"/>
      <c r="S394" s="8"/>
      <c r="T394" s="8"/>
    </row>
    <row r="395" spans="1:20" x14ac:dyDescent="0.3">
      <c r="B395" s="9">
        <v>41718180</v>
      </c>
      <c r="C395" s="10" t="s">
        <v>1451</v>
      </c>
      <c r="D395" s="11">
        <v>76.329497206703905</v>
      </c>
    </row>
    <row r="396" spans="1:20" x14ac:dyDescent="0.3">
      <c r="A396" s="8"/>
      <c r="B396" s="9">
        <v>41794579</v>
      </c>
      <c r="C396" s="10" t="s">
        <v>1989</v>
      </c>
      <c r="D396" s="11">
        <v>78.86</v>
      </c>
      <c r="G396" s="8"/>
      <c r="H396" s="8"/>
      <c r="I396" s="8"/>
      <c r="J396" s="8"/>
      <c r="K396" s="8"/>
      <c r="L396" s="8"/>
      <c r="M396" s="8"/>
      <c r="N396" s="8"/>
      <c r="O396" s="8"/>
      <c r="P396" s="8"/>
      <c r="Q396" s="8"/>
      <c r="R396" s="8"/>
      <c r="S396" s="8"/>
      <c r="T396" s="8"/>
    </row>
    <row r="397" spans="1:20" x14ac:dyDescent="0.3">
      <c r="B397" s="9">
        <v>41713611</v>
      </c>
      <c r="C397" s="10" t="s">
        <v>1382</v>
      </c>
      <c r="D397" s="11">
        <v>133.68</v>
      </c>
    </row>
    <row r="398" spans="1:20" x14ac:dyDescent="0.3">
      <c r="B398" s="5">
        <v>41711730</v>
      </c>
      <c r="C398" s="6" t="s">
        <v>1354</v>
      </c>
      <c r="D398" s="7">
        <v>87.71</v>
      </c>
    </row>
    <row r="399" spans="1:20" x14ac:dyDescent="0.3">
      <c r="A399" s="8"/>
      <c r="B399" s="9">
        <v>41743436</v>
      </c>
      <c r="C399" s="10" t="s">
        <v>1659</v>
      </c>
      <c r="D399" s="11">
        <v>51.78</v>
      </c>
      <c r="G399" s="8"/>
      <c r="H399" s="8"/>
      <c r="I399" s="8"/>
      <c r="J399" s="8"/>
      <c r="K399" s="8"/>
      <c r="L399" s="8"/>
      <c r="M399" s="8"/>
      <c r="N399" s="8"/>
      <c r="O399" s="8"/>
      <c r="P399" s="8"/>
      <c r="Q399" s="8"/>
      <c r="R399" s="8"/>
      <c r="S399" s="8"/>
      <c r="T399" s="8"/>
    </row>
    <row r="400" spans="1:20" x14ac:dyDescent="0.3">
      <c r="A400" s="8"/>
      <c r="B400" s="9">
        <v>41794587</v>
      </c>
      <c r="C400" s="10" t="s">
        <v>1990</v>
      </c>
      <c r="D400" s="11">
        <v>179.24</v>
      </c>
      <c r="G400" s="8"/>
      <c r="H400" s="8"/>
      <c r="I400" s="8"/>
      <c r="J400" s="8"/>
      <c r="K400" s="8"/>
      <c r="L400" s="8"/>
      <c r="M400" s="8"/>
      <c r="N400" s="8"/>
      <c r="O400" s="8"/>
      <c r="P400" s="8"/>
      <c r="Q400" s="8"/>
      <c r="R400" s="8"/>
      <c r="S400" s="8"/>
      <c r="T400" s="8"/>
    </row>
    <row r="401" spans="1:20" x14ac:dyDescent="0.3">
      <c r="A401" s="8"/>
      <c r="B401" s="9">
        <v>41794843</v>
      </c>
      <c r="C401" s="10" t="s">
        <v>2012</v>
      </c>
      <c r="D401" s="11">
        <v>4.8744562663185373</v>
      </c>
      <c r="G401" s="8"/>
      <c r="H401" s="8"/>
      <c r="I401" s="8"/>
      <c r="J401" s="8"/>
      <c r="K401" s="8"/>
      <c r="L401" s="8"/>
      <c r="M401" s="8"/>
      <c r="N401" s="8"/>
      <c r="O401" s="8"/>
      <c r="P401" s="8"/>
      <c r="Q401" s="8"/>
      <c r="R401" s="8"/>
      <c r="S401" s="8"/>
      <c r="T401" s="8"/>
    </row>
    <row r="402" spans="1:20" x14ac:dyDescent="0.3">
      <c r="B402" s="9">
        <v>41715624</v>
      </c>
      <c r="C402" s="10" t="s">
        <v>1415</v>
      </c>
      <c r="D402" s="11">
        <v>53.330000000000005</v>
      </c>
    </row>
    <row r="403" spans="1:20" x14ac:dyDescent="0.3">
      <c r="B403" s="5">
        <v>41700634</v>
      </c>
      <c r="C403" s="6" t="s">
        <v>1257</v>
      </c>
      <c r="D403" s="7">
        <v>166.51</v>
      </c>
    </row>
    <row r="404" spans="1:20" x14ac:dyDescent="0.3">
      <c r="A404" s="8"/>
      <c r="B404" s="5">
        <v>41786427</v>
      </c>
      <c r="C404" s="6" t="s">
        <v>1889</v>
      </c>
      <c r="D404" s="7">
        <v>36.580000000000005</v>
      </c>
      <c r="G404" s="8"/>
      <c r="H404" s="8"/>
      <c r="I404" s="8"/>
      <c r="J404" s="8"/>
      <c r="K404" s="8"/>
      <c r="L404" s="8"/>
      <c r="M404" s="8"/>
      <c r="N404" s="8"/>
      <c r="O404" s="8"/>
      <c r="P404" s="8"/>
      <c r="Q404" s="8"/>
      <c r="R404" s="8"/>
      <c r="S404" s="8"/>
      <c r="T404" s="8"/>
    </row>
    <row r="405" spans="1:20" x14ac:dyDescent="0.3">
      <c r="B405" s="9">
        <v>40610305</v>
      </c>
      <c r="C405" s="10" t="s">
        <v>490</v>
      </c>
      <c r="D405" s="11">
        <v>181.89380530973452</v>
      </c>
    </row>
    <row r="406" spans="1:20" x14ac:dyDescent="0.3">
      <c r="B406" s="9">
        <v>11786597</v>
      </c>
      <c r="C406" s="10" t="s">
        <v>155</v>
      </c>
      <c r="D406" s="11">
        <v>669</v>
      </c>
    </row>
    <row r="407" spans="1:20" x14ac:dyDescent="0.3">
      <c r="A407" s="8"/>
      <c r="B407" s="5">
        <v>41788399</v>
      </c>
      <c r="C407" s="6" t="s">
        <v>1904</v>
      </c>
      <c r="D407" s="7">
        <v>15.380194174757282</v>
      </c>
      <c r="G407" s="8"/>
      <c r="H407" s="8"/>
      <c r="I407" s="8"/>
      <c r="J407" s="8"/>
      <c r="K407" s="8"/>
      <c r="L407" s="8"/>
      <c r="M407" s="8"/>
      <c r="N407" s="8"/>
      <c r="O407" s="8"/>
      <c r="P407" s="8"/>
      <c r="Q407" s="8"/>
      <c r="R407" s="8"/>
      <c r="S407" s="8"/>
      <c r="T407" s="8"/>
    </row>
    <row r="408" spans="1:20" x14ac:dyDescent="0.3">
      <c r="A408" s="8"/>
      <c r="B408" s="9">
        <v>41786013</v>
      </c>
      <c r="C408" s="10" t="s">
        <v>1885</v>
      </c>
      <c r="D408" s="11">
        <v>17.804649122807017</v>
      </c>
      <c r="G408" s="8"/>
      <c r="H408" s="8"/>
      <c r="I408" s="8"/>
      <c r="J408" s="8"/>
      <c r="K408" s="8"/>
      <c r="L408" s="8"/>
      <c r="M408" s="8"/>
      <c r="N408" s="8"/>
      <c r="O408" s="8"/>
      <c r="P408" s="8"/>
      <c r="Q408" s="8"/>
      <c r="R408" s="8"/>
      <c r="S408" s="8"/>
      <c r="T408" s="8"/>
    </row>
    <row r="409" spans="1:20" x14ac:dyDescent="0.3">
      <c r="B409" s="9">
        <v>41734120</v>
      </c>
      <c r="C409" s="10" t="s">
        <v>1544</v>
      </c>
      <c r="D409" s="11">
        <v>6.12</v>
      </c>
    </row>
    <row r="410" spans="1:20" x14ac:dyDescent="0.3">
      <c r="B410" s="9">
        <v>41734138</v>
      </c>
      <c r="C410" s="10" t="s">
        <v>1545</v>
      </c>
      <c r="D410" s="11">
        <v>6.3228301886792453</v>
      </c>
    </row>
    <row r="411" spans="1:20" x14ac:dyDescent="0.3">
      <c r="B411" s="9">
        <v>41420399</v>
      </c>
      <c r="C411" s="10" t="s">
        <v>1043</v>
      </c>
      <c r="D411" s="11">
        <v>767</v>
      </c>
    </row>
    <row r="412" spans="1:20" x14ac:dyDescent="0.3">
      <c r="B412" s="9">
        <v>41420415</v>
      </c>
      <c r="C412" s="10" t="s">
        <v>1045</v>
      </c>
      <c r="D412" s="11">
        <v>1342</v>
      </c>
    </row>
    <row r="413" spans="1:20" x14ac:dyDescent="0.3">
      <c r="B413" s="9">
        <v>41420407</v>
      </c>
      <c r="C413" s="10" t="s">
        <v>1044</v>
      </c>
      <c r="D413" s="11">
        <v>1305.5</v>
      </c>
    </row>
    <row r="414" spans="1:20" x14ac:dyDescent="0.3">
      <c r="A414" s="8"/>
      <c r="B414" s="5">
        <v>44310027</v>
      </c>
      <c r="C414" s="6" t="s">
        <v>2328</v>
      </c>
      <c r="D414" s="7">
        <v>5016.5</v>
      </c>
      <c r="G414" s="8"/>
      <c r="H414" s="8"/>
      <c r="I414" s="8"/>
      <c r="J414" s="8"/>
      <c r="K414" s="8"/>
      <c r="L414" s="8"/>
      <c r="M414" s="8"/>
      <c r="N414" s="8"/>
      <c r="O414" s="8"/>
      <c r="P414" s="8"/>
      <c r="Q414" s="8"/>
      <c r="R414" s="8"/>
      <c r="S414" s="8"/>
      <c r="T414" s="8"/>
    </row>
    <row r="415" spans="1:20" x14ac:dyDescent="0.3">
      <c r="B415" s="9">
        <v>41707068</v>
      </c>
      <c r="C415" s="10" t="s">
        <v>1299</v>
      </c>
      <c r="D415" s="11">
        <v>32.17</v>
      </c>
    </row>
    <row r="416" spans="1:20" x14ac:dyDescent="0.3">
      <c r="A416" s="8"/>
      <c r="B416" s="5">
        <v>41753401</v>
      </c>
      <c r="C416" s="6" t="s">
        <v>1721</v>
      </c>
      <c r="D416" s="7">
        <v>39.97</v>
      </c>
      <c r="G416" s="8"/>
      <c r="H416" s="8"/>
      <c r="I416" s="8"/>
      <c r="J416" s="8"/>
      <c r="K416" s="8"/>
      <c r="L416" s="8"/>
      <c r="M416" s="8"/>
      <c r="N416" s="8"/>
      <c r="O416" s="8"/>
      <c r="P416" s="8"/>
      <c r="Q416" s="8"/>
      <c r="R416" s="8"/>
      <c r="S416" s="8"/>
      <c r="T416" s="8"/>
    </row>
    <row r="417" spans="1:20" x14ac:dyDescent="0.3">
      <c r="B417" s="9">
        <v>41735622</v>
      </c>
      <c r="C417" s="10" t="s">
        <v>1560</v>
      </c>
      <c r="D417" s="11">
        <v>3.7628571428571429</v>
      </c>
    </row>
    <row r="418" spans="1:20" x14ac:dyDescent="0.3">
      <c r="B418" s="9">
        <v>41702366</v>
      </c>
      <c r="C418" s="10" t="s">
        <v>1281</v>
      </c>
      <c r="D418" s="11">
        <v>8.6322222222222216</v>
      </c>
    </row>
    <row r="419" spans="1:20" x14ac:dyDescent="0.3">
      <c r="A419" s="8"/>
      <c r="B419" s="5">
        <v>42324418</v>
      </c>
      <c r="C419" s="6" t="s">
        <v>2247</v>
      </c>
      <c r="D419" s="7">
        <v>2157</v>
      </c>
      <c r="G419" s="8"/>
      <c r="H419" s="8"/>
      <c r="I419" s="8"/>
      <c r="J419" s="8"/>
      <c r="K419" s="8"/>
      <c r="L419" s="8"/>
      <c r="M419" s="8"/>
      <c r="N419" s="8"/>
      <c r="O419" s="8"/>
      <c r="P419" s="8"/>
      <c r="Q419" s="8"/>
      <c r="R419" s="8"/>
      <c r="S419" s="8"/>
      <c r="T419" s="8"/>
    </row>
    <row r="420" spans="1:20" x14ac:dyDescent="0.3">
      <c r="A420" s="8"/>
      <c r="B420" s="5">
        <v>46310769</v>
      </c>
      <c r="C420" s="6" t="s">
        <v>2379</v>
      </c>
      <c r="D420" s="7">
        <v>4621</v>
      </c>
      <c r="G420" s="8"/>
      <c r="H420" s="8"/>
      <c r="I420" s="8"/>
      <c r="J420" s="8"/>
      <c r="K420" s="8"/>
      <c r="L420" s="8"/>
      <c r="M420" s="8"/>
      <c r="N420" s="8"/>
      <c r="O420" s="8"/>
      <c r="P420" s="8"/>
      <c r="Q420" s="8"/>
      <c r="R420" s="8"/>
      <c r="S420" s="8"/>
      <c r="T420" s="8"/>
    </row>
    <row r="421" spans="1:20" x14ac:dyDescent="0.3">
      <c r="A421" s="8"/>
      <c r="B421" s="9">
        <v>41743402</v>
      </c>
      <c r="C421" s="10" t="s">
        <v>1657</v>
      </c>
      <c r="D421" s="11">
        <v>196.57</v>
      </c>
      <c r="G421" s="8"/>
      <c r="H421" s="8"/>
      <c r="I421" s="8"/>
      <c r="J421" s="8"/>
      <c r="K421" s="8"/>
      <c r="L421" s="8"/>
      <c r="M421" s="8"/>
      <c r="N421" s="8"/>
      <c r="O421" s="8"/>
      <c r="P421" s="8"/>
      <c r="Q421" s="8"/>
      <c r="R421" s="8"/>
      <c r="S421" s="8"/>
      <c r="T421" s="8"/>
    </row>
    <row r="422" spans="1:20" x14ac:dyDescent="0.3">
      <c r="A422" s="8"/>
      <c r="B422" s="9">
        <v>41780925</v>
      </c>
      <c r="C422" s="10" t="s">
        <v>1824</v>
      </c>
      <c r="D422" s="11">
        <v>103.03636363636365</v>
      </c>
      <c r="G422" s="8"/>
      <c r="H422" s="8"/>
      <c r="I422" s="8"/>
      <c r="J422" s="8"/>
      <c r="K422" s="8"/>
      <c r="L422" s="8"/>
      <c r="M422" s="8"/>
      <c r="N422" s="8"/>
      <c r="O422" s="8"/>
      <c r="P422" s="8"/>
      <c r="Q422" s="8"/>
      <c r="R422" s="8"/>
      <c r="S422" s="8"/>
      <c r="T422" s="8"/>
    </row>
    <row r="423" spans="1:20" x14ac:dyDescent="0.3">
      <c r="B423" s="9">
        <v>41420282</v>
      </c>
      <c r="C423" s="10" t="s">
        <v>1038</v>
      </c>
      <c r="D423" s="11">
        <v>766.03797468354435</v>
      </c>
    </row>
    <row r="424" spans="1:20" x14ac:dyDescent="0.3">
      <c r="B424" s="9">
        <v>41420290</v>
      </c>
      <c r="C424" s="10" t="s">
        <v>1039</v>
      </c>
      <c r="D424" s="11">
        <v>952.5</v>
      </c>
    </row>
    <row r="425" spans="1:20" x14ac:dyDescent="0.3">
      <c r="B425" s="9">
        <v>41420308</v>
      </c>
      <c r="C425" s="10" t="s">
        <v>1040</v>
      </c>
      <c r="D425" s="11">
        <v>1309.5</v>
      </c>
    </row>
    <row r="426" spans="1:20" x14ac:dyDescent="0.3">
      <c r="A426" s="8"/>
      <c r="B426" s="9">
        <v>41880402</v>
      </c>
      <c r="C426" s="10" t="s">
        <v>2052</v>
      </c>
      <c r="D426" s="11">
        <v>233.13015873015874</v>
      </c>
      <c r="G426" s="8"/>
      <c r="H426" s="8"/>
      <c r="I426" s="8"/>
      <c r="J426" s="8"/>
      <c r="K426" s="8"/>
      <c r="L426" s="8"/>
      <c r="M426" s="8"/>
      <c r="N426" s="8"/>
      <c r="O426" s="8"/>
      <c r="P426" s="8"/>
      <c r="Q426" s="8"/>
      <c r="R426" s="8"/>
      <c r="S426" s="8"/>
      <c r="T426" s="8"/>
    </row>
    <row r="427" spans="1:20" x14ac:dyDescent="0.3">
      <c r="A427" s="8"/>
      <c r="B427" s="9">
        <v>41810409</v>
      </c>
      <c r="C427" s="10" t="s">
        <v>2052</v>
      </c>
      <c r="D427" s="11">
        <v>295.18548387096774</v>
      </c>
      <c r="G427" s="8"/>
      <c r="H427" s="8"/>
      <c r="I427" s="8"/>
      <c r="J427" s="8"/>
      <c r="K427" s="8"/>
      <c r="L427" s="8"/>
      <c r="M427" s="8"/>
      <c r="N427" s="8"/>
      <c r="O427" s="8"/>
      <c r="P427" s="8"/>
      <c r="Q427" s="8"/>
      <c r="R427" s="8"/>
      <c r="S427" s="8"/>
      <c r="T427" s="8"/>
    </row>
    <row r="428" spans="1:20" x14ac:dyDescent="0.3">
      <c r="A428" s="8"/>
      <c r="B428" s="9">
        <v>41810839</v>
      </c>
      <c r="C428" s="10" t="s">
        <v>2056</v>
      </c>
      <c r="D428" s="11">
        <v>183.83668341708542</v>
      </c>
      <c r="G428" s="8"/>
      <c r="H428" s="8"/>
      <c r="I428" s="8"/>
      <c r="J428" s="8"/>
      <c r="K428" s="8"/>
      <c r="L428" s="8"/>
      <c r="M428" s="8"/>
      <c r="N428" s="8"/>
      <c r="O428" s="8"/>
      <c r="P428" s="8"/>
      <c r="Q428" s="8"/>
      <c r="R428" s="8"/>
      <c r="S428" s="8"/>
      <c r="T428" s="8"/>
    </row>
    <row r="429" spans="1:20" x14ac:dyDescent="0.3">
      <c r="B429" s="9">
        <v>41410093</v>
      </c>
      <c r="C429" s="10" t="s">
        <v>1024</v>
      </c>
      <c r="D429" s="11">
        <v>767</v>
      </c>
    </row>
    <row r="430" spans="1:20" x14ac:dyDescent="0.3">
      <c r="B430" s="5">
        <v>40227928</v>
      </c>
      <c r="C430" s="6" t="s">
        <v>483</v>
      </c>
      <c r="D430" s="7">
        <v>715.83</v>
      </c>
    </row>
    <row r="431" spans="1:20" x14ac:dyDescent="0.3">
      <c r="A431" s="8"/>
      <c r="B431" s="5">
        <v>42320556</v>
      </c>
      <c r="C431" s="6" t="s">
        <v>2162</v>
      </c>
      <c r="D431" s="7">
        <v>2568</v>
      </c>
      <c r="G431" s="8"/>
      <c r="H431" s="8"/>
      <c r="I431" s="8"/>
      <c r="J431" s="8"/>
      <c r="K431" s="8"/>
      <c r="L431" s="8"/>
      <c r="M431" s="8"/>
      <c r="N431" s="8"/>
      <c r="O431" s="8"/>
      <c r="P431" s="8"/>
      <c r="Q431" s="8"/>
      <c r="R431" s="8"/>
      <c r="S431" s="8"/>
      <c r="T431" s="8"/>
    </row>
    <row r="432" spans="1:20" x14ac:dyDescent="0.3">
      <c r="B432" s="9">
        <v>41420225</v>
      </c>
      <c r="C432" s="10" t="s">
        <v>1036</v>
      </c>
      <c r="D432" s="11">
        <v>1760</v>
      </c>
    </row>
    <row r="433" spans="1:20" x14ac:dyDescent="0.3">
      <c r="A433" s="8"/>
      <c r="B433" s="9">
        <v>41811027</v>
      </c>
      <c r="C433" s="10" t="s">
        <v>2058</v>
      </c>
      <c r="D433" s="11">
        <v>524.5</v>
      </c>
      <c r="G433" s="8"/>
      <c r="H433" s="8"/>
      <c r="I433" s="8"/>
      <c r="J433" s="8"/>
      <c r="K433" s="8"/>
      <c r="L433" s="8"/>
      <c r="M433" s="8"/>
      <c r="N433" s="8"/>
      <c r="O433" s="8"/>
      <c r="P433" s="8"/>
      <c r="Q433" s="8"/>
      <c r="R433" s="8"/>
      <c r="S433" s="8"/>
      <c r="T433" s="8"/>
    </row>
    <row r="434" spans="1:20" x14ac:dyDescent="0.3">
      <c r="A434" s="8"/>
      <c r="B434" s="9">
        <v>41790825</v>
      </c>
      <c r="C434" s="10" t="s">
        <v>1943</v>
      </c>
      <c r="D434" s="11">
        <v>47.870000000000005</v>
      </c>
      <c r="G434" s="8"/>
      <c r="H434" s="8"/>
      <c r="I434" s="8"/>
      <c r="J434" s="8"/>
      <c r="K434" s="8"/>
      <c r="L434" s="8"/>
      <c r="M434" s="8"/>
      <c r="N434" s="8"/>
      <c r="O434" s="8"/>
      <c r="P434" s="8"/>
      <c r="Q434" s="8"/>
      <c r="R434" s="8"/>
      <c r="S434" s="8"/>
      <c r="T434" s="8"/>
    </row>
    <row r="435" spans="1:20" x14ac:dyDescent="0.3">
      <c r="A435" s="8"/>
      <c r="B435" s="9">
        <v>41793191</v>
      </c>
      <c r="C435" s="10" t="s">
        <v>1979</v>
      </c>
      <c r="D435" s="11">
        <v>3.5109876543209877</v>
      </c>
      <c r="G435" s="8"/>
      <c r="H435" s="8"/>
      <c r="I435" s="8"/>
      <c r="J435" s="8"/>
      <c r="K435" s="8"/>
      <c r="L435" s="8"/>
      <c r="M435" s="8"/>
      <c r="N435" s="8"/>
      <c r="O435" s="8"/>
      <c r="P435" s="8"/>
      <c r="Q435" s="8"/>
      <c r="R435" s="8"/>
      <c r="S435" s="8"/>
      <c r="T435" s="8"/>
    </row>
    <row r="436" spans="1:20" x14ac:dyDescent="0.3">
      <c r="B436" s="9">
        <v>41707621</v>
      </c>
      <c r="C436" s="10" t="s">
        <v>1301</v>
      </c>
      <c r="D436" s="11">
        <v>11.95</v>
      </c>
    </row>
    <row r="437" spans="1:20" x14ac:dyDescent="0.3">
      <c r="A437" s="8"/>
      <c r="B437" s="5">
        <v>41788449</v>
      </c>
      <c r="C437" s="6" t="s">
        <v>1905</v>
      </c>
      <c r="D437" s="7">
        <v>9.683513513513514</v>
      </c>
      <c r="G437" s="8"/>
      <c r="H437" s="8"/>
      <c r="I437" s="8"/>
      <c r="J437" s="8"/>
      <c r="K437" s="8"/>
      <c r="L437" s="8"/>
      <c r="M437" s="8"/>
      <c r="N437" s="8"/>
      <c r="O437" s="8"/>
      <c r="P437" s="8"/>
      <c r="Q437" s="8"/>
      <c r="R437" s="8"/>
      <c r="S437" s="8"/>
      <c r="T437" s="8"/>
    </row>
    <row r="438" spans="1:20" x14ac:dyDescent="0.3">
      <c r="B438" s="9">
        <v>40661753</v>
      </c>
      <c r="C438" s="10" t="s">
        <v>821</v>
      </c>
      <c r="D438" s="11">
        <v>121.83333333333333</v>
      </c>
    </row>
    <row r="439" spans="1:20" x14ac:dyDescent="0.3">
      <c r="B439" s="5">
        <v>41736703</v>
      </c>
      <c r="C439" s="6" t="s">
        <v>1574</v>
      </c>
      <c r="D439" s="7">
        <v>15</v>
      </c>
    </row>
    <row r="440" spans="1:20" x14ac:dyDescent="0.3">
      <c r="A440" s="8"/>
      <c r="B440" s="9">
        <v>41759382</v>
      </c>
      <c r="C440" s="10" t="s">
        <v>1761</v>
      </c>
      <c r="D440" s="11">
        <v>748.28428571428572</v>
      </c>
      <c r="G440" s="8"/>
      <c r="H440" s="8"/>
      <c r="I440" s="8"/>
      <c r="J440" s="8"/>
      <c r="K440" s="8"/>
      <c r="L440" s="8"/>
      <c r="M440" s="8"/>
      <c r="N440" s="8"/>
      <c r="O440" s="8"/>
      <c r="P440" s="8"/>
      <c r="Q440" s="8"/>
      <c r="R440" s="8"/>
      <c r="S440" s="8"/>
      <c r="T440" s="8"/>
    </row>
    <row r="441" spans="1:20" x14ac:dyDescent="0.3">
      <c r="A441" s="8"/>
      <c r="B441" s="9">
        <v>41750498</v>
      </c>
      <c r="C441" s="10" t="s">
        <v>1674</v>
      </c>
      <c r="D441" s="11">
        <v>50.99</v>
      </c>
      <c r="G441" s="8"/>
      <c r="H441" s="8"/>
      <c r="I441" s="8"/>
      <c r="J441" s="8"/>
      <c r="K441" s="8"/>
      <c r="L441" s="8"/>
      <c r="M441" s="8"/>
      <c r="N441" s="8"/>
      <c r="O441" s="8"/>
      <c r="P441" s="8"/>
      <c r="Q441" s="8"/>
      <c r="R441" s="8"/>
      <c r="S441" s="8"/>
      <c r="T441" s="8"/>
    </row>
    <row r="442" spans="1:20" x14ac:dyDescent="0.3">
      <c r="A442" s="8"/>
      <c r="B442" s="9">
        <v>41759416</v>
      </c>
      <c r="C442" s="10" t="s">
        <v>1762</v>
      </c>
      <c r="D442" s="11">
        <v>730.02</v>
      </c>
      <c r="G442" s="8"/>
      <c r="H442" s="8"/>
      <c r="I442" s="8"/>
      <c r="J442" s="8"/>
      <c r="K442" s="8"/>
      <c r="L442" s="8"/>
      <c r="M442" s="8"/>
      <c r="N442" s="8"/>
      <c r="O442" s="8"/>
      <c r="P442" s="8"/>
      <c r="Q442" s="8"/>
      <c r="R442" s="8"/>
      <c r="S442" s="8"/>
      <c r="T442" s="8"/>
    </row>
    <row r="443" spans="1:20" x14ac:dyDescent="0.3">
      <c r="A443" s="8"/>
      <c r="B443" s="9">
        <v>41743048</v>
      </c>
      <c r="C443" s="10" t="s">
        <v>1637</v>
      </c>
      <c r="D443" s="11">
        <v>87.76</v>
      </c>
      <c r="G443" s="8"/>
      <c r="H443" s="8"/>
      <c r="I443" s="8"/>
      <c r="J443" s="8"/>
      <c r="K443" s="8"/>
      <c r="L443" s="8"/>
      <c r="M443" s="8"/>
      <c r="N443" s="8"/>
      <c r="O443" s="8"/>
      <c r="P443" s="8"/>
      <c r="Q443" s="8"/>
      <c r="R443" s="8"/>
      <c r="S443" s="8"/>
      <c r="T443" s="8"/>
    </row>
    <row r="444" spans="1:20" x14ac:dyDescent="0.3">
      <c r="A444" s="8"/>
      <c r="B444" s="9">
        <v>41784380</v>
      </c>
      <c r="C444" s="10" t="s">
        <v>1867</v>
      </c>
      <c r="D444" s="11">
        <v>6.91</v>
      </c>
      <c r="G444" s="8"/>
      <c r="H444" s="8"/>
      <c r="I444" s="8"/>
      <c r="J444" s="8"/>
      <c r="K444" s="8"/>
      <c r="L444" s="8"/>
      <c r="M444" s="8"/>
      <c r="N444" s="8"/>
      <c r="O444" s="8"/>
      <c r="P444" s="8"/>
      <c r="Q444" s="8"/>
      <c r="R444" s="8"/>
      <c r="S444" s="8"/>
      <c r="T444" s="8"/>
    </row>
    <row r="445" spans="1:20" x14ac:dyDescent="0.3">
      <c r="A445" s="8"/>
      <c r="B445" s="9">
        <v>41743410</v>
      </c>
      <c r="C445" s="10" t="s">
        <v>1658</v>
      </c>
      <c r="D445" s="11">
        <v>0.52113924050632909</v>
      </c>
      <c r="G445" s="8"/>
      <c r="H445" s="8"/>
      <c r="I445" s="8"/>
      <c r="J445" s="8"/>
      <c r="K445" s="8"/>
      <c r="L445" s="8"/>
      <c r="M445" s="8"/>
      <c r="N445" s="8"/>
      <c r="O445" s="8"/>
      <c r="P445" s="8"/>
      <c r="Q445" s="8"/>
      <c r="R445" s="8"/>
      <c r="S445" s="8"/>
      <c r="T445" s="8"/>
    </row>
    <row r="446" spans="1:20" x14ac:dyDescent="0.3">
      <c r="A446" s="8"/>
      <c r="B446" s="9">
        <v>41784372</v>
      </c>
      <c r="C446" s="10" t="s">
        <v>1866</v>
      </c>
      <c r="D446" s="11">
        <v>7.1400000000000006</v>
      </c>
      <c r="G446" s="8"/>
      <c r="H446" s="8"/>
      <c r="I446" s="8"/>
      <c r="J446" s="8"/>
      <c r="K446" s="8"/>
      <c r="L446" s="8"/>
      <c r="M446" s="8"/>
      <c r="N446" s="8"/>
      <c r="O446" s="8"/>
      <c r="P446" s="8"/>
      <c r="Q446" s="8"/>
      <c r="R446" s="8"/>
      <c r="S446" s="8"/>
      <c r="T446" s="8"/>
    </row>
    <row r="447" spans="1:20" x14ac:dyDescent="0.3">
      <c r="B447" s="9">
        <v>39700307</v>
      </c>
      <c r="C447" s="10" t="s">
        <v>399</v>
      </c>
      <c r="D447" s="11">
        <v>594.5</v>
      </c>
    </row>
    <row r="448" spans="1:20" x14ac:dyDescent="0.3">
      <c r="B448" s="9">
        <v>40661886</v>
      </c>
      <c r="C448" s="10" t="s">
        <v>822</v>
      </c>
      <c r="D448" s="11">
        <v>307</v>
      </c>
    </row>
    <row r="449" spans="1:20" x14ac:dyDescent="0.3">
      <c r="A449" s="8"/>
      <c r="B449" s="5">
        <v>42322925</v>
      </c>
      <c r="C449" s="6" t="s">
        <v>2225</v>
      </c>
      <c r="D449" s="7">
        <v>2885.5</v>
      </c>
      <c r="G449" s="8"/>
      <c r="H449" s="8"/>
      <c r="I449" s="8"/>
      <c r="J449" s="8"/>
      <c r="K449" s="8"/>
      <c r="L449" s="8"/>
      <c r="M449" s="8"/>
      <c r="N449" s="8"/>
      <c r="O449" s="8"/>
      <c r="P449" s="8"/>
      <c r="Q449" s="8"/>
      <c r="R449" s="8"/>
      <c r="S449" s="8"/>
      <c r="T449" s="8"/>
    </row>
    <row r="450" spans="1:20" x14ac:dyDescent="0.3">
      <c r="A450" s="8"/>
      <c r="B450" s="5">
        <v>42323436</v>
      </c>
      <c r="C450" s="6" t="s">
        <v>2234</v>
      </c>
      <c r="D450" s="7">
        <v>2720.5</v>
      </c>
      <c r="G450" s="8"/>
      <c r="H450" s="8"/>
      <c r="I450" s="8"/>
      <c r="J450" s="8"/>
      <c r="K450" s="8"/>
      <c r="L450" s="8"/>
      <c r="M450" s="8"/>
      <c r="N450" s="8"/>
      <c r="O450" s="8"/>
      <c r="P450" s="8"/>
      <c r="Q450" s="8"/>
      <c r="R450" s="8"/>
      <c r="S450" s="8"/>
      <c r="T450" s="8"/>
    </row>
    <row r="451" spans="1:20" x14ac:dyDescent="0.3">
      <c r="A451" s="8"/>
      <c r="B451" s="5">
        <v>42323170</v>
      </c>
      <c r="C451" s="6" t="s">
        <v>2230</v>
      </c>
      <c r="D451" s="7">
        <v>711</v>
      </c>
      <c r="G451" s="8"/>
      <c r="H451" s="8"/>
      <c r="I451" s="8"/>
      <c r="J451" s="8"/>
      <c r="K451" s="8"/>
      <c r="L451" s="8"/>
      <c r="M451" s="8"/>
      <c r="N451" s="8"/>
      <c r="O451" s="8"/>
      <c r="P451" s="8"/>
      <c r="Q451" s="8"/>
      <c r="R451" s="8"/>
      <c r="S451" s="8"/>
      <c r="T451" s="8"/>
    </row>
    <row r="452" spans="1:20" x14ac:dyDescent="0.3">
      <c r="A452" s="8"/>
      <c r="B452" s="5">
        <v>42323477</v>
      </c>
      <c r="C452" s="6" t="s">
        <v>2235</v>
      </c>
      <c r="D452" s="7">
        <v>9483.5</v>
      </c>
      <c r="G452" s="8"/>
      <c r="H452" s="8"/>
      <c r="I452" s="8"/>
      <c r="J452" s="8"/>
      <c r="K452" s="8"/>
      <c r="L452" s="8"/>
      <c r="M452" s="8"/>
      <c r="N452" s="8"/>
      <c r="O452" s="8"/>
      <c r="P452" s="8"/>
      <c r="Q452" s="8"/>
      <c r="R452" s="8"/>
      <c r="S452" s="8"/>
      <c r="T452" s="8"/>
    </row>
    <row r="453" spans="1:20" x14ac:dyDescent="0.3">
      <c r="A453" s="8"/>
      <c r="B453" s="5">
        <v>42323089</v>
      </c>
      <c r="C453" s="6" t="s">
        <v>2228</v>
      </c>
      <c r="D453" s="7">
        <v>711</v>
      </c>
      <c r="G453" s="8"/>
      <c r="H453" s="8"/>
      <c r="I453" s="8"/>
      <c r="J453" s="8"/>
      <c r="K453" s="8"/>
      <c r="L453" s="8"/>
      <c r="M453" s="8"/>
      <c r="N453" s="8"/>
      <c r="O453" s="8"/>
      <c r="P453" s="8"/>
      <c r="Q453" s="8"/>
      <c r="R453" s="8"/>
      <c r="S453" s="8"/>
      <c r="T453" s="8"/>
    </row>
    <row r="454" spans="1:20" x14ac:dyDescent="0.3">
      <c r="A454" s="8"/>
      <c r="B454" s="5">
        <v>42323196</v>
      </c>
      <c r="C454" s="6" t="s">
        <v>2231</v>
      </c>
      <c r="D454" s="7">
        <v>711</v>
      </c>
      <c r="G454" s="8"/>
      <c r="H454" s="8"/>
      <c r="I454" s="8"/>
      <c r="J454" s="8"/>
      <c r="K454" s="8"/>
      <c r="L454" s="8"/>
      <c r="M454" s="8"/>
      <c r="N454" s="8"/>
      <c r="O454" s="8"/>
      <c r="P454" s="8"/>
      <c r="Q454" s="8"/>
      <c r="R454" s="8"/>
      <c r="S454" s="8"/>
      <c r="T454" s="8"/>
    </row>
    <row r="455" spans="1:20" x14ac:dyDescent="0.3">
      <c r="A455" s="8"/>
      <c r="B455" s="5">
        <v>42323097</v>
      </c>
      <c r="C455" s="6" t="s">
        <v>2229</v>
      </c>
      <c r="D455" s="7">
        <v>762.5</v>
      </c>
      <c r="G455" s="8"/>
      <c r="H455" s="8"/>
      <c r="I455" s="8"/>
      <c r="J455" s="8"/>
      <c r="K455" s="8"/>
      <c r="L455" s="8"/>
      <c r="M455" s="8"/>
      <c r="N455" s="8"/>
      <c r="O455" s="8"/>
      <c r="P455" s="8"/>
      <c r="Q455" s="8"/>
      <c r="R455" s="8"/>
      <c r="S455" s="8"/>
      <c r="T455" s="8"/>
    </row>
    <row r="456" spans="1:20" x14ac:dyDescent="0.3">
      <c r="A456" s="8"/>
      <c r="B456" s="5">
        <v>42323576</v>
      </c>
      <c r="C456" s="6" t="s">
        <v>2237</v>
      </c>
      <c r="D456" s="7">
        <v>711</v>
      </c>
      <c r="G456" s="8"/>
      <c r="H456" s="8"/>
      <c r="I456" s="8"/>
      <c r="J456" s="8"/>
      <c r="K456" s="8"/>
      <c r="L456" s="8"/>
      <c r="M456" s="8"/>
      <c r="N456" s="8"/>
      <c r="O456" s="8"/>
      <c r="P456" s="8"/>
      <c r="Q456" s="8"/>
      <c r="R456" s="8"/>
      <c r="S456" s="8"/>
      <c r="T456" s="8"/>
    </row>
    <row r="457" spans="1:20" x14ac:dyDescent="0.3">
      <c r="A457" s="8"/>
      <c r="B457" s="5">
        <v>42322818</v>
      </c>
      <c r="C457" s="6" t="s">
        <v>2222</v>
      </c>
      <c r="D457" s="7">
        <v>7839.5</v>
      </c>
      <c r="G457" s="8"/>
      <c r="H457" s="8"/>
      <c r="I457" s="8"/>
      <c r="J457" s="8"/>
      <c r="K457" s="8"/>
      <c r="L457" s="8"/>
      <c r="M457" s="8"/>
      <c r="N457" s="8"/>
      <c r="O457" s="8"/>
      <c r="P457" s="8"/>
      <c r="Q457" s="8"/>
      <c r="R457" s="8"/>
      <c r="S457" s="8"/>
      <c r="T457" s="8"/>
    </row>
    <row r="458" spans="1:20" x14ac:dyDescent="0.3">
      <c r="A458" s="8"/>
      <c r="B458" s="5">
        <v>42322875</v>
      </c>
      <c r="C458" s="6" t="s">
        <v>2224</v>
      </c>
      <c r="D458" s="7">
        <v>2933.5</v>
      </c>
      <c r="G458" s="8"/>
      <c r="H458" s="8"/>
      <c r="I458" s="8"/>
      <c r="J458" s="8"/>
      <c r="K458" s="8"/>
      <c r="L458" s="8"/>
      <c r="M458" s="8"/>
      <c r="N458" s="8"/>
      <c r="O458" s="8"/>
      <c r="P458" s="8"/>
      <c r="Q458" s="8"/>
      <c r="R458" s="8"/>
      <c r="S458" s="8"/>
      <c r="T458" s="8"/>
    </row>
    <row r="459" spans="1:20" x14ac:dyDescent="0.3">
      <c r="A459" s="8"/>
      <c r="B459" s="5">
        <v>42323329</v>
      </c>
      <c r="C459" s="6" t="s">
        <v>2232</v>
      </c>
      <c r="D459" s="7">
        <v>711</v>
      </c>
      <c r="G459" s="8"/>
      <c r="H459" s="8"/>
      <c r="I459" s="8"/>
      <c r="J459" s="8"/>
      <c r="K459" s="8"/>
      <c r="L459" s="8"/>
      <c r="M459" s="8"/>
      <c r="N459" s="8"/>
      <c r="O459" s="8"/>
      <c r="P459" s="8"/>
      <c r="Q459" s="8"/>
      <c r="R459" s="8"/>
      <c r="S459" s="8"/>
      <c r="T459" s="8"/>
    </row>
    <row r="460" spans="1:20" x14ac:dyDescent="0.3">
      <c r="A460" s="8"/>
      <c r="B460" s="5">
        <v>42322602</v>
      </c>
      <c r="C460" s="6" t="s">
        <v>2218</v>
      </c>
      <c r="D460" s="7">
        <v>9483.5</v>
      </c>
      <c r="G460" s="8"/>
      <c r="H460" s="8"/>
      <c r="I460" s="8"/>
      <c r="J460" s="8"/>
      <c r="K460" s="8"/>
      <c r="L460" s="8"/>
      <c r="M460" s="8"/>
      <c r="N460" s="8"/>
      <c r="O460" s="8"/>
      <c r="P460" s="8"/>
      <c r="Q460" s="8"/>
      <c r="R460" s="8"/>
      <c r="S460" s="8"/>
      <c r="T460" s="8"/>
    </row>
    <row r="461" spans="1:20" x14ac:dyDescent="0.3">
      <c r="A461" s="8"/>
      <c r="B461" s="5">
        <v>42322651</v>
      </c>
      <c r="C461" s="6" t="s">
        <v>2220</v>
      </c>
      <c r="D461" s="7">
        <v>7311.5</v>
      </c>
      <c r="G461" s="8"/>
      <c r="H461" s="8"/>
      <c r="I461" s="8"/>
      <c r="J461" s="8"/>
      <c r="K461" s="8"/>
      <c r="L461" s="8"/>
      <c r="M461" s="8"/>
      <c r="N461" s="8"/>
      <c r="O461" s="8"/>
      <c r="P461" s="8"/>
      <c r="Q461" s="8"/>
      <c r="R461" s="8"/>
      <c r="S461" s="8"/>
      <c r="T461" s="8"/>
    </row>
    <row r="462" spans="1:20" x14ac:dyDescent="0.3">
      <c r="A462" s="8"/>
      <c r="B462" s="5">
        <v>42322636</v>
      </c>
      <c r="C462" s="6" t="s">
        <v>2219</v>
      </c>
      <c r="D462" s="7">
        <v>711</v>
      </c>
      <c r="G462" s="8"/>
      <c r="H462" s="8"/>
      <c r="I462" s="8"/>
      <c r="J462" s="8"/>
      <c r="K462" s="8"/>
      <c r="L462" s="8"/>
      <c r="M462" s="8"/>
      <c r="N462" s="8"/>
      <c r="O462" s="8"/>
      <c r="P462" s="8"/>
      <c r="Q462" s="8"/>
      <c r="R462" s="8"/>
      <c r="S462" s="8"/>
      <c r="T462" s="8"/>
    </row>
    <row r="463" spans="1:20" x14ac:dyDescent="0.3">
      <c r="A463" s="8"/>
      <c r="B463" s="5">
        <v>42322784</v>
      </c>
      <c r="C463" s="6" t="s">
        <v>2219</v>
      </c>
      <c r="D463" s="7">
        <v>762.5</v>
      </c>
      <c r="G463" s="8"/>
      <c r="H463" s="8"/>
      <c r="I463" s="8"/>
      <c r="J463" s="8"/>
      <c r="K463" s="8"/>
      <c r="L463" s="8"/>
      <c r="M463" s="8"/>
      <c r="N463" s="8"/>
      <c r="O463" s="8"/>
      <c r="P463" s="8"/>
      <c r="Q463" s="8"/>
      <c r="R463" s="8"/>
      <c r="S463" s="8"/>
      <c r="T463" s="8"/>
    </row>
    <row r="464" spans="1:20" x14ac:dyDescent="0.3">
      <c r="B464" s="9">
        <v>12673489</v>
      </c>
      <c r="C464" s="10" t="s">
        <v>269</v>
      </c>
      <c r="D464" s="11">
        <v>164</v>
      </c>
    </row>
    <row r="465" spans="1:20" x14ac:dyDescent="0.3">
      <c r="B465" s="9">
        <v>41732314</v>
      </c>
      <c r="C465" s="10" t="s">
        <v>1531</v>
      </c>
      <c r="D465" s="11">
        <v>8.99</v>
      </c>
    </row>
    <row r="466" spans="1:20" x14ac:dyDescent="0.3">
      <c r="B466" s="9">
        <v>40220592</v>
      </c>
      <c r="C466" s="10" t="s">
        <v>477</v>
      </c>
      <c r="D466" s="11">
        <v>218</v>
      </c>
    </row>
    <row r="467" spans="1:20" x14ac:dyDescent="0.3">
      <c r="B467" s="9">
        <v>41735796</v>
      </c>
      <c r="C467" s="10" t="s">
        <v>1561</v>
      </c>
      <c r="D467" s="11">
        <v>2.9075409836065575</v>
      </c>
    </row>
    <row r="468" spans="1:20" x14ac:dyDescent="0.3">
      <c r="B468" s="9">
        <v>41710757</v>
      </c>
      <c r="C468" s="10" t="s">
        <v>1337</v>
      </c>
      <c r="D468" s="11">
        <v>8.8506504770164796</v>
      </c>
    </row>
    <row r="469" spans="1:20" x14ac:dyDescent="0.3">
      <c r="B469" s="9">
        <v>41700204</v>
      </c>
      <c r="C469" s="10" t="s">
        <v>1252</v>
      </c>
      <c r="D469" s="11">
        <v>172.01999999999998</v>
      </c>
    </row>
    <row r="470" spans="1:20" x14ac:dyDescent="0.3">
      <c r="B470" s="9">
        <v>41701921</v>
      </c>
      <c r="C470" s="10" t="s">
        <v>1270</v>
      </c>
      <c r="D470" s="11">
        <v>20.036831683168316</v>
      </c>
    </row>
    <row r="471" spans="1:20" x14ac:dyDescent="0.3">
      <c r="B471" s="9">
        <v>11902186</v>
      </c>
      <c r="C471" s="10" t="s">
        <v>176</v>
      </c>
      <c r="D471" s="11">
        <v>69</v>
      </c>
    </row>
    <row r="472" spans="1:20" x14ac:dyDescent="0.3">
      <c r="B472" s="9">
        <v>11902178</v>
      </c>
      <c r="C472" s="10" t="s">
        <v>175</v>
      </c>
      <c r="D472" s="11">
        <v>55</v>
      </c>
    </row>
    <row r="473" spans="1:20" x14ac:dyDescent="0.3">
      <c r="B473" s="5">
        <v>13738273</v>
      </c>
      <c r="C473" s="6" t="s">
        <v>351</v>
      </c>
      <c r="D473" s="7">
        <v>405</v>
      </c>
    </row>
    <row r="474" spans="1:20" x14ac:dyDescent="0.3">
      <c r="B474" s="5">
        <v>10067080</v>
      </c>
      <c r="C474" s="6" t="s">
        <v>57</v>
      </c>
      <c r="D474" s="7">
        <v>338</v>
      </c>
    </row>
    <row r="475" spans="1:20" x14ac:dyDescent="0.3">
      <c r="B475" s="5">
        <v>10067072</v>
      </c>
      <c r="C475" s="6" t="s">
        <v>56</v>
      </c>
      <c r="D475" s="7">
        <v>83</v>
      </c>
    </row>
    <row r="476" spans="1:20" x14ac:dyDescent="0.3">
      <c r="A476" s="8"/>
      <c r="B476" s="5">
        <v>41740127</v>
      </c>
      <c r="C476" s="6" t="s">
        <v>1609</v>
      </c>
      <c r="D476" s="7">
        <v>129.57707865168541</v>
      </c>
      <c r="G476" s="8"/>
      <c r="H476" s="8"/>
      <c r="I476" s="8"/>
      <c r="J476" s="8"/>
      <c r="K476" s="8"/>
      <c r="L476" s="8"/>
      <c r="M476" s="8"/>
      <c r="N476" s="8"/>
      <c r="O476" s="8"/>
      <c r="P476" s="8"/>
      <c r="Q476" s="8"/>
      <c r="R476" s="8"/>
      <c r="S476" s="8"/>
      <c r="T476" s="8"/>
    </row>
    <row r="477" spans="1:20" x14ac:dyDescent="0.3">
      <c r="A477" s="8"/>
      <c r="B477" s="5">
        <v>41750050</v>
      </c>
      <c r="C477" s="6" t="s">
        <v>1664</v>
      </c>
      <c r="D477" s="7">
        <v>270.17</v>
      </c>
      <c r="G477" s="8"/>
      <c r="H477" s="8"/>
      <c r="I477" s="8"/>
      <c r="J477" s="8"/>
      <c r="K477" s="8"/>
      <c r="L477" s="8"/>
      <c r="M477" s="8"/>
      <c r="N477" s="8"/>
      <c r="O477" s="8"/>
      <c r="P477" s="8"/>
      <c r="Q477" s="8"/>
      <c r="R477" s="8"/>
      <c r="S477" s="8"/>
      <c r="T477" s="8"/>
    </row>
    <row r="478" spans="1:20" x14ac:dyDescent="0.3">
      <c r="A478" s="8"/>
      <c r="B478" s="9">
        <v>41783424</v>
      </c>
      <c r="C478" s="10" t="s">
        <v>1851</v>
      </c>
      <c r="D478" s="11">
        <v>12.386666666666667</v>
      </c>
      <c r="G478" s="8"/>
      <c r="H478" s="8"/>
      <c r="I478" s="8"/>
      <c r="J478" s="8"/>
      <c r="K478" s="8"/>
      <c r="L478" s="8"/>
      <c r="M478" s="8"/>
      <c r="N478" s="8"/>
      <c r="O478" s="8"/>
      <c r="P478" s="8"/>
      <c r="Q478" s="8"/>
      <c r="R478" s="8"/>
      <c r="S478" s="8"/>
      <c r="T478" s="8"/>
    </row>
    <row r="479" spans="1:20" x14ac:dyDescent="0.3">
      <c r="B479" s="9">
        <v>41731464</v>
      </c>
      <c r="C479" s="10" t="s">
        <v>1520</v>
      </c>
      <c r="D479" s="11">
        <v>5.9923529411764704</v>
      </c>
    </row>
    <row r="480" spans="1:20" x14ac:dyDescent="0.3">
      <c r="A480" s="8"/>
      <c r="B480" s="9">
        <v>41741851</v>
      </c>
      <c r="C480" s="10" t="s">
        <v>1628</v>
      </c>
      <c r="D480" s="11">
        <v>3.3814285714285717</v>
      </c>
      <c r="G480" s="8"/>
      <c r="H480" s="8"/>
      <c r="I480" s="8"/>
      <c r="J480" s="8"/>
      <c r="K480" s="8"/>
      <c r="L480" s="8"/>
      <c r="M480" s="8"/>
      <c r="N480" s="8"/>
      <c r="O480" s="8"/>
      <c r="P480" s="8"/>
      <c r="Q480" s="8"/>
      <c r="R480" s="8"/>
      <c r="S480" s="8"/>
      <c r="T480" s="8"/>
    </row>
    <row r="481" spans="1:20" x14ac:dyDescent="0.3">
      <c r="A481" s="8"/>
      <c r="B481" s="9">
        <v>41783457</v>
      </c>
      <c r="C481" s="10" t="s">
        <v>1852</v>
      </c>
      <c r="D481" s="11">
        <v>56.136600000000001</v>
      </c>
      <c r="G481" s="8"/>
      <c r="H481" s="8"/>
      <c r="I481" s="8"/>
      <c r="J481" s="8"/>
      <c r="K481" s="8"/>
      <c r="L481" s="8"/>
      <c r="M481" s="8"/>
      <c r="N481" s="8"/>
      <c r="O481" s="8"/>
      <c r="P481" s="8"/>
      <c r="Q481" s="8"/>
      <c r="R481" s="8"/>
      <c r="S481" s="8"/>
      <c r="T481" s="8"/>
    </row>
    <row r="482" spans="1:20" x14ac:dyDescent="0.3">
      <c r="B482" s="9">
        <v>41732173</v>
      </c>
      <c r="C482" s="10" t="s">
        <v>1529</v>
      </c>
      <c r="D482" s="11">
        <v>5.3253846153846149</v>
      </c>
    </row>
    <row r="483" spans="1:20" x14ac:dyDescent="0.3">
      <c r="A483" s="8"/>
      <c r="B483" s="5">
        <v>41751983</v>
      </c>
      <c r="C483" s="6" t="s">
        <v>1701</v>
      </c>
      <c r="D483" s="7">
        <v>112.57</v>
      </c>
      <c r="G483" s="8"/>
      <c r="H483" s="8"/>
      <c r="I483" s="8"/>
      <c r="J483" s="8"/>
      <c r="K483" s="8"/>
      <c r="L483" s="8"/>
      <c r="M483" s="8"/>
      <c r="N483" s="8"/>
      <c r="O483" s="8"/>
      <c r="P483" s="8"/>
      <c r="Q483" s="8"/>
      <c r="R483" s="8"/>
      <c r="S483" s="8"/>
      <c r="T483" s="8"/>
    </row>
    <row r="484" spans="1:20" x14ac:dyDescent="0.3">
      <c r="A484" s="8"/>
      <c r="B484" s="5">
        <v>41752056</v>
      </c>
      <c r="C484" s="6" t="s">
        <v>1705</v>
      </c>
      <c r="D484" s="7">
        <v>176.48</v>
      </c>
      <c r="G484" s="8"/>
      <c r="H484" s="8"/>
      <c r="I484" s="8"/>
      <c r="J484" s="8"/>
      <c r="K484" s="8"/>
      <c r="L484" s="8"/>
      <c r="M484" s="8"/>
      <c r="N484" s="8"/>
      <c r="O484" s="8"/>
      <c r="P484" s="8"/>
      <c r="Q484" s="8"/>
      <c r="R484" s="8"/>
      <c r="S484" s="8"/>
      <c r="T484" s="8"/>
    </row>
    <row r="485" spans="1:20" x14ac:dyDescent="0.3">
      <c r="A485" s="8"/>
      <c r="B485" s="9">
        <v>41783465</v>
      </c>
      <c r="C485" s="10" t="s">
        <v>1853</v>
      </c>
      <c r="D485" s="11">
        <v>112.03173553719009</v>
      </c>
      <c r="G485" s="8"/>
      <c r="H485" s="8"/>
      <c r="I485" s="8"/>
      <c r="J485" s="8"/>
      <c r="K485" s="8"/>
      <c r="L485" s="8"/>
      <c r="M485" s="8"/>
      <c r="N485" s="8"/>
      <c r="O485" s="8"/>
      <c r="P485" s="8"/>
      <c r="Q485" s="8"/>
      <c r="R485" s="8"/>
      <c r="S485" s="8"/>
      <c r="T485" s="8"/>
    </row>
    <row r="486" spans="1:20" x14ac:dyDescent="0.3">
      <c r="A486" s="8"/>
      <c r="B486" s="5">
        <v>41780990</v>
      </c>
      <c r="C486" s="6" t="s">
        <v>1825</v>
      </c>
      <c r="D486" s="7">
        <v>6.62</v>
      </c>
      <c r="G486" s="8"/>
      <c r="H486" s="8"/>
      <c r="I486" s="8"/>
      <c r="J486" s="8"/>
      <c r="K486" s="8"/>
      <c r="L486" s="8"/>
      <c r="M486" s="8"/>
      <c r="N486" s="8"/>
      <c r="O486" s="8"/>
      <c r="P486" s="8"/>
      <c r="Q486" s="8"/>
      <c r="R486" s="8"/>
      <c r="S486" s="8"/>
      <c r="T486" s="8"/>
    </row>
    <row r="487" spans="1:20" x14ac:dyDescent="0.3">
      <c r="B487" s="9">
        <v>40610503</v>
      </c>
      <c r="C487" s="10" t="s">
        <v>491</v>
      </c>
      <c r="D487" s="11">
        <v>98.5</v>
      </c>
    </row>
    <row r="488" spans="1:20" x14ac:dyDescent="0.3">
      <c r="A488" s="8"/>
      <c r="B488" s="9">
        <v>41794595</v>
      </c>
      <c r="C488" s="10" t="s">
        <v>1991</v>
      </c>
      <c r="D488" s="11">
        <v>41.618571428571428</v>
      </c>
      <c r="G488" s="8"/>
      <c r="H488" s="8"/>
      <c r="I488" s="8"/>
      <c r="J488" s="8"/>
      <c r="K488" s="8"/>
      <c r="L488" s="8"/>
      <c r="M488" s="8"/>
      <c r="N488" s="8"/>
      <c r="O488" s="8"/>
      <c r="P488" s="8"/>
      <c r="Q488" s="8"/>
      <c r="R488" s="8"/>
      <c r="S488" s="8"/>
      <c r="T488" s="8"/>
    </row>
    <row r="489" spans="1:20" x14ac:dyDescent="0.3">
      <c r="B489" s="9">
        <v>11003019</v>
      </c>
      <c r="C489" s="10" t="s">
        <v>125</v>
      </c>
      <c r="D489" s="11">
        <v>110</v>
      </c>
    </row>
    <row r="490" spans="1:20" x14ac:dyDescent="0.3">
      <c r="B490" s="9">
        <v>40845166</v>
      </c>
      <c r="C490" s="10" t="s">
        <v>992</v>
      </c>
      <c r="D490" s="11">
        <v>1080.5</v>
      </c>
    </row>
    <row r="491" spans="1:20" x14ac:dyDescent="0.3">
      <c r="A491" s="8"/>
      <c r="B491" s="9">
        <v>41740234</v>
      </c>
      <c r="C491" s="10" t="s">
        <v>1610</v>
      </c>
      <c r="D491" s="11">
        <v>727.71</v>
      </c>
      <c r="G491" s="8"/>
      <c r="H491" s="8"/>
      <c r="I491" s="8"/>
      <c r="J491" s="8"/>
      <c r="K491" s="8"/>
      <c r="L491" s="8"/>
      <c r="M491" s="8"/>
      <c r="N491" s="8"/>
      <c r="O491" s="8"/>
      <c r="P491" s="8"/>
      <c r="Q491" s="8"/>
      <c r="R491" s="8"/>
      <c r="S491" s="8"/>
      <c r="T491" s="8"/>
    </row>
    <row r="492" spans="1:20" x14ac:dyDescent="0.3">
      <c r="A492" s="8"/>
      <c r="B492" s="9">
        <v>41792516</v>
      </c>
      <c r="C492" s="10" t="s">
        <v>1965</v>
      </c>
      <c r="D492" s="11">
        <v>2.7281249999999999</v>
      </c>
      <c r="G492" s="8"/>
      <c r="H492" s="8"/>
      <c r="I492" s="8"/>
      <c r="J492" s="8"/>
      <c r="K492" s="8"/>
      <c r="L492" s="8"/>
      <c r="M492" s="8"/>
      <c r="N492" s="8"/>
      <c r="O492" s="8"/>
      <c r="P492" s="8"/>
      <c r="Q492" s="8"/>
      <c r="R492" s="8"/>
      <c r="S492" s="8"/>
      <c r="T492" s="8"/>
    </row>
    <row r="493" spans="1:20" x14ac:dyDescent="0.3">
      <c r="A493" s="8"/>
      <c r="B493" s="5">
        <v>44100220</v>
      </c>
      <c r="C493" s="6" t="s">
        <v>2318</v>
      </c>
      <c r="D493" s="7">
        <v>4748</v>
      </c>
      <c r="G493" s="8"/>
      <c r="H493" s="8"/>
      <c r="I493" s="8"/>
      <c r="J493" s="8"/>
      <c r="K493" s="8"/>
      <c r="L493" s="8"/>
      <c r="M493" s="8"/>
      <c r="N493" s="8"/>
      <c r="O493" s="8"/>
      <c r="P493" s="8"/>
      <c r="Q493" s="8"/>
      <c r="R493" s="8"/>
      <c r="S493" s="8"/>
      <c r="T493" s="8"/>
    </row>
    <row r="494" spans="1:20" x14ac:dyDescent="0.3">
      <c r="A494" s="8"/>
      <c r="B494" s="5">
        <v>42011387</v>
      </c>
      <c r="C494" s="6" t="s">
        <v>2098</v>
      </c>
      <c r="D494" s="7">
        <v>189</v>
      </c>
      <c r="G494" s="8"/>
      <c r="H494" s="8"/>
      <c r="I494" s="8"/>
      <c r="J494" s="8"/>
      <c r="K494" s="8"/>
      <c r="L494" s="8"/>
      <c r="M494" s="8"/>
      <c r="N494" s="8"/>
      <c r="O494" s="8"/>
      <c r="P494" s="8"/>
      <c r="Q494" s="8"/>
      <c r="R494" s="8"/>
      <c r="S494" s="8"/>
      <c r="T494" s="8"/>
    </row>
    <row r="495" spans="1:20" x14ac:dyDescent="0.3">
      <c r="B495" s="9">
        <v>40698953</v>
      </c>
      <c r="C495" s="10" t="s">
        <v>966</v>
      </c>
      <c r="D495" s="11">
        <v>490</v>
      </c>
    </row>
    <row r="496" spans="1:20" x14ac:dyDescent="0.3">
      <c r="B496" s="9">
        <v>41410010</v>
      </c>
      <c r="C496" s="10" t="s">
        <v>1022</v>
      </c>
      <c r="D496" s="11">
        <v>1309.5</v>
      </c>
    </row>
    <row r="497" spans="1:20" x14ac:dyDescent="0.3">
      <c r="B497" s="9">
        <v>40666745</v>
      </c>
      <c r="C497" s="10" t="s">
        <v>886</v>
      </c>
      <c r="D497" s="11">
        <v>598.0843932622895</v>
      </c>
    </row>
    <row r="498" spans="1:20" x14ac:dyDescent="0.3">
      <c r="A498" s="8"/>
      <c r="B498" s="5">
        <v>44360055</v>
      </c>
      <c r="C498" s="6" t="s">
        <v>2367</v>
      </c>
      <c r="D498" s="7">
        <v>38</v>
      </c>
      <c r="G498" s="8"/>
      <c r="H498" s="8"/>
      <c r="I498" s="8"/>
      <c r="J498" s="8"/>
      <c r="K498" s="8"/>
      <c r="L498" s="8"/>
      <c r="M498" s="8"/>
      <c r="N498" s="8"/>
      <c r="O498" s="8"/>
      <c r="P498" s="8"/>
      <c r="Q498" s="8"/>
      <c r="R498" s="8"/>
      <c r="S498" s="8"/>
      <c r="T498" s="8"/>
    </row>
    <row r="499" spans="1:20" x14ac:dyDescent="0.3">
      <c r="A499" s="8"/>
      <c r="B499" s="9">
        <v>41810532</v>
      </c>
      <c r="C499" s="10" t="s">
        <v>2053</v>
      </c>
      <c r="D499" s="11">
        <v>275</v>
      </c>
      <c r="G499" s="8"/>
      <c r="H499" s="8"/>
      <c r="I499" s="8"/>
      <c r="J499" s="8"/>
      <c r="K499" s="8"/>
      <c r="L499" s="8"/>
      <c r="M499" s="8"/>
      <c r="N499" s="8"/>
      <c r="O499" s="8"/>
      <c r="P499" s="8"/>
      <c r="Q499" s="8"/>
      <c r="R499" s="8"/>
      <c r="S499" s="8"/>
      <c r="T499" s="8"/>
    </row>
    <row r="500" spans="1:20" x14ac:dyDescent="0.3">
      <c r="A500" s="8"/>
      <c r="B500" s="9">
        <v>41810847</v>
      </c>
      <c r="C500" s="10" t="s">
        <v>2057</v>
      </c>
      <c r="D500" s="11">
        <v>279.5</v>
      </c>
      <c r="G500" s="8"/>
      <c r="H500" s="8"/>
      <c r="I500" s="8"/>
      <c r="J500" s="8"/>
      <c r="K500" s="8"/>
      <c r="L500" s="8"/>
      <c r="M500" s="8"/>
      <c r="N500" s="8"/>
      <c r="O500" s="8"/>
      <c r="P500" s="8"/>
      <c r="Q500" s="8"/>
      <c r="R500" s="8"/>
      <c r="S500" s="8"/>
      <c r="T500" s="8"/>
    </row>
    <row r="501" spans="1:20" x14ac:dyDescent="0.3">
      <c r="A501" s="8"/>
      <c r="B501" s="5">
        <v>42323873</v>
      </c>
      <c r="C501" s="6" t="s">
        <v>2241</v>
      </c>
      <c r="D501" s="7">
        <v>801.5</v>
      </c>
      <c r="G501" s="8"/>
      <c r="H501" s="8"/>
      <c r="I501" s="8"/>
      <c r="J501" s="8"/>
      <c r="K501" s="8"/>
      <c r="L501" s="8"/>
      <c r="M501" s="8"/>
      <c r="N501" s="8"/>
      <c r="O501" s="8"/>
      <c r="P501" s="8"/>
      <c r="Q501" s="8"/>
      <c r="R501" s="8"/>
      <c r="S501" s="8"/>
      <c r="T501" s="8"/>
    </row>
    <row r="502" spans="1:20" x14ac:dyDescent="0.3">
      <c r="B502" s="9">
        <v>40650509</v>
      </c>
      <c r="C502" s="10" t="s">
        <v>756</v>
      </c>
      <c r="D502" s="11">
        <v>190.48979591836735</v>
      </c>
    </row>
    <row r="503" spans="1:20" x14ac:dyDescent="0.3">
      <c r="B503" s="9">
        <v>40650608</v>
      </c>
      <c r="C503" s="10" t="s">
        <v>758</v>
      </c>
      <c r="D503" s="11">
        <v>258.745</v>
      </c>
    </row>
    <row r="504" spans="1:20" x14ac:dyDescent="0.3">
      <c r="B504" s="9">
        <v>40650707</v>
      </c>
      <c r="C504" s="10" t="s">
        <v>760</v>
      </c>
      <c r="D504" s="11">
        <v>606.5</v>
      </c>
    </row>
    <row r="505" spans="1:20" x14ac:dyDescent="0.3">
      <c r="B505" s="9">
        <v>40662058</v>
      </c>
      <c r="C505" s="10" t="s">
        <v>823</v>
      </c>
      <c r="D505" s="11">
        <v>232</v>
      </c>
    </row>
    <row r="506" spans="1:20" x14ac:dyDescent="0.3">
      <c r="A506" s="8"/>
      <c r="B506" s="9">
        <v>41750829</v>
      </c>
      <c r="C506" s="10" t="s">
        <v>1678</v>
      </c>
      <c r="D506" s="11">
        <v>204.25750000000002</v>
      </c>
      <c r="G506" s="8"/>
      <c r="H506" s="8"/>
      <c r="I506" s="8"/>
      <c r="J506" s="8"/>
      <c r="K506" s="8"/>
      <c r="L506" s="8"/>
      <c r="M506" s="8"/>
      <c r="N506" s="8"/>
      <c r="O506" s="8"/>
      <c r="P506" s="8"/>
      <c r="Q506" s="8"/>
      <c r="R506" s="8"/>
      <c r="S506" s="8"/>
      <c r="T506" s="8"/>
    </row>
    <row r="507" spans="1:20" x14ac:dyDescent="0.3">
      <c r="A507" s="8"/>
      <c r="B507" s="9">
        <v>41750845</v>
      </c>
      <c r="C507" s="10" t="s">
        <v>1678</v>
      </c>
      <c r="D507" s="11">
        <v>417.68</v>
      </c>
      <c r="G507" s="8"/>
      <c r="H507" s="8"/>
      <c r="I507" s="8"/>
      <c r="J507" s="8"/>
      <c r="K507" s="8"/>
      <c r="L507" s="8"/>
      <c r="M507" s="8"/>
      <c r="N507" s="8"/>
      <c r="O507" s="8"/>
      <c r="P507" s="8"/>
      <c r="Q507" s="8"/>
      <c r="R507" s="8"/>
      <c r="S507" s="8"/>
      <c r="T507" s="8"/>
    </row>
    <row r="508" spans="1:20" x14ac:dyDescent="0.3">
      <c r="A508" s="8"/>
      <c r="B508" s="5">
        <v>41759325</v>
      </c>
      <c r="C508" s="6" t="s">
        <v>1757</v>
      </c>
      <c r="D508" s="7">
        <v>195.24</v>
      </c>
      <c r="G508" s="8"/>
      <c r="H508" s="8"/>
      <c r="I508" s="8"/>
      <c r="J508" s="8"/>
      <c r="K508" s="8"/>
      <c r="L508" s="8"/>
      <c r="M508" s="8"/>
      <c r="N508" s="8"/>
      <c r="O508" s="8"/>
      <c r="P508" s="8"/>
      <c r="Q508" s="8"/>
      <c r="R508" s="8"/>
      <c r="S508" s="8"/>
      <c r="T508" s="8"/>
    </row>
    <row r="509" spans="1:20" x14ac:dyDescent="0.3">
      <c r="B509" s="9">
        <v>41730813</v>
      </c>
      <c r="C509" s="10" t="s">
        <v>1513</v>
      </c>
      <c r="D509" s="11">
        <v>6.73</v>
      </c>
    </row>
    <row r="510" spans="1:20" x14ac:dyDescent="0.3">
      <c r="B510" s="9">
        <v>41737289</v>
      </c>
      <c r="C510" s="10" t="s">
        <v>1580</v>
      </c>
      <c r="D510" s="11">
        <v>8.3800000000000008</v>
      </c>
    </row>
    <row r="511" spans="1:20" x14ac:dyDescent="0.3">
      <c r="B511" s="9">
        <v>41738907</v>
      </c>
      <c r="C511" s="10" t="s">
        <v>1590</v>
      </c>
      <c r="D511" s="11">
        <v>9.27</v>
      </c>
    </row>
    <row r="512" spans="1:20" x14ac:dyDescent="0.3">
      <c r="A512" s="8"/>
      <c r="B512" s="9">
        <v>41880303</v>
      </c>
      <c r="C512" s="10" t="s">
        <v>2072</v>
      </c>
      <c r="D512" s="11">
        <v>4435.0714285714284</v>
      </c>
      <c r="G512" s="8"/>
      <c r="H512" s="8"/>
      <c r="I512" s="8"/>
      <c r="J512" s="8"/>
      <c r="K512" s="8"/>
      <c r="L512" s="8"/>
      <c r="M512" s="8"/>
      <c r="N512" s="8"/>
      <c r="O512" s="8"/>
      <c r="P512" s="8"/>
      <c r="Q512" s="8"/>
      <c r="R512" s="8"/>
      <c r="S512" s="8"/>
      <c r="T512" s="8"/>
    </row>
    <row r="513" spans="1:20" x14ac:dyDescent="0.3">
      <c r="A513" s="8"/>
      <c r="B513" s="9">
        <v>41880329</v>
      </c>
      <c r="C513" s="10" t="s">
        <v>2074</v>
      </c>
      <c r="D513" s="11">
        <v>566.5</v>
      </c>
      <c r="G513" s="8"/>
      <c r="H513" s="8"/>
      <c r="I513" s="8"/>
      <c r="J513" s="8"/>
      <c r="K513" s="8"/>
      <c r="L513" s="8"/>
      <c r="M513" s="8"/>
      <c r="N513" s="8"/>
      <c r="O513" s="8"/>
      <c r="P513" s="8"/>
      <c r="Q513" s="8"/>
      <c r="R513" s="8"/>
      <c r="S513" s="8"/>
      <c r="T513" s="8"/>
    </row>
    <row r="514" spans="1:20" x14ac:dyDescent="0.3">
      <c r="B514" s="9">
        <v>40661639</v>
      </c>
      <c r="C514" s="10" t="s">
        <v>820</v>
      </c>
      <c r="D514" s="11">
        <v>192</v>
      </c>
    </row>
    <row r="515" spans="1:20" x14ac:dyDescent="0.3">
      <c r="B515" s="9">
        <v>40662108</v>
      </c>
      <c r="C515" s="10" t="s">
        <v>828</v>
      </c>
      <c r="D515" s="11">
        <v>191</v>
      </c>
    </row>
    <row r="516" spans="1:20" x14ac:dyDescent="0.3">
      <c r="B516" s="9">
        <v>40631202</v>
      </c>
      <c r="C516" s="10" t="s">
        <v>662</v>
      </c>
      <c r="D516" s="11">
        <v>128.5</v>
      </c>
    </row>
    <row r="517" spans="1:20" x14ac:dyDescent="0.3">
      <c r="B517" s="9">
        <v>40662256</v>
      </c>
      <c r="C517" s="10" t="s">
        <v>832</v>
      </c>
      <c r="D517" s="11">
        <v>124.5</v>
      </c>
    </row>
    <row r="518" spans="1:20" x14ac:dyDescent="0.3">
      <c r="A518" s="8"/>
      <c r="B518" s="9">
        <v>42321380</v>
      </c>
      <c r="C518" s="10" t="s">
        <v>2176</v>
      </c>
      <c r="D518" s="11">
        <v>895</v>
      </c>
      <c r="G518" s="8"/>
      <c r="H518" s="8"/>
      <c r="I518" s="8"/>
      <c r="J518" s="8"/>
      <c r="K518" s="8"/>
      <c r="L518" s="8"/>
      <c r="M518" s="8"/>
      <c r="N518" s="8"/>
      <c r="O518" s="8"/>
      <c r="P518" s="8"/>
      <c r="Q518" s="8"/>
      <c r="R518" s="8"/>
      <c r="S518" s="8"/>
      <c r="T518" s="8"/>
    </row>
    <row r="519" spans="1:20" x14ac:dyDescent="0.3">
      <c r="B519" s="9">
        <v>40650756</v>
      </c>
      <c r="C519" s="10" t="s">
        <v>761</v>
      </c>
      <c r="D519" s="11">
        <v>544.14457831325296</v>
      </c>
    </row>
    <row r="520" spans="1:20" x14ac:dyDescent="0.3">
      <c r="B520" s="5">
        <v>40641003</v>
      </c>
      <c r="C520" s="6" t="s">
        <v>707</v>
      </c>
      <c r="D520" s="7">
        <v>98.5</v>
      </c>
    </row>
    <row r="521" spans="1:20" x14ac:dyDescent="0.3">
      <c r="B521" s="9">
        <v>40641011</v>
      </c>
      <c r="C521" s="10" t="s">
        <v>708</v>
      </c>
      <c r="D521" s="11">
        <v>184.37313432835822</v>
      </c>
    </row>
    <row r="522" spans="1:20" x14ac:dyDescent="0.3">
      <c r="B522" s="5">
        <v>40699027</v>
      </c>
      <c r="C522" s="6" t="s">
        <v>969</v>
      </c>
      <c r="D522" s="7">
        <v>145.5</v>
      </c>
    </row>
    <row r="523" spans="1:20" x14ac:dyDescent="0.3">
      <c r="B523" s="9">
        <v>40620650</v>
      </c>
      <c r="C523" s="10" t="s">
        <v>560</v>
      </c>
      <c r="D523" s="11">
        <v>185</v>
      </c>
    </row>
    <row r="524" spans="1:20" x14ac:dyDescent="0.3">
      <c r="B524" s="9">
        <v>40699092</v>
      </c>
      <c r="C524" s="10" t="s">
        <v>974</v>
      </c>
      <c r="D524" s="11">
        <v>157</v>
      </c>
    </row>
    <row r="525" spans="1:20" x14ac:dyDescent="0.3">
      <c r="B525" s="9">
        <v>40621658</v>
      </c>
      <c r="C525" s="10" t="s">
        <v>579</v>
      </c>
      <c r="D525" s="11">
        <v>200.373786407767</v>
      </c>
    </row>
    <row r="526" spans="1:20" x14ac:dyDescent="0.3">
      <c r="B526" s="9">
        <v>41421322</v>
      </c>
      <c r="C526" s="10" t="s">
        <v>1094</v>
      </c>
      <c r="D526" s="11">
        <v>647</v>
      </c>
    </row>
    <row r="527" spans="1:20" x14ac:dyDescent="0.3">
      <c r="A527" s="8"/>
      <c r="B527" s="9">
        <v>42143974</v>
      </c>
      <c r="C527" s="10" t="s">
        <v>2151</v>
      </c>
      <c r="D527" s="11">
        <v>6677</v>
      </c>
      <c r="G527" s="8"/>
      <c r="H527" s="8"/>
      <c r="I527" s="8"/>
      <c r="J527" s="8"/>
      <c r="K527" s="8"/>
      <c r="L527" s="8"/>
      <c r="M527" s="8"/>
      <c r="N527" s="8"/>
      <c r="O527" s="8"/>
      <c r="P527" s="8"/>
      <c r="Q527" s="8"/>
      <c r="R527" s="8"/>
      <c r="S527" s="8"/>
      <c r="T527" s="8"/>
    </row>
    <row r="528" spans="1:20" x14ac:dyDescent="0.3">
      <c r="A528" s="8"/>
      <c r="B528" s="9">
        <v>42143966</v>
      </c>
      <c r="C528" s="10" t="s">
        <v>2150</v>
      </c>
      <c r="D528" s="11">
        <v>5330.5</v>
      </c>
      <c r="G528" s="8"/>
      <c r="H528" s="8"/>
      <c r="I528" s="8"/>
      <c r="J528" s="8"/>
      <c r="K528" s="8"/>
      <c r="L528" s="8"/>
      <c r="M528" s="8"/>
      <c r="N528" s="8"/>
      <c r="O528" s="8"/>
      <c r="P528" s="8"/>
      <c r="Q528" s="8"/>
      <c r="R528" s="8"/>
      <c r="S528" s="8"/>
      <c r="T528" s="8"/>
    </row>
    <row r="529" spans="1:20" x14ac:dyDescent="0.3">
      <c r="A529" s="8"/>
      <c r="B529" s="9">
        <v>42143958</v>
      </c>
      <c r="C529" s="10" t="s">
        <v>2149</v>
      </c>
      <c r="D529" s="11">
        <v>4769.5</v>
      </c>
      <c r="G529" s="8"/>
      <c r="H529" s="8"/>
      <c r="I529" s="8"/>
      <c r="J529" s="8"/>
      <c r="K529" s="8"/>
      <c r="L529" s="8"/>
      <c r="M529" s="8"/>
      <c r="N529" s="8"/>
      <c r="O529" s="8"/>
      <c r="P529" s="8"/>
      <c r="Q529" s="8"/>
      <c r="R529" s="8"/>
      <c r="S529" s="8"/>
      <c r="T529" s="8"/>
    </row>
    <row r="530" spans="1:20" x14ac:dyDescent="0.3">
      <c r="A530" s="8"/>
      <c r="B530" s="9">
        <v>42143081</v>
      </c>
      <c r="C530" s="10" t="s">
        <v>2133</v>
      </c>
      <c r="D530" s="11">
        <v>6489.5</v>
      </c>
      <c r="G530" s="8"/>
      <c r="H530" s="8"/>
      <c r="I530" s="8"/>
      <c r="J530" s="8"/>
      <c r="K530" s="8"/>
      <c r="L530" s="8"/>
      <c r="M530" s="8"/>
      <c r="N530" s="8"/>
      <c r="O530" s="8"/>
      <c r="P530" s="8"/>
      <c r="Q530" s="8"/>
      <c r="R530" s="8"/>
      <c r="S530" s="8"/>
      <c r="T530" s="8"/>
    </row>
    <row r="531" spans="1:20" x14ac:dyDescent="0.3">
      <c r="A531" s="8"/>
      <c r="B531" s="9">
        <v>42143073</v>
      </c>
      <c r="C531" s="10" t="s">
        <v>2132</v>
      </c>
      <c r="D531" s="11">
        <v>4848.5</v>
      </c>
      <c r="G531" s="8"/>
      <c r="H531" s="8"/>
      <c r="I531" s="8"/>
      <c r="J531" s="8"/>
      <c r="K531" s="8"/>
      <c r="L531" s="8"/>
      <c r="M531" s="8"/>
      <c r="N531" s="8"/>
      <c r="O531" s="8"/>
      <c r="P531" s="8"/>
      <c r="Q531" s="8"/>
      <c r="R531" s="8"/>
      <c r="S531" s="8"/>
      <c r="T531" s="8"/>
    </row>
    <row r="532" spans="1:20" x14ac:dyDescent="0.3">
      <c r="A532" s="8"/>
      <c r="B532" s="9">
        <v>42143032</v>
      </c>
      <c r="C532" s="10" t="s">
        <v>2131</v>
      </c>
      <c r="D532" s="11">
        <v>4949.5</v>
      </c>
      <c r="G532" s="8"/>
      <c r="H532" s="8"/>
      <c r="I532" s="8"/>
      <c r="J532" s="8"/>
      <c r="K532" s="8"/>
      <c r="L532" s="8"/>
      <c r="M532" s="8"/>
      <c r="N532" s="8"/>
      <c r="O532" s="8"/>
      <c r="P532" s="8"/>
      <c r="Q532" s="8"/>
      <c r="R532" s="8"/>
      <c r="S532" s="8"/>
      <c r="T532" s="8"/>
    </row>
    <row r="533" spans="1:20" x14ac:dyDescent="0.3">
      <c r="A533" s="8"/>
      <c r="B533" s="9">
        <v>42143024</v>
      </c>
      <c r="C533" s="10" t="s">
        <v>2130</v>
      </c>
      <c r="D533" s="11">
        <v>4815.5</v>
      </c>
      <c r="G533" s="8"/>
      <c r="H533" s="8"/>
      <c r="I533" s="8"/>
      <c r="J533" s="8"/>
      <c r="K533" s="8"/>
      <c r="L533" s="8"/>
      <c r="M533" s="8"/>
      <c r="N533" s="8"/>
      <c r="O533" s="8"/>
      <c r="P533" s="8"/>
      <c r="Q533" s="8"/>
      <c r="R533" s="8"/>
      <c r="S533" s="8"/>
      <c r="T533" s="8"/>
    </row>
    <row r="534" spans="1:20" x14ac:dyDescent="0.3">
      <c r="A534" s="8"/>
      <c r="B534" s="9">
        <v>42143016</v>
      </c>
      <c r="C534" s="10" t="s">
        <v>2129</v>
      </c>
      <c r="D534" s="11">
        <v>4480.6856223175964</v>
      </c>
      <c r="G534" s="8"/>
      <c r="H534" s="8"/>
      <c r="I534" s="8"/>
      <c r="J534" s="8"/>
      <c r="K534" s="8"/>
      <c r="L534" s="8"/>
      <c r="M534" s="8"/>
      <c r="N534" s="8"/>
      <c r="O534" s="8"/>
      <c r="P534" s="8"/>
      <c r="Q534" s="8"/>
      <c r="R534" s="8"/>
      <c r="S534" s="8"/>
      <c r="T534" s="8"/>
    </row>
    <row r="535" spans="1:20" x14ac:dyDescent="0.3">
      <c r="A535" s="8"/>
      <c r="B535" s="9">
        <v>42143248</v>
      </c>
      <c r="C535" s="10" t="s">
        <v>2143</v>
      </c>
      <c r="D535" s="11">
        <v>6489.5</v>
      </c>
      <c r="G535" s="8"/>
      <c r="H535" s="8"/>
      <c r="I535" s="8"/>
      <c r="J535" s="8"/>
      <c r="K535" s="8"/>
      <c r="L535" s="8"/>
      <c r="M535" s="8"/>
      <c r="N535" s="8"/>
      <c r="O535" s="8"/>
      <c r="P535" s="8"/>
      <c r="Q535" s="8"/>
      <c r="R535" s="8"/>
      <c r="S535" s="8"/>
      <c r="T535" s="8"/>
    </row>
    <row r="536" spans="1:20" x14ac:dyDescent="0.3">
      <c r="A536" s="8"/>
      <c r="B536" s="9">
        <v>42143222</v>
      </c>
      <c r="C536" s="10" t="s">
        <v>2142</v>
      </c>
      <c r="D536" s="11">
        <v>5969.2443729903534</v>
      </c>
      <c r="G536" s="8"/>
      <c r="H536" s="8"/>
      <c r="I536" s="8"/>
      <c r="J536" s="8"/>
      <c r="K536" s="8"/>
      <c r="L536" s="8"/>
      <c r="M536" s="8"/>
      <c r="N536" s="8"/>
      <c r="O536" s="8"/>
      <c r="P536" s="8"/>
      <c r="Q536" s="8"/>
      <c r="R536" s="8"/>
      <c r="S536" s="8"/>
      <c r="T536" s="8"/>
    </row>
    <row r="537" spans="1:20" x14ac:dyDescent="0.3">
      <c r="A537" s="8"/>
      <c r="B537" s="9">
        <v>42110015</v>
      </c>
      <c r="C537" s="10" t="s">
        <v>2114</v>
      </c>
      <c r="D537" s="11">
        <v>5089</v>
      </c>
      <c r="G537" s="8"/>
      <c r="H537" s="8"/>
      <c r="I537" s="8"/>
      <c r="J537" s="8"/>
      <c r="K537" s="8"/>
      <c r="L537" s="8"/>
      <c r="M537" s="8"/>
      <c r="N537" s="8"/>
      <c r="O537" s="8"/>
      <c r="P537" s="8"/>
      <c r="Q537" s="8"/>
      <c r="R537" s="8"/>
      <c r="S537" s="8"/>
      <c r="T537" s="8"/>
    </row>
    <row r="538" spans="1:20" x14ac:dyDescent="0.3">
      <c r="B538" s="5">
        <v>41483371</v>
      </c>
      <c r="C538" s="6" t="s">
        <v>1174</v>
      </c>
      <c r="D538" s="7">
        <v>4336</v>
      </c>
    </row>
    <row r="539" spans="1:20" x14ac:dyDescent="0.3">
      <c r="A539" s="8"/>
      <c r="B539" s="5">
        <v>42111062</v>
      </c>
      <c r="C539" s="6" t="s">
        <v>2121</v>
      </c>
      <c r="D539" s="7">
        <v>1695.5</v>
      </c>
      <c r="G539" s="8"/>
      <c r="H539" s="8"/>
      <c r="I539" s="8"/>
      <c r="J539" s="8"/>
      <c r="K539" s="8"/>
      <c r="L539" s="8"/>
      <c r="M539" s="8"/>
      <c r="N539" s="8"/>
      <c r="O539" s="8"/>
      <c r="P539" s="8"/>
      <c r="Q539" s="8"/>
      <c r="R539" s="8"/>
      <c r="S539" s="8"/>
      <c r="T539" s="8"/>
    </row>
    <row r="540" spans="1:20" x14ac:dyDescent="0.3">
      <c r="A540" s="8"/>
      <c r="B540" s="9">
        <v>42143008</v>
      </c>
      <c r="C540" s="10" t="s">
        <v>2128</v>
      </c>
      <c r="D540" s="11">
        <v>3601.5</v>
      </c>
      <c r="G540" s="8"/>
      <c r="H540" s="8"/>
      <c r="I540" s="8"/>
      <c r="J540" s="8"/>
      <c r="K540" s="8"/>
      <c r="L540" s="8"/>
      <c r="M540" s="8"/>
      <c r="N540" s="8"/>
      <c r="O540" s="8"/>
      <c r="P540" s="8"/>
      <c r="Q540" s="8"/>
      <c r="R540" s="8"/>
      <c r="S540" s="8"/>
      <c r="T540" s="8"/>
    </row>
    <row r="541" spans="1:20" x14ac:dyDescent="0.3">
      <c r="A541" s="8"/>
      <c r="B541" s="9">
        <v>42143206</v>
      </c>
      <c r="C541" s="10" t="s">
        <v>2141</v>
      </c>
      <c r="D541" s="11">
        <v>4481</v>
      </c>
      <c r="G541" s="8"/>
      <c r="H541" s="8"/>
      <c r="I541" s="8"/>
      <c r="J541" s="8"/>
      <c r="K541" s="8"/>
      <c r="L541" s="8"/>
      <c r="M541" s="8"/>
      <c r="N541" s="8"/>
      <c r="O541" s="8"/>
      <c r="P541" s="8"/>
      <c r="Q541" s="8"/>
      <c r="R541" s="8"/>
      <c r="S541" s="8"/>
      <c r="T541" s="8"/>
    </row>
    <row r="542" spans="1:20" x14ac:dyDescent="0.3">
      <c r="A542" s="8"/>
      <c r="B542" s="9">
        <v>42111146</v>
      </c>
      <c r="C542" s="10" t="s">
        <v>2123</v>
      </c>
      <c r="D542" s="11">
        <v>4343.5</v>
      </c>
      <c r="G542" s="8"/>
      <c r="H542" s="8"/>
      <c r="I542" s="8"/>
      <c r="J542" s="8"/>
      <c r="K542" s="8"/>
      <c r="L542" s="8"/>
      <c r="M542" s="8"/>
      <c r="N542" s="8"/>
      <c r="O542" s="8"/>
      <c r="P542" s="8"/>
      <c r="Q542" s="8"/>
      <c r="R542" s="8"/>
      <c r="S542" s="8"/>
      <c r="T542" s="8"/>
    </row>
    <row r="543" spans="1:20" x14ac:dyDescent="0.3">
      <c r="A543" s="8"/>
      <c r="B543" s="9">
        <v>42143578</v>
      </c>
      <c r="C543" s="10" t="s">
        <v>2146</v>
      </c>
      <c r="D543" s="11">
        <v>6489.5</v>
      </c>
      <c r="G543" s="8"/>
      <c r="H543" s="8"/>
      <c r="I543" s="8"/>
      <c r="J543" s="8"/>
      <c r="K543" s="8"/>
      <c r="L543" s="8"/>
      <c r="M543" s="8"/>
      <c r="N543" s="8"/>
      <c r="O543" s="8"/>
      <c r="P543" s="8"/>
      <c r="Q543" s="8"/>
      <c r="R543" s="8"/>
      <c r="S543" s="8"/>
      <c r="T543" s="8"/>
    </row>
    <row r="544" spans="1:20" x14ac:dyDescent="0.3">
      <c r="A544" s="8"/>
      <c r="B544" s="9">
        <v>42143594</v>
      </c>
      <c r="C544" s="10" t="s">
        <v>2147</v>
      </c>
      <c r="D544" s="11">
        <v>4848.5</v>
      </c>
      <c r="G544" s="8"/>
      <c r="H544" s="8"/>
      <c r="I544" s="8"/>
      <c r="J544" s="8"/>
      <c r="K544" s="8"/>
      <c r="L544" s="8"/>
      <c r="M544" s="8"/>
      <c r="N544" s="8"/>
      <c r="O544" s="8"/>
      <c r="P544" s="8"/>
      <c r="Q544" s="8"/>
      <c r="R544" s="8"/>
      <c r="S544" s="8"/>
      <c r="T544" s="8"/>
    </row>
    <row r="545" spans="1:20" x14ac:dyDescent="0.3">
      <c r="A545" s="8"/>
      <c r="B545" s="9">
        <v>42136887</v>
      </c>
      <c r="C545" s="10" t="s">
        <v>2125</v>
      </c>
      <c r="D545" s="11">
        <v>5016.5</v>
      </c>
      <c r="G545" s="8"/>
      <c r="H545" s="8"/>
      <c r="I545" s="8"/>
      <c r="J545" s="8"/>
      <c r="K545" s="8"/>
      <c r="L545" s="8"/>
      <c r="M545" s="8"/>
      <c r="N545" s="8"/>
      <c r="O545" s="8"/>
      <c r="P545" s="8"/>
      <c r="Q545" s="8"/>
      <c r="R545" s="8"/>
      <c r="S545" s="8"/>
      <c r="T545" s="8"/>
    </row>
    <row r="546" spans="1:20" x14ac:dyDescent="0.3">
      <c r="A546" s="8"/>
      <c r="B546" s="9">
        <v>42143172</v>
      </c>
      <c r="C546" s="10" t="s">
        <v>2139</v>
      </c>
      <c r="D546" s="11">
        <v>4815.5</v>
      </c>
      <c r="G546" s="8"/>
      <c r="H546" s="8"/>
      <c r="I546" s="8"/>
      <c r="J546" s="8"/>
      <c r="K546" s="8"/>
      <c r="L546" s="8"/>
      <c r="M546" s="8"/>
      <c r="N546" s="8"/>
      <c r="O546" s="8"/>
      <c r="P546" s="8"/>
      <c r="Q546" s="8"/>
      <c r="R546" s="8"/>
      <c r="S546" s="8"/>
      <c r="T546" s="8"/>
    </row>
    <row r="547" spans="1:20" x14ac:dyDescent="0.3">
      <c r="A547" s="8"/>
      <c r="B547" s="9">
        <v>42136937</v>
      </c>
      <c r="C547" s="10" t="s">
        <v>2127</v>
      </c>
      <c r="D547" s="11">
        <v>4478.5785123966944</v>
      </c>
      <c r="G547" s="8"/>
      <c r="H547" s="8"/>
      <c r="I547" s="8"/>
      <c r="J547" s="8"/>
      <c r="K547" s="8"/>
      <c r="L547" s="8"/>
      <c r="M547" s="8"/>
      <c r="N547" s="8"/>
      <c r="O547" s="8"/>
      <c r="P547" s="8"/>
      <c r="Q547" s="8"/>
      <c r="R547" s="8"/>
      <c r="S547" s="8"/>
      <c r="T547" s="8"/>
    </row>
    <row r="548" spans="1:20" x14ac:dyDescent="0.3">
      <c r="A548" s="8"/>
      <c r="B548" s="9">
        <v>42114546</v>
      </c>
      <c r="C548" s="10" t="s">
        <v>2124</v>
      </c>
      <c r="D548" s="11">
        <v>3559</v>
      </c>
      <c r="G548" s="8"/>
      <c r="H548" s="8"/>
      <c r="I548" s="8"/>
      <c r="J548" s="8"/>
      <c r="K548" s="8"/>
      <c r="L548" s="8"/>
      <c r="M548" s="8"/>
      <c r="N548" s="8"/>
      <c r="O548" s="8"/>
      <c r="P548" s="8"/>
      <c r="Q548" s="8"/>
      <c r="R548" s="8"/>
      <c r="S548" s="8"/>
      <c r="T548" s="8"/>
    </row>
    <row r="549" spans="1:20" x14ac:dyDescent="0.3">
      <c r="A549" s="8"/>
      <c r="B549" s="9">
        <v>42143149</v>
      </c>
      <c r="C549" s="10" t="s">
        <v>2137</v>
      </c>
      <c r="D549" s="11">
        <v>4815.5</v>
      </c>
      <c r="G549" s="8"/>
      <c r="H549" s="8"/>
      <c r="I549" s="8"/>
      <c r="J549" s="8"/>
      <c r="K549" s="8"/>
      <c r="L549" s="8"/>
      <c r="M549" s="8"/>
      <c r="N549" s="8"/>
      <c r="O549" s="8"/>
      <c r="P549" s="8"/>
      <c r="Q549" s="8"/>
      <c r="R549" s="8"/>
      <c r="S549" s="8"/>
      <c r="T549" s="8"/>
    </row>
    <row r="550" spans="1:20" x14ac:dyDescent="0.3">
      <c r="A550" s="8"/>
      <c r="B550" s="9">
        <v>42143123</v>
      </c>
      <c r="C550" s="10" t="s">
        <v>2136</v>
      </c>
      <c r="D550" s="11">
        <v>4815.5</v>
      </c>
      <c r="G550" s="8"/>
      <c r="H550" s="8"/>
      <c r="I550" s="8"/>
      <c r="J550" s="8"/>
      <c r="K550" s="8"/>
      <c r="L550" s="8"/>
      <c r="M550" s="8"/>
      <c r="N550" s="8"/>
      <c r="O550" s="8"/>
      <c r="P550" s="8"/>
      <c r="Q550" s="8"/>
      <c r="R550" s="8"/>
      <c r="S550" s="8"/>
      <c r="T550" s="8"/>
    </row>
    <row r="551" spans="1:20" x14ac:dyDescent="0.3">
      <c r="A551" s="8"/>
      <c r="B551" s="9">
        <v>42143115</v>
      </c>
      <c r="C551" s="10" t="s">
        <v>2135</v>
      </c>
      <c r="D551" s="11">
        <v>4815.5</v>
      </c>
      <c r="G551" s="8"/>
      <c r="H551" s="8"/>
      <c r="I551" s="8"/>
      <c r="J551" s="8"/>
      <c r="K551" s="8"/>
      <c r="L551" s="8"/>
      <c r="M551" s="8"/>
      <c r="N551" s="8"/>
      <c r="O551" s="8"/>
      <c r="P551" s="8"/>
      <c r="Q551" s="8"/>
      <c r="R551" s="8"/>
      <c r="S551" s="8"/>
      <c r="T551" s="8"/>
    </row>
    <row r="552" spans="1:20" x14ac:dyDescent="0.3">
      <c r="A552" s="8"/>
      <c r="B552" s="9">
        <v>42143107</v>
      </c>
      <c r="C552" s="10" t="s">
        <v>2134</v>
      </c>
      <c r="D552" s="11">
        <v>4815.5</v>
      </c>
      <c r="G552" s="8"/>
      <c r="H552" s="8"/>
      <c r="I552" s="8"/>
      <c r="J552" s="8"/>
      <c r="K552" s="8"/>
      <c r="L552" s="8"/>
      <c r="M552" s="8"/>
      <c r="N552" s="8"/>
      <c r="O552" s="8"/>
      <c r="P552" s="8"/>
      <c r="Q552" s="8"/>
      <c r="R552" s="8"/>
      <c r="S552" s="8"/>
      <c r="T552" s="8"/>
    </row>
    <row r="553" spans="1:20" x14ac:dyDescent="0.3">
      <c r="A553" s="8"/>
      <c r="B553" s="5">
        <v>42143644</v>
      </c>
      <c r="C553" s="6" t="s">
        <v>2148</v>
      </c>
      <c r="D553" s="7">
        <v>5977.5</v>
      </c>
      <c r="G553" s="8"/>
      <c r="H553" s="8"/>
      <c r="I553" s="8"/>
      <c r="J553" s="8"/>
      <c r="K553" s="8"/>
      <c r="L553" s="8"/>
      <c r="M553" s="8"/>
      <c r="N553" s="8"/>
      <c r="O553" s="8"/>
      <c r="P553" s="8"/>
      <c r="Q553" s="8"/>
      <c r="R553" s="8"/>
      <c r="S553" s="8"/>
      <c r="T553" s="8"/>
    </row>
    <row r="554" spans="1:20" x14ac:dyDescent="0.3">
      <c r="A554" s="8"/>
      <c r="B554" s="9">
        <v>42136903</v>
      </c>
      <c r="C554" s="10" t="s">
        <v>2126</v>
      </c>
      <c r="D554" s="11">
        <v>4481</v>
      </c>
      <c r="G554" s="8"/>
      <c r="H554" s="8"/>
      <c r="I554" s="8"/>
      <c r="J554" s="8"/>
      <c r="K554" s="8"/>
      <c r="L554" s="8"/>
      <c r="M554" s="8"/>
      <c r="N554" s="8"/>
      <c r="O554" s="8"/>
      <c r="P554" s="8"/>
      <c r="Q554" s="8"/>
      <c r="R554" s="8"/>
      <c r="S554" s="8"/>
      <c r="T554" s="8"/>
    </row>
    <row r="555" spans="1:20" x14ac:dyDescent="0.3">
      <c r="A555" s="8"/>
      <c r="B555" s="5">
        <v>46900932</v>
      </c>
      <c r="C555" s="6" t="s">
        <v>2393</v>
      </c>
      <c r="D555" s="7">
        <v>4378</v>
      </c>
      <c r="G555" s="8"/>
      <c r="H555" s="8"/>
      <c r="I555" s="8"/>
      <c r="J555" s="8"/>
      <c r="K555" s="8"/>
      <c r="L555" s="8"/>
      <c r="M555" s="8"/>
      <c r="N555" s="8"/>
      <c r="O555" s="8"/>
      <c r="P555" s="8"/>
      <c r="Q555" s="8"/>
      <c r="R555" s="8"/>
      <c r="S555" s="8"/>
      <c r="T555" s="8"/>
    </row>
    <row r="556" spans="1:20" x14ac:dyDescent="0.3">
      <c r="A556" s="8"/>
      <c r="B556" s="5">
        <v>46901153</v>
      </c>
      <c r="C556" s="6" t="s">
        <v>2398</v>
      </c>
      <c r="D556" s="7">
        <v>3201</v>
      </c>
      <c r="G556" s="8"/>
      <c r="H556" s="8"/>
      <c r="I556" s="8"/>
      <c r="J556" s="8"/>
      <c r="K556" s="8"/>
      <c r="L556" s="8"/>
      <c r="M556" s="8"/>
      <c r="N556" s="8"/>
      <c r="O556" s="8"/>
      <c r="P556" s="8"/>
      <c r="Q556" s="8"/>
      <c r="R556" s="8"/>
      <c r="S556" s="8"/>
      <c r="T556" s="8"/>
    </row>
    <row r="557" spans="1:20" x14ac:dyDescent="0.3">
      <c r="A557" s="8"/>
      <c r="B557" s="9">
        <v>42143263</v>
      </c>
      <c r="C557" s="10" t="s">
        <v>2144</v>
      </c>
      <c r="D557" s="11">
        <v>4815.5</v>
      </c>
      <c r="G557" s="8"/>
      <c r="H557" s="8"/>
      <c r="I557" s="8"/>
      <c r="J557" s="8"/>
      <c r="K557" s="8"/>
      <c r="L557" s="8"/>
      <c r="M557" s="8"/>
      <c r="N557" s="8"/>
      <c r="O557" s="8"/>
      <c r="P557" s="8"/>
      <c r="Q557" s="8"/>
      <c r="R557" s="8"/>
      <c r="S557" s="8"/>
      <c r="T557" s="8"/>
    </row>
    <row r="558" spans="1:20" x14ac:dyDescent="0.3">
      <c r="A558" s="8"/>
      <c r="B558" s="9">
        <v>42143164</v>
      </c>
      <c r="C558" s="10" t="s">
        <v>2138</v>
      </c>
      <c r="D558" s="11">
        <v>6489.5</v>
      </c>
      <c r="G558" s="8"/>
      <c r="H558" s="8"/>
      <c r="I558" s="8"/>
      <c r="J558" s="8"/>
      <c r="K558" s="8"/>
      <c r="L558" s="8"/>
      <c r="M558" s="8"/>
      <c r="N558" s="8"/>
      <c r="O558" s="8"/>
      <c r="P558" s="8"/>
      <c r="Q558" s="8"/>
      <c r="R558" s="8"/>
      <c r="S558" s="8"/>
      <c r="T558" s="8"/>
    </row>
    <row r="559" spans="1:20" x14ac:dyDescent="0.3">
      <c r="A559" s="8"/>
      <c r="B559" s="9">
        <v>42143180</v>
      </c>
      <c r="C559" s="10" t="s">
        <v>2140</v>
      </c>
      <c r="D559" s="11">
        <v>4481</v>
      </c>
      <c r="G559" s="8"/>
      <c r="H559" s="8"/>
      <c r="I559" s="8"/>
      <c r="J559" s="8"/>
      <c r="K559" s="8"/>
      <c r="L559" s="8"/>
      <c r="M559" s="8"/>
      <c r="N559" s="8"/>
      <c r="O559" s="8"/>
      <c r="P559" s="8"/>
      <c r="Q559" s="8"/>
      <c r="R559" s="8"/>
      <c r="S559" s="8"/>
      <c r="T559" s="8"/>
    </row>
    <row r="560" spans="1:20" x14ac:dyDescent="0.3">
      <c r="A560" s="8"/>
      <c r="B560" s="9">
        <v>42111088</v>
      </c>
      <c r="C560" s="10" t="s">
        <v>2122</v>
      </c>
      <c r="D560" s="11">
        <v>4343.5</v>
      </c>
      <c r="G560" s="8"/>
      <c r="H560" s="8"/>
      <c r="I560" s="8"/>
      <c r="J560" s="8"/>
      <c r="K560" s="8"/>
      <c r="L560" s="8"/>
      <c r="M560" s="8"/>
      <c r="N560" s="8"/>
      <c r="O560" s="8"/>
      <c r="P560" s="8"/>
      <c r="Q560" s="8"/>
      <c r="R560" s="8"/>
      <c r="S560" s="8"/>
      <c r="T560" s="8"/>
    </row>
    <row r="561" spans="1:20" x14ac:dyDescent="0.3">
      <c r="A561" s="8"/>
      <c r="B561" s="9">
        <v>42110189</v>
      </c>
      <c r="C561" s="10" t="s">
        <v>2116</v>
      </c>
      <c r="D561" s="11">
        <v>5651</v>
      </c>
      <c r="G561" s="8"/>
      <c r="H561" s="8"/>
      <c r="I561" s="8"/>
      <c r="J561" s="8"/>
      <c r="K561" s="8"/>
      <c r="L561" s="8"/>
      <c r="M561" s="8"/>
      <c r="N561" s="8"/>
      <c r="O561" s="8"/>
      <c r="P561" s="8"/>
      <c r="Q561" s="8"/>
      <c r="R561" s="8"/>
      <c r="S561" s="8"/>
      <c r="T561" s="8"/>
    </row>
    <row r="562" spans="1:20" x14ac:dyDescent="0.3">
      <c r="A562" s="8"/>
      <c r="B562" s="9">
        <v>42110163</v>
      </c>
      <c r="C562" s="10" t="s">
        <v>2115</v>
      </c>
      <c r="D562" s="11">
        <v>4481</v>
      </c>
      <c r="G562" s="8"/>
      <c r="H562" s="8"/>
      <c r="I562" s="8"/>
      <c r="J562" s="8"/>
      <c r="K562" s="8"/>
      <c r="L562" s="8"/>
      <c r="M562" s="8"/>
      <c r="N562" s="8"/>
      <c r="O562" s="8"/>
      <c r="P562" s="8"/>
      <c r="Q562" s="8"/>
      <c r="R562" s="8"/>
      <c r="S562" s="8"/>
      <c r="T562" s="8"/>
    </row>
    <row r="563" spans="1:20" x14ac:dyDescent="0.3">
      <c r="B563" s="9">
        <v>40677932</v>
      </c>
      <c r="C563" s="10" t="s">
        <v>924</v>
      </c>
      <c r="D563" s="11">
        <v>40</v>
      </c>
    </row>
    <row r="564" spans="1:20" x14ac:dyDescent="0.3">
      <c r="B564" s="5">
        <v>40673410</v>
      </c>
      <c r="C564" s="6" t="s">
        <v>912</v>
      </c>
      <c r="D564" s="7">
        <v>132.68</v>
      </c>
    </row>
    <row r="565" spans="1:20" x14ac:dyDescent="0.3">
      <c r="A565" s="8"/>
      <c r="B565" s="9">
        <v>41742818</v>
      </c>
      <c r="C565" s="10" t="s">
        <v>1632</v>
      </c>
      <c r="D565" s="11">
        <v>117</v>
      </c>
      <c r="G565" s="8"/>
      <c r="H565" s="8"/>
      <c r="I565" s="8"/>
      <c r="J565" s="8"/>
      <c r="K565" s="8"/>
      <c r="L565" s="8"/>
      <c r="M565" s="8"/>
      <c r="N565" s="8"/>
      <c r="O565" s="8"/>
      <c r="P565" s="8"/>
      <c r="Q565" s="8"/>
      <c r="R565" s="8"/>
      <c r="S565" s="8"/>
      <c r="T565" s="8"/>
    </row>
    <row r="566" spans="1:20" x14ac:dyDescent="0.3">
      <c r="B566" s="9">
        <v>40671976</v>
      </c>
      <c r="C566" s="10" t="s">
        <v>908</v>
      </c>
      <c r="D566" s="11">
        <v>200.5</v>
      </c>
    </row>
    <row r="567" spans="1:20" x14ac:dyDescent="0.3">
      <c r="B567" s="9">
        <v>40699035</v>
      </c>
      <c r="C567" s="10" t="s">
        <v>970</v>
      </c>
      <c r="D567" s="11">
        <v>174.97775628626692</v>
      </c>
    </row>
    <row r="568" spans="1:20" x14ac:dyDescent="0.3">
      <c r="B568" s="9">
        <v>40613341</v>
      </c>
      <c r="C568" s="10" t="s">
        <v>511</v>
      </c>
      <c r="D568" s="11">
        <v>61.970802919708028</v>
      </c>
    </row>
    <row r="569" spans="1:20" x14ac:dyDescent="0.3">
      <c r="B569" s="5">
        <v>12217311</v>
      </c>
      <c r="C569" s="6" t="s">
        <v>209</v>
      </c>
      <c r="D569" s="7">
        <v>6500</v>
      </c>
    </row>
    <row r="570" spans="1:20" x14ac:dyDescent="0.3">
      <c r="A570" s="8"/>
      <c r="B570" s="5">
        <v>41792623</v>
      </c>
      <c r="C570" s="6" t="s">
        <v>1966</v>
      </c>
      <c r="D570" s="7">
        <v>5.18</v>
      </c>
      <c r="G570" s="8"/>
      <c r="H570" s="8"/>
      <c r="I570" s="8"/>
      <c r="J570" s="8"/>
      <c r="K570" s="8"/>
      <c r="L570" s="8"/>
      <c r="M570" s="8"/>
      <c r="N570" s="8"/>
      <c r="O570" s="8"/>
      <c r="P570" s="8"/>
      <c r="Q570" s="8"/>
      <c r="R570" s="8"/>
      <c r="S570" s="8"/>
      <c r="T570" s="8"/>
    </row>
    <row r="571" spans="1:20" x14ac:dyDescent="0.3">
      <c r="A571" s="8"/>
      <c r="B571" s="9">
        <v>41739848</v>
      </c>
      <c r="C571" s="10" t="s">
        <v>1606</v>
      </c>
      <c r="D571" s="11">
        <v>6.07</v>
      </c>
      <c r="G571" s="8"/>
      <c r="H571" s="8"/>
      <c r="I571" s="8"/>
      <c r="J571" s="8"/>
      <c r="K571" s="8"/>
      <c r="L571" s="8"/>
      <c r="M571" s="8"/>
      <c r="N571" s="8"/>
      <c r="O571" s="8"/>
      <c r="P571" s="8"/>
      <c r="Q571" s="8"/>
      <c r="R571" s="8"/>
      <c r="S571" s="8"/>
      <c r="T571" s="8"/>
    </row>
    <row r="572" spans="1:20" x14ac:dyDescent="0.3">
      <c r="A572" s="8"/>
      <c r="B572" s="9">
        <v>41755349</v>
      </c>
      <c r="C572" s="10" t="s">
        <v>1736</v>
      </c>
      <c r="D572" s="11">
        <v>271.88</v>
      </c>
      <c r="G572" s="8"/>
      <c r="H572" s="8"/>
      <c r="I572" s="8"/>
      <c r="J572" s="8"/>
      <c r="K572" s="8"/>
      <c r="L572" s="8"/>
      <c r="M572" s="8"/>
      <c r="N572" s="8"/>
      <c r="O572" s="8"/>
      <c r="P572" s="8"/>
      <c r="Q572" s="8"/>
      <c r="R572" s="8"/>
      <c r="S572" s="8"/>
      <c r="T572" s="8"/>
    </row>
    <row r="573" spans="1:20" x14ac:dyDescent="0.3">
      <c r="B573" s="9">
        <v>41709593</v>
      </c>
      <c r="C573" s="10" t="s">
        <v>1318</v>
      </c>
      <c r="D573" s="11">
        <v>181.99272727272728</v>
      </c>
    </row>
    <row r="574" spans="1:20" x14ac:dyDescent="0.3">
      <c r="B574" s="9">
        <v>40613291</v>
      </c>
      <c r="C574" s="10" t="s">
        <v>510</v>
      </c>
      <c r="D574" s="11">
        <v>373.5</v>
      </c>
    </row>
    <row r="575" spans="1:20" x14ac:dyDescent="0.3">
      <c r="B575" s="9">
        <v>41736059</v>
      </c>
      <c r="C575" s="10" t="s">
        <v>1564</v>
      </c>
      <c r="D575" s="11">
        <v>8.5388888888888879</v>
      </c>
    </row>
    <row r="576" spans="1:20" x14ac:dyDescent="0.3">
      <c r="A576" s="8"/>
      <c r="B576" s="9">
        <v>41794603</v>
      </c>
      <c r="C576" s="10" t="s">
        <v>1992</v>
      </c>
      <c r="D576" s="11">
        <v>16.692523364485979</v>
      </c>
      <c r="G576" s="8"/>
      <c r="H576" s="8"/>
      <c r="I576" s="8"/>
      <c r="J576" s="8"/>
      <c r="K576" s="8"/>
      <c r="L576" s="8"/>
      <c r="M576" s="8"/>
      <c r="N576" s="8"/>
      <c r="O576" s="8"/>
      <c r="P576" s="8"/>
      <c r="Q576" s="8"/>
      <c r="R576" s="8"/>
      <c r="S576" s="8"/>
      <c r="T576" s="8"/>
    </row>
    <row r="577" spans="1:20" x14ac:dyDescent="0.3">
      <c r="B577" s="5">
        <v>41421199</v>
      </c>
      <c r="C577" s="6" t="s">
        <v>1088</v>
      </c>
      <c r="D577" s="7">
        <v>1004</v>
      </c>
    </row>
    <row r="578" spans="1:20" x14ac:dyDescent="0.3">
      <c r="B578" s="5">
        <v>40744062</v>
      </c>
      <c r="C578" s="6" t="s">
        <v>989</v>
      </c>
      <c r="D578" s="7">
        <v>194.5</v>
      </c>
    </row>
    <row r="579" spans="1:20" x14ac:dyDescent="0.3">
      <c r="B579" s="9">
        <v>41710955</v>
      </c>
      <c r="C579" s="10" t="s">
        <v>1341</v>
      </c>
      <c r="D579" s="11">
        <v>152.74170193606483</v>
      </c>
    </row>
    <row r="580" spans="1:20" x14ac:dyDescent="0.3">
      <c r="B580" s="9">
        <v>41710971</v>
      </c>
      <c r="C580" s="10" t="s">
        <v>1342</v>
      </c>
      <c r="D580" s="11">
        <v>162.244</v>
      </c>
    </row>
    <row r="581" spans="1:20" x14ac:dyDescent="0.3">
      <c r="B581" s="9">
        <v>41711078</v>
      </c>
      <c r="C581" s="10" t="s">
        <v>1343</v>
      </c>
      <c r="D581" s="11">
        <v>149.96</v>
      </c>
    </row>
    <row r="582" spans="1:20" x14ac:dyDescent="0.3">
      <c r="B582" s="9">
        <v>41713652</v>
      </c>
      <c r="C582" s="10" t="s">
        <v>1383</v>
      </c>
      <c r="D582" s="11">
        <v>151.60517857142855</v>
      </c>
    </row>
    <row r="583" spans="1:20" x14ac:dyDescent="0.3">
      <c r="B583" s="9">
        <v>41719121</v>
      </c>
      <c r="C583" s="10" t="s">
        <v>1462</v>
      </c>
      <c r="D583" s="11">
        <v>123.17</v>
      </c>
    </row>
    <row r="584" spans="1:20" x14ac:dyDescent="0.3">
      <c r="B584" s="9">
        <v>41719113</v>
      </c>
      <c r="C584" s="10" t="s">
        <v>1461</v>
      </c>
      <c r="D584" s="11">
        <v>141.03</v>
      </c>
    </row>
    <row r="585" spans="1:20" x14ac:dyDescent="0.3">
      <c r="B585" s="9">
        <v>41719154</v>
      </c>
      <c r="C585" s="10" t="s">
        <v>1464</v>
      </c>
      <c r="D585" s="11">
        <v>148.12562500000001</v>
      </c>
    </row>
    <row r="586" spans="1:20" x14ac:dyDescent="0.3">
      <c r="B586" s="5">
        <v>41719139</v>
      </c>
      <c r="C586" s="6" t="s">
        <v>1463</v>
      </c>
      <c r="D586" s="7">
        <v>123.17</v>
      </c>
    </row>
    <row r="587" spans="1:20" x14ac:dyDescent="0.3">
      <c r="B587" s="9">
        <v>41700030</v>
      </c>
      <c r="C587" s="10" t="s">
        <v>1250</v>
      </c>
      <c r="D587" s="11">
        <v>160.19666666666666</v>
      </c>
    </row>
    <row r="588" spans="1:20" x14ac:dyDescent="0.3">
      <c r="A588" s="8"/>
      <c r="B588" s="5">
        <v>98090541</v>
      </c>
      <c r="C588" s="6" t="s">
        <v>2485</v>
      </c>
      <c r="D588" s="7">
        <v>2940.5</v>
      </c>
      <c r="G588" s="8"/>
      <c r="H588" s="8"/>
      <c r="I588" s="8"/>
      <c r="J588" s="8"/>
      <c r="K588" s="8"/>
      <c r="L588" s="8"/>
      <c r="M588" s="8"/>
      <c r="N588" s="8"/>
      <c r="O588" s="8"/>
      <c r="P588" s="8"/>
      <c r="Q588" s="8"/>
      <c r="R588" s="8"/>
      <c r="S588" s="8"/>
      <c r="T588" s="8"/>
    </row>
    <row r="589" spans="1:20" x14ac:dyDescent="0.3">
      <c r="B589" s="9">
        <v>40612350</v>
      </c>
      <c r="C589" s="10" t="s">
        <v>500</v>
      </c>
      <c r="D589" s="11">
        <v>285</v>
      </c>
    </row>
    <row r="590" spans="1:20" x14ac:dyDescent="0.3">
      <c r="A590" s="8"/>
      <c r="B590" s="5">
        <v>42325571</v>
      </c>
      <c r="C590" s="6" t="s">
        <v>2257</v>
      </c>
      <c r="D590" s="7">
        <v>368.5</v>
      </c>
      <c r="G590" s="8"/>
      <c r="H590" s="8"/>
      <c r="I590" s="8"/>
      <c r="J590" s="8"/>
      <c r="K590" s="8"/>
      <c r="L590" s="8"/>
      <c r="M590" s="8"/>
      <c r="N590" s="8"/>
      <c r="O590" s="8"/>
      <c r="P590" s="8"/>
      <c r="Q590" s="8"/>
      <c r="R590" s="8"/>
      <c r="S590" s="8"/>
      <c r="T590" s="8"/>
    </row>
    <row r="591" spans="1:20" x14ac:dyDescent="0.3">
      <c r="B591" s="9">
        <v>40722100</v>
      </c>
      <c r="C591" s="10" t="s">
        <v>985</v>
      </c>
      <c r="D591" s="11">
        <v>136.5</v>
      </c>
    </row>
    <row r="592" spans="1:20" x14ac:dyDescent="0.3">
      <c r="A592" s="8"/>
      <c r="B592" s="5">
        <v>41787045</v>
      </c>
      <c r="C592" s="6" t="s">
        <v>1892</v>
      </c>
      <c r="D592" s="7">
        <v>12.59</v>
      </c>
      <c r="G592" s="8"/>
      <c r="H592" s="8"/>
      <c r="I592" s="8"/>
      <c r="J592" s="8"/>
      <c r="K592" s="8"/>
      <c r="L592" s="8"/>
      <c r="M592" s="8"/>
      <c r="N592" s="8"/>
      <c r="O592" s="8"/>
      <c r="P592" s="8"/>
      <c r="Q592" s="8"/>
      <c r="R592" s="8"/>
      <c r="S592" s="8"/>
      <c r="T592" s="8"/>
    </row>
    <row r="593" spans="1:20" x14ac:dyDescent="0.3">
      <c r="B593" s="9">
        <v>41718461</v>
      </c>
      <c r="C593" s="10" t="s">
        <v>1454</v>
      </c>
      <c r="D593" s="11">
        <v>180.96599999999998</v>
      </c>
    </row>
    <row r="594" spans="1:20" x14ac:dyDescent="0.3">
      <c r="B594" s="5">
        <v>12764239</v>
      </c>
      <c r="C594" s="6" t="s">
        <v>283</v>
      </c>
      <c r="D594" s="7">
        <v>218</v>
      </c>
    </row>
    <row r="595" spans="1:20" x14ac:dyDescent="0.3">
      <c r="B595" s="5">
        <v>40221178</v>
      </c>
      <c r="C595" s="6" t="s">
        <v>478</v>
      </c>
      <c r="D595" s="7">
        <v>3760.75</v>
      </c>
    </row>
    <row r="596" spans="1:20" x14ac:dyDescent="0.3">
      <c r="B596" s="5">
        <v>40204828</v>
      </c>
      <c r="C596" s="6" t="s">
        <v>439</v>
      </c>
      <c r="D596" s="7">
        <v>338</v>
      </c>
    </row>
    <row r="597" spans="1:20" x14ac:dyDescent="0.3">
      <c r="B597" s="9">
        <v>11006426</v>
      </c>
      <c r="C597" s="10" t="s">
        <v>127</v>
      </c>
      <c r="D597" s="11">
        <v>540</v>
      </c>
    </row>
    <row r="598" spans="1:20" x14ac:dyDescent="0.3">
      <c r="B598" s="5">
        <v>12572327</v>
      </c>
      <c r="C598" s="6" t="s">
        <v>254</v>
      </c>
      <c r="D598" s="7">
        <v>1431.67</v>
      </c>
    </row>
    <row r="599" spans="1:20" x14ac:dyDescent="0.3">
      <c r="B599" s="9">
        <v>22992291</v>
      </c>
      <c r="C599" s="10" t="s">
        <v>390</v>
      </c>
      <c r="D599" s="11">
        <v>2650</v>
      </c>
    </row>
    <row r="600" spans="1:20" x14ac:dyDescent="0.3">
      <c r="B600" s="5">
        <v>12585105</v>
      </c>
      <c r="C600" s="6" t="s">
        <v>257</v>
      </c>
      <c r="D600" s="7">
        <v>250.70000000000002</v>
      </c>
    </row>
    <row r="601" spans="1:20" x14ac:dyDescent="0.3">
      <c r="B601" s="9">
        <v>12553293</v>
      </c>
      <c r="C601" s="10" t="s">
        <v>250</v>
      </c>
      <c r="D601" s="11">
        <v>1070</v>
      </c>
    </row>
    <row r="602" spans="1:20" x14ac:dyDescent="0.3">
      <c r="B602" s="9">
        <v>12577862</v>
      </c>
      <c r="C602" s="10" t="s">
        <v>256</v>
      </c>
      <c r="D602" s="11">
        <v>41</v>
      </c>
    </row>
    <row r="603" spans="1:20" x14ac:dyDescent="0.3">
      <c r="A603" s="8"/>
      <c r="B603" s="5">
        <v>41787201</v>
      </c>
      <c r="C603" s="6" t="s">
        <v>1895</v>
      </c>
      <c r="D603" s="7">
        <v>186.25125</v>
      </c>
      <c r="G603" s="8"/>
      <c r="H603" s="8"/>
      <c r="I603" s="8"/>
      <c r="J603" s="8"/>
      <c r="K603" s="8"/>
      <c r="L603" s="8"/>
      <c r="M603" s="8"/>
      <c r="N603" s="8"/>
      <c r="O603" s="8"/>
      <c r="P603" s="8"/>
      <c r="Q603" s="8"/>
      <c r="R603" s="8"/>
      <c r="S603" s="8"/>
      <c r="T603" s="8"/>
    </row>
    <row r="604" spans="1:20" x14ac:dyDescent="0.3">
      <c r="B604" s="9">
        <v>41714916</v>
      </c>
      <c r="C604" s="10" t="s">
        <v>1404</v>
      </c>
      <c r="D604" s="11">
        <v>55.143295615275811</v>
      </c>
    </row>
    <row r="605" spans="1:20" x14ac:dyDescent="0.3">
      <c r="B605" s="9">
        <v>41714692</v>
      </c>
      <c r="C605" s="10" t="s">
        <v>1400</v>
      </c>
      <c r="D605" s="11">
        <v>75.717392739273919</v>
      </c>
    </row>
    <row r="606" spans="1:20" x14ac:dyDescent="0.3">
      <c r="B606" s="9">
        <v>41732132</v>
      </c>
      <c r="C606" s="10" t="s">
        <v>1528</v>
      </c>
      <c r="D606" s="11">
        <v>3.3682926829268292</v>
      </c>
    </row>
    <row r="607" spans="1:20" x14ac:dyDescent="0.3">
      <c r="B607" s="9">
        <v>41710922</v>
      </c>
      <c r="C607" s="10" t="s">
        <v>1340</v>
      </c>
      <c r="D607" s="11">
        <v>37.906850828729276</v>
      </c>
    </row>
    <row r="608" spans="1:20" x14ac:dyDescent="0.3">
      <c r="B608" s="9">
        <v>41700709</v>
      </c>
      <c r="C608" s="10" t="s">
        <v>1258</v>
      </c>
      <c r="D608" s="11">
        <v>352.86043478260871</v>
      </c>
    </row>
    <row r="609" spans="1:20" x14ac:dyDescent="0.3">
      <c r="B609" s="9">
        <v>41708876</v>
      </c>
      <c r="C609" s="10" t="s">
        <v>1314</v>
      </c>
      <c r="D609" s="11">
        <v>503.39539772727272</v>
      </c>
    </row>
    <row r="610" spans="1:20" x14ac:dyDescent="0.3">
      <c r="A610" s="8"/>
      <c r="B610" s="5">
        <v>51781136</v>
      </c>
      <c r="C610" s="6" t="s">
        <v>2422</v>
      </c>
      <c r="D610" s="7">
        <v>123.17</v>
      </c>
      <c r="G610" s="8"/>
      <c r="H610" s="8"/>
      <c r="I610" s="8"/>
      <c r="J610" s="8"/>
      <c r="K610" s="8"/>
      <c r="L610" s="8"/>
      <c r="M610" s="8"/>
      <c r="N610" s="8"/>
      <c r="O610" s="8"/>
      <c r="P610" s="8"/>
      <c r="Q610" s="8"/>
      <c r="R610" s="8"/>
      <c r="S610" s="8"/>
      <c r="T610" s="8"/>
    </row>
    <row r="611" spans="1:20" x14ac:dyDescent="0.3">
      <c r="A611" s="8"/>
      <c r="B611" s="5">
        <v>51780070</v>
      </c>
      <c r="C611" s="6" t="s">
        <v>2399</v>
      </c>
      <c r="D611" s="7">
        <v>93.729519832985389</v>
      </c>
      <c r="G611" s="8"/>
      <c r="H611" s="8"/>
      <c r="I611" s="8"/>
      <c r="J611" s="8"/>
      <c r="K611" s="8"/>
      <c r="L611" s="8"/>
      <c r="M611" s="8"/>
      <c r="N611" s="8"/>
      <c r="O611" s="8"/>
      <c r="P611" s="8"/>
      <c r="Q611" s="8"/>
      <c r="R611" s="8"/>
      <c r="S611" s="8"/>
      <c r="T611" s="8"/>
    </row>
    <row r="612" spans="1:20" x14ac:dyDescent="0.3">
      <c r="B612" s="9">
        <v>41718594</v>
      </c>
      <c r="C612" s="10" t="s">
        <v>1455</v>
      </c>
      <c r="D612" s="11">
        <v>91.97999999999999</v>
      </c>
    </row>
    <row r="613" spans="1:20" x14ac:dyDescent="0.3">
      <c r="A613" s="8"/>
      <c r="B613" s="5">
        <v>51781201</v>
      </c>
      <c r="C613" s="6" t="s">
        <v>2423</v>
      </c>
      <c r="D613" s="7">
        <v>133.93</v>
      </c>
      <c r="G613" s="8"/>
      <c r="H613" s="8"/>
      <c r="I613" s="8"/>
      <c r="J613" s="8"/>
      <c r="K613" s="8"/>
      <c r="L613" s="8"/>
      <c r="M613" s="8"/>
      <c r="N613" s="8"/>
      <c r="O613" s="8"/>
      <c r="P613" s="8"/>
      <c r="Q613" s="8"/>
      <c r="R613" s="8"/>
      <c r="S613" s="8"/>
      <c r="T613" s="8"/>
    </row>
    <row r="614" spans="1:20" x14ac:dyDescent="0.3">
      <c r="B614" s="9">
        <v>41713678</v>
      </c>
      <c r="C614" s="10" t="s">
        <v>1384</v>
      </c>
      <c r="D614" s="11">
        <v>54.06428571428571</v>
      </c>
    </row>
    <row r="615" spans="1:20" x14ac:dyDescent="0.3">
      <c r="A615" s="8"/>
      <c r="B615" s="5">
        <v>51780203</v>
      </c>
      <c r="C615" s="6" t="s">
        <v>2402</v>
      </c>
      <c r="D615" s="7">
        <v>123.17</v>
      </c>
      <c r="G615" s="8"/>
      <c r="H615" s="8"/>
      <c r="I615" s="8"/>
      <c r="J615" s="8"/>
      <c r="K615" s="8"/>
      <c r="L615" s="8"/>
      <c r="M615" s="8"/>
      <c r="N615" s="8"/>
      <c r="O615" s="8"/>
      <c r="P615" s="8"/>
      <c r="Q615" s="8"/>
      <c r="R615" s="8"/>
      <c r="S615" s="8"/>
      <c r="T615" s="8"/>
    </row>
    <row r="616" spans="1:20" x14ac:dyDescent="0.3">
      <c r="A616" s="8"/>
      <c r="B616" s="5">
        <v>51780211</v>
      </c>
      <c r="C616" s="6" t="s">
        <v>2403</v>
      </c>
      <c r="D616" s="7">
        <v>91.98</v>
      </c>
      <c r="G616" s="8"/>
      <c r="H616" s="8"/>
      <c r="I616" s="8"/>
      <c r="J616" s="8"/>
      <c r="K616" s="8"/>
      <c r="L616" s="8"/>
      <c r="M616" s="8"/>
      <c r="N616" s="8"/>
      <c r="O616" s="8"/>
      <c r="P616" s="8"/>
      <c r="Q616" s="8"/>
      <c r="R616" s="8"/>
      <c r="S616" s="8"/>
      <c r="T616" s="8"/>
    </row>
    <row r="617" spans="1:20" x14ac:dyDescent="0.3">
      <c r="A617" s="8"/>
      <c r="B617" s="5">
        <v>51781680</v>
      </c>
      <c r="C617" s="6" t="s">
        <v>2426</v>
      </c>
      <c r="D617" s="7">
        <v>123.17</v>
      </c>
      <c r="G617" s="8"/>
      <c r="H617" s="8"/>
      <c r="I617" s="8"/>
      <c r="J617" s="8"/>
      <c r="K617" s="8"/>
      <c r="L617" s="8"/>
      <c r="M617" s="8"/>
      <c r="N617" s="8"/>
      <c r="O617" s="8"/>
      <c r="P617" s="8"/>
      <c r="Q617" s="8"/>
      <c r="R617" s="8"/>
      <c r="S617" s="8"/>
      <c r="T617" s="8"/>
    </row>
    <row r="618" spans="1:20" x14ac:dyDescent="0.3">
      <c r="A618" s="8"/>
      <c r="B618" s="5">
        <v>51781706</v>
      </c>
      <c r="C618" s="6" t="s">
        <v>2427</v>
      </c>
      <c r="D618" s="7">
        <v>91.98</v>
      </c>
      <c r="G618" s="8"/>
      <c r="H618" s="8"/>
      <c r="I618" s="8"/>
      <c r="J618" s="8"/>
      <c r="K618" s="8"/>
      <c r="L618" s="8"/>
      <c r="M618" s="8"/>
      <c r="N618" s="8"/>
      <c r="O618" s="8"/>
      <c r="P618" s="8"/>
      <c r="Q618" s="8"/>
      <c r="R618" s="8"/>
      <c r="S618" s="8"/>
      <c r="T618" s="8"/>
    </row>
    <row r="619" spans="1:20" x14ac:dyDescent="0.3">
      <c r="A619" s="8"/>
      <c r="B619" s="5">
        <v>51781631</v>
      </c>
      <c r="C619" s="6" t="s">
        <v>2424</v>
      </c>
      <c r="D619" s="7">
        <v>123.17</v>
      </c>
      <c r="G619" s="8"/>
      <c r="H619" s="8"/>
      <c r="I619" s="8"/>
      <c r="J619" s="8"/>
      <c r="K619" s="8"/>
      <c r="L619" s="8"/>
      <c r="M619" s="8"/>
      <c r="N619" s="8"/>
      <c r="O619" s="8"/>
      <c r="P619" s="8"/>
      <c r="Q619" s="8"/>
      <c r="R619" s="8"/>
      <c r="S619" s="8"/>
      <c r="T619" s="8"/>
    </row>
    <row r="620" spans="1:20" x14ac:dyDescent="0.3">
      <c r="A620" s="8"/>
      <c r="B620" s="5">
        <v>51780294</v>
      </c>
      <c r="C620" s="6" t="s">
        <v>2405</v>
      </c>
      <c r="D620" s="7">
        <v>67.06780487804879</v>
      </c>
      <c r="G620" s="8"/>
      <c r="H620" s="8"/>
      <c r="I620" s="8"/>
      <c r="J620" s="8"/>
      <c r="K620" s="8"/>
      <c r="L620" s="8"/>
      <c r="M620" s="8"/>
      <c r="N620" s="8"/>
      <c r="O620" s="8"/>
      <c r="P620" s="8"/>
      <c r="Q620" s="8"/>
      <c r="R620" s="8"/>
      <c r="S620" s="8"/>
      <c r="T620" s="8"/>
    </row>
    <row r="621" spans="1:20" x14ac:dyDescent="0.3">
      <c r="A621" s="8"/>
      <c r="B621" s="5">
        <v>51780302</v>
      </c>
      <c r="C621" s="6" t="s">
        <v>2406</v>
      </c>
      <c r="D621" s="7">
        <v>63.33614976805832</v>
      </c>
      <c r="G621" s="8"/>
      <c r="H621" s="8"/>
      <c r="I621" s="8"/>
      <c r="J621" s="8"/>
      <c r="K621" s="8"/>
      <c r="L621" s="8"/>
      <c r="M621" s="8"/>
      <c r="N621" s="8"/>
      <c r="O621" s="8"/>
      <c r="P621" s="8"/>
      <c r="Q621" s="8"/>
      <c r="R621" s="8"/>
      <c r="S621" s="8"/>
      <c r="T621" s="8"/>
    </row>
    <row r="622" spans="1:20" x14ac:dyDescent="0.3">
      <c r="A622" s="8"/>
      <c r="B622" s="5">
        <v>51780310</v>
      </c>
      <c r="C622" s="6" t="s">
        <v>2407</v>
      </c>
      <c r="D622" s="7">
        <v>99.412857142857135</v>
      </c>
      <c r="G622" s="8"/>
      <c r="H622" s="8"/>
      <c r="I622" s="8"/>
      <c r="J622" s="8"/>
      <c r="K622" s="8"/>
      <c r="L622" s="8"/>
      <c r="M622" s="8"/>
      <c r="N622" s="8"/>
      <c r="O622" s="8"/>
      <c r="P622" s="8"/>
      <c r="Q622" s="8"/>
      <c r="R622" s="8"/>
      <c r="S622" s="8"/>
      <c r="T622" s="8"/>
    </row>
    <row r="623" spans="1:20" x14ac:dyDescent="0.3">
      <c r="A623" s="8"/>
      <c r="B623" s="5">
        <v>51780328</v>
      </c>
      <c r="C623" s="6" t="s">
        <v>2408</v>
      </c>
      <c r="D623" s="7">
        <v>90.14</v>
      </c>
      <c r="G623" s="8"/>
      <c r="H623" s="8"/>
      <c r="I623" s="8"/>
      <c r="J623" s="8"/>
      <c r="K623" s="8"/>
      <c r="L623" s="8"/>
      <c r="M623" s="8"/>
      <c r="N623" s="8"/>
      <c r="O623" s="8"/>
      <c r="P623" s="8"/>
      <c r="Q623" s="8"/>
      <c r="R623" s="8"/>
      <c r="S623" s="8"/>
      <c r="T623" s="8"/>
    </row>
    <row r="624" spans="1:20" x14ac:dyDescent="0.3">
      <c r="A624" s="8"/>
      <c r="B624" s="5">
        <v>51780344</v>
      </c>
      <c r="C624" s="6" t="s">
        <v>2409</v>
      </c>
      <c r="D624" s="7">
        <v>91.98</v>
      </c>
      <c r="G624" s="8"/>
      <c r="H624" s="8"/>
      <c r="I624" s="8"/>
      <c r="J624" s="8"/>
      <c r="K624" s="8"/>
      <c r="L624" s="8"/>
      <c r="M624" s="8"/>
      <c r="N624" s="8"/>
      <c r="O624" s="8"/>
      <c r="P624" s="8"/>
      <c r="Q624" s="8"/>
      <c r="R624" s="8"/>
      <c r="S624" s="8"/>
      <c r="T624" s="8"/>
    </row>
    <row r="625" spans="1:20" x14ac:dyDescent="0.3">
      <c r="A625" s="8"/>
      <c r="B625" s="5">
        <v>51780229</v>
      </c>
      <c r="C625" s="6" t="s">
        <v>2404</v>
      </c>
      <c r="D625" s="7">
        <v>123.17</v>
      </c>
      <c r="G625" s="8"/>
      <c r="H625" s="8"/>
      <c r="I625" s="8"/>
      <c r="J625" s="8"/>
      <c r="K625" s="8"/>
      <c r="L625" s="8"/>
      <c r="M625" s="8"/>
      <c r="N625" s="8"/>
      <c r="O625" s="8"/>
      <c r="P625" s="8"/>
      <c r="Q625" s="8"/>
      <c r="R625" s="8"/>
      <c r="S625" s="8"/>
      <c r="T625" s="8"/>
    </row>
    <row r="626" spans="1:20" x14ac:dyDescent="0.3">
      <c r="B626" s="9">
        <v>41711151</v>
      </c>
      <c r="C626" s="10" t="s">
        <v>1344</v>
      </c>
      <c r="D626" s="11">
        <v>73.637857142857143</v>
      </c>
    </row>
    <row r="627" spans="1:20" x14ac:dyDescent="0.3">
      <c r="B627" s="9">
        <v>41678889</v>
      </c>
      <c r="C627" s="10" t="s">
        <v>1246</v>
      </c>
      <c r="D627" s="11">
        <v>318</v>
      </c>
    </row>
    <row r="628" spans="1:20" x14ac:dyDescent="0.3">
      <c r="B628" s="9">
        <v>41720244</v>
      </c>
      <c r="C628" s="10" t="s">
        <v>1475</v>
      </c>
      <c r="D628" s="11">
        <v>182.23</v>
      </c>
    </row>
    <row r="629" spans="1:20" x14ac:dyDescent="0.3">
      <c r="A629" s="8"/>
      <c r="B629" s="9">
        <v>41740911</v>
      </c>
      <c r="C629" s="10" t="s">
        <v>1622</v>
      </c>
      <c r="D629" s="11">
        <v>8.48</v>
      </c>
      <c r="G629" s="8"/>
      <c r="H629" s="8"/>
      <c r="I629" s="8"/>
      <c r="J629" s="8"/>
      <c r="K629" s="8"/>
      <c r="L629" s="8"/>
      <c r="M629" s="8"/>
      <c r="N629" s="8"/>
      <c r="O629" s="8"/>
      <c r="P629" s="8"/>
      <c r="Q629" s="8"/>
      <c r="R629" s="8"/>
      <c r="S629" s="8"/>
      <c r="T629" s="8"/>
    </row>
    <row r="630" spans="1:20" x14ac:dyDescent="0.3">
      <c r="A630" s="8"/>
      <c r="B630" s="9">
        <v>41740713</v>
      </c>
      <c r="C630" s="10" t="s">
        <v>1618</v>
      </c>
      <c r="D630" s="11">
        <v>8.5399999999999991</v>
      </c>
      <c r="G630" s="8"/>
      <c r="H630" s="8"/>
      <c r="I630" s="8"/>
      <c r="J630" s="8"/>
      <c r="K630" s="8"/>
      <c r="L630" s="8"/>
      <c r="M630" s="8"/>
      <c r="N630" s="8"/>
      <c r="O630" s="8"/>
      <c r="P630" s="8"/>
      <c r="Q630" s="8"/>
      <c r="R630" s="8"/>
      <c r="S630" s="8"/>
      <c r="T630" s="8"/>
    </row>
    <row r="631" spans="1:20" x14ac:dyDescent="0.3">
      <c r="A631" s="8"/>
      <c r="B631" s="9">
        <v>41789629</v>
      </c>
      <c r="C631" s="10" t="s">
        <v>1912</v>
      </c>
      <c r="D631" s="11">
        <v>34.778795180722888</v>
      </c>
      <c r="G631" s="8"/>
      <c r="H631" s="8"/>
      <c r="I631" s="8"/>
      <c r="J631" s="8"/>
      <c r="K631" s="8"/>
      <c r="L631" s="8"/>
      <c r="M631" s="8"/>
      <c r="N631" s="8"/>
      <c r="O631" s="8"/>
      <c r="P631" s="8"/>
      <c r="Q631" s="8"/>
      <c r="R631" s="8"/>
      <c r="S631" s="8"/>
      <c r="T631" s="8"/>
    </row>
    <row r="632" spans="1:20" x14ac:dyDescent="0.3">
      <c r="B632" s="9">
        <v>41730946</v>
      </c>
      <c r="C632" s="10" t="s">
        <v>1516</v>
      </c>
      <c r="D632" s="11">
        <v>7.83</v>
      </c>
    </row>
    <row r="633" spans="1:20" x14ac:dyDescent="0.3">
      <c r="A633" s="8"/>
      <c r="B633" s="9">
        <v>41739541</v>
      </c>
      <c r="C633" s="10" t="s">
        <v>1601</v>
      </c>
      <c r="D633" s="11">
        <v>7.83</v>
      </c>
      <c r="G633" s="8"/>
      <c r="H633" s="8"/>
      <c r="I633" s="8"/>
      <c r="J633" s="8"/>
      <c r="K633" s="8"/>
      <c r="L633" s="8"/>
      <c r="M633" s="8"/>
      <c r="N633" s="8"/>
      <c r="O633" s="8"/>
      <c r="P633" s="8"/>
      <c r="Q633" s="8"/>
      <c r="R633" s="8"/>
      <c r="S633" s="8"/>
      <c r="T633" s="8"/>
    </row>
    <row r="634" spans="1:20" x14ac:dyDescent="0.3">
      <c r="A634" s="8"/>
      <c r="B634" s="5">
        <v>98088107</v>
      </c>
      <c r="C634" s="6" t="s">
        <v>2475</v>
      </c>
      <c r="D634" s="7">
        <v>2741</v>
      </c>
      <c r="G634" s="8"/>
      <c r="H634" s="8"/>
      <c r="I634" s="8"/>
      <c r="J634" s="8"/>
      <c r="K634" s="8"/>
      <c r="L634" s="8"/>
      <c r="M634" s="8"/>
      <c r="N634" s="8"/>
      <c r="O634" s="8"/>
      <c r="P634" s="8"/>
      <c r="Q634" s="8"/>
      <c r="R634" s="8"/>
      <c r="S634" s="8"/>
      <c r="T634" s="8"/>
    </row>
    <row r="635" spans="1:20" x14ac:dyDescent="0.3">
      <c r="B635" s="5">
        <v>12718433</v>
      </c>
      <c r="C635" s="6" t="s">
        <v>275</v>
      </c>
      <c r="D635" s="7">
        <v>803</v>
      </c>
    </row>
    <row r="636" spans="1:20" x14ac:dyDescent="0.3">
      <c r="A636" s="8"/>
      <c r="B636" s="5">
        <v>70817176</v>
      </c>
      <c r="C636" s="6" t="s">
        <v>2441</v>
      </c>
      <c r="D636" s="7">
        <v>55</v>
      </c>
      <c r="G636" s="8"/>
      <c r="H636" s="8"/>
      <c r="I636" s="8"/>
      <c r="J636" s="8"/>
      <c r="K636" s="8"/>
      <c r="L636" s="8"/>
      <c r="M636" s="8"/>
      <c r="N636" s="8"/>
      <c r="O636" s="8"/>
      <c r="P636" s="8"/>
      <c r="Q636" s="8"/>
      <c r="R636" s="8"/>
      <c r="S636" s="8"/>
      <c r="T636" s="8"/>
    </row>
    <row r="637" spans="1:20" x14ac:dyDescent="0.3">
      <c r="A637" s="8"/>
      <c r="B637" s="5">
        <v>70095997</v>
      </c>
      <c r="C637" s="6" t="s">
        <v>2436</v>
      </c>
      <c r="D637" s="7">
        <v>41</v>
      </c>
      <c r="G637" s="8"/>
      <c r="H637" s="8"/>
      <c r="I637" s="8"/>
      <c r="J637" s="8"/>
      <c r="K637" s="8"/>
      <c r="L637" s="8"/>
      <c r="M637" s="8"/>
      <c r="N637" s="8"/>
      <c r="O637" s="8"/>
      <c r="P637" s="8"/>
      <c r="Q637" s="8"/>
      <c r="R637" s="8"/>
      <c r="S637" s="8"/>
      <c r="T637" s="8"/>
    </row>
    <row r="638" spans="1:20" x14ac:dyDescent="0.3">
      <c r="A638" s="8"/>
      <c r="B638" s="5">
        <v>70165915</v>
      </c>
      <c r="C638" s="6" t="s">
        <v>2439</v>
      </c>
      <c r="D638" s="7">
        <v>68.75</v>
      </c>
      <c r="G638" s="8"/>
      <c r="H638" s="8"/>
      <c r="I638" s="8"/>
      <c r="J638" s="8"/>
      <c r="K638" s="8"/>
      <c r="L638" s="8"/>
      <c r="M638" s="8"/>
      <c r="N638" s="8"/>
      <c r="O638" s="8"/>
      <c r="P638" s="8"/>
      <c r="Q638" s="8"/>
      <c r="R638" s="8"/>
      <c r="S638" s="8"/>
      <c r="T638" s="8"/>
    </row>
    <row r="639" spans="1:20" x14ac:dyDescent="0.3">
      <c r="A639" s="8"/>
      <c r="B639" s="5">
        <v>70117817</v>
      </c>
      <c r="C639" s="6" t="s">
        <v>2437</v>
      </c>
      <c r="D639" s="7">
        <v>41</v>
      </c>
      <c r="G639" s="8"/>
      <c r="H639" s="8"/>
      <c r="I639" s="8"/>
      <c r="J639" s="8"/>
      <c r="K639" s="8"/>
      <c r="L639" s="8"/>
      <c r="M639" s="8"/>
      <c r="N639" s="8"/>
      <c r="O639" s="8"/>
      <c r="P639" s="8"/>
      <c r="Q639" s="8"/>
      <c r="R639" s="8"/>
      <c r="S639" s="8"/>
      <c r="T639" s="8"/>
    </row>
    <row r="640" spans="1:20" x14ac:dyDescent="0.3">
      <c r="B640" s="9">
        <v>41702689</v>
      </c>
      <c r="C640" s="10" t="s">
        <v>1290</v>
      </c>
      <c r="D640" s="11">
        <v>27.42</v>
      </c>
    </row>
    <row r="641" spans="1:20" x14ac:dyDescent="0.3">
      <c r="B641" s="9">
        <v>41734468</v>
      </c>
      <c r="C641" s="10" t="s">
        <v>1547</v>
      </c>
      <c r="D641" s="11">
        <v>5.5724137931034488</v>
      </c>
    </row>
    <row r="642" spans="1:20" x14ac:dyDescent="0.3">
      <c r="B642" s="9">
        <v>41738949</v>
      </c>
      <c r="C642" s="10" t="s">
        <v>1592</v>
      </c>
      <c r="D642" s="11">
        <v>2.288891687657431</v>
      </c>
    </row>
    <row r="643" spans="1:20" x14ac:dyDescent="0.3">
      <c r="B643" s="9">
        <v>41730888</v>
      </c>
      <c r="C643" s="10" t="s">
        <v>1514</v>
      </c>
      <c r="D643" s="11">
        <v>5.5619999999999994</v>
      </c>
    </row>
    <row r="644" spans="1:20" x14ac:dyDescent="0.3">
      <c r="B644" s="9">
        <v>41710484</v>
      </c>
      <c r="C644" s="10" t="s">
        <v>1331</v>
      </c>
      <c r="D644" s="11">
        <v>52.34203947368421</v>
      </c>
    </row>
    <row r="645" spans="1:20" x14ac:dyDescent="0.3">
      <c r="A645" s="8"/>
      <c r="B645" s="5">
        <v>42326124</v>
      </c>
      <c r="C645" s="6" t="s">
        <v>2263</v>
      </c>
      <c r="D645" s="7">
        <v>706</v>
      </c>
      <c r="G645" s="8"/>
      <c r="H645" s="8"/>
      <c r="I645" s="8"/>
      <c r="J645" s="8"/>
      <c r="K645" s="8"/>
      <c r="L645" s="8"/>
      <c r="M645" s="8"/>
      <c r="N645" s="8"/>
      <c r="O645" s="8"/>
      <c r="P645" s="8"/>
      <c r="Q645" s="8"/>
      <c r="R645" s="8"/>
      <c r="S645" s="8"/>
      <c r="T645" s="8"/>
    </row>
    <row r="646" spans="1:20" x14ac:dyDescent="0.3">
      <c r="B646" s="9">
        <v>10013472</v>
      </c>
      <c r="C646" s="10" t="s">
        <v>9</v>
      </c>
      <c r="D646" s="11">
        <v>83</v>
      </c>
    </row>
    <row r="647" spans="1:20" x14ac:dyDescent="0.3">
      <c r="A647" s="8"/>
      <c r="B647" s="9">
        <v>41789926</v>
      </c>
      <c r="C647" s="10" t="s">
        <v>1915</v>
      </c>
      <c r="D647" s="11">
        <v>4.241428571428572</v>
      </c>
      <c r="G647" s="8"/>
      <c r="H647" s="8"/>
      <c r="I647" s="8"/>
      <c r="J647" s="8"/>
      <c r="K647" s="8"/>
      <c r="L647" s="8"/>
      <c r="M647" s="8"/>
      <c r="N647" s="8"/>
      <c r="O647" s="8"/>
      <c r="P647" s="8"/>
      <c r="Q647" s="8"/>
      <c r="R647" s="8"/>
      <c r="S647" s="8"/>
      <c r="T647" s="8"/>
    </row>
    <row r="648" spans="1:20" x14ac:dyDescent="0.3">
      <c r="A648" s="8"/>
      <c r="B648" s="9">
        <v>41782194</v>
      </c>
      <c r="C648" s="10" t="s">
        <v>1841</v>
      </c>
      <c r="D648" s="11">
        <v>5.6687042253521129</v>
      </c>
      <c r="G648" s="8"/>
      <c r="H648" s="8"/>
      <c r="I648" s="8"/>
      <c r="J648" s="8"/>
      <c r="K648" s="8"/>
      <c r="L648" s="8"/>
      <c r="M648" s="8"/>
      <c r="N648" s="8"/>
      <c r="O648" s="8"/>
      <c r="P648" s="8"/>
      <c r="Q648" s="8"/>
      <c r="R648" s="8"/>
      <c r="S648" s="8"/>
      <c r="T648" s="8"/>
    </row>
    <row r="649" spans="1:20" x14ac:dyDescent="0.3">
      <c r="A649" s="8"/>
      <c r="B649" s="9">
        <v>41789975</v>
      </c>
      <c r="C649" s="10" t="s">
        <v>1916</v>
      </c>
      <c r="D649" s="11">
        <v>3.2006666666666663</v>
      </c>
      <c r="G649" s="8"/>
      <c r="H649" s="8"/>
      <c r="I649" s="8"/>
      <c r="J649" s="8"/>
      <c r="K649" s="8"/>
      <c r="L649" s="8"/>
      <c r="M649" s="8"/>
      <c r="N649" s="8"/>
      <c r="O649" s="8"/>
      <c r="P649" s="8"/>
      <c r="Q649" s="8"/>
      <c r="R649" s="8"/>
      <c r="S649" s="8"/>
      <c r="T649" s="8"/>
    </row>
    <row r="650" spans="1:20" x14ac:dyDescent="0.3">
      <c r="B650" s="9">
        <v>41733106</v>
      </c>
      <c r="C650" s="10" t="s">
        <v>1537</v>
      </c>
      <c r="D650" s="11">
        <v>5.4971428571428564</v>
      </c>
    </row>
    <row r="651" spans="1:20" x14ac:dyDescent="0.3">
      <c r="A651" s="8"/>
      <c r="B651" s="9">
        <v>41794355</v>
      </c>
      <c r="C651" s="10" t="s">
        <v>1983</v>
      </c>
      <c r="D651" s="11">
        <v>11.82</v>
      </c>
      <c r="G651" s="8"/>
      <c r="H651" s="8"/>
      <c r="I651" s="8"/>
      <c r="J651" s="8"/>
      <c r="K651" s="8"/>
      <c r="L651" s="8"/>
      <c r="M651" s="8"/>
      <c r="N651" s="8"/>
      <c r="O651" s="8"/>
      <c r="P651" s="8"/>
      <c r="Q651" s="8"/>
      <c r="R651" s="8"/>
      <c r="S651" s="8"/>
      <c r="T651" s="8"/>
    </row>
    <row r="652" spans="1:20" x14ac:dyDescent="0.3">
      <c r="A652" s="8"/>
      <c r="B652" s="9">
        <v>41790379</v>
      </c>
      <c r="C652" s="10" t="s">
        <v>1927</v>
      </c>
      <c r="D652" s="11">
        <v>18.3</v>
      </c>
      <c r="G652" s="8"/>
      <c r="H652" s="8"/>
      <c r="I652" s="8"/>
      <c r="J652" s="8"/>
      <c r="K652" s="8"/>
      <c r="L652" s="8"/>
      <c r="M652" s="8"/>
      <c r="N652" s="8"/>
      <c r="O652" s="8"/>
      <c r="P652" s="8"/>
      <c r="Q652" s="8"/>
      <c r="R652" s="8"/>
      <c r="S652" s="8"/>
      <c r="T652" s="8"/>
    </row>
    <row r="653" spans="1:20" x14ac:dyDescent="0.3">
      <c r="B653" s="5">
        <v>41714684</v>
      </c>
      <c r="C653" s="6" t="s">
        <v>1399</v>
      </c>
      <c r="D653" s="7">
        <v>77.209999999999994</v>
      </c>
    </row>
    <row r="654" spans="1:20" x14ac:dyDescent="0.3">
      <c r="B654" s="5">
        <v>41718958</v>
      </c>
      <c r="C654" s="6" t="s">
        <v>1459</v>
      </c>
      <c r="D654" s="7">
        <v>161.38</v>
      </c>
    </row>
    <row r="655" spans="1:20" x14ac:dyDescent="0.3">
      <c r="A655" s="8"/>
      <c r="B655" s="9">
        <v>41743303</v>
      </c>
      <c r="C655" s="10" t="s">
        <v>1652</v>
      </c>
      <c r="D655" s="11">
        <v>0.9905099150141643</v>
      </c>
      <c r="G655" s="8"/>
      <c r="H655" s="8"/>
      <c r="I655" s="8"/>
      <c r="J655" s="8"/>
      <c r="K655" s="8"/>
      <c r="L655" s="8"/>
      <c r="M655" s="8"/>
      <c r="N655" s="8"/>
      <c r="O655" s="8"/>
      <c r="P655" s="8"/>
      <c r="Q655" s="8"/>
      <c r="R655" s="8"/>
      <c r="S655" s="8"/>
      <c r="T655" s="8"/>
    </row>
    <row r="656" spans="1:20" x14ac:dyDescent="0.3">
      <c r="B656" s="5">
        <v>41731860</v>
      </c>
      <c r="C656" s="6" t="s">
        <v>1527</v>
      </c>
      <c r="D656" s="7">
        <v>222.73</v>
      </c>
    </row>
    <row r="657" spans="1:20" x14ac:dyDescent="0.3">
      <c r="A657" s="8"/>
      <c r="B657" s="9">
        <v>41743055</v>
      </c>
      <c r="C657" s="10" t="s">
        <v>1638</v>
      </c>
      <c r="D657" s="11">
        <v>450.93034482758617</v>
      </c>
      <c r="G657" s="8"/>
      <c r="H657" s="8"/>
      <c r="I657" s="8"/>
      <c r="J657" s="8"/>
      <c r="K657" s="8"/>
      <c r="L657" s="8"/>
      <c r="M657" s="8"/>
      <c r="N657" s="8"/>
      <c r="O657" s="8"/>
      <c r="P657" s="8"/>
      <c r="Q657" s="8"/>
      <c r="R657" s="8"/>
      <c r="S657" s="8"/>
      <c r="T657" s="8"/>
    </row>
    <row r="658" spans="1:20" x14ac:dyDescent="0.3">
      <c r="B658" s="9">
        <v>41718974</v>
      </c>
      <c r="C658" s="10" t="s">
        <v>1460</v>
      </c>
      <c r="D658" s="11">
        <v>142.53</v>
      </c>
    </row>
    <row r="659" spans="1:20" x14ac:dyDescent="0.3">
      <c r="B659" s="9">
        <v>41160045</v>
      </c>
      <c r="C659" s="10" t="s">
        <v>1004</v>
      </c>
      <c r="D659" s="11">
        <v>1408.8537414965986</v>
      </c>
    </row>
    <row r="660" spans="1:20" x14ac:dyDescent="0.3">
      <c r="B660" s="9">
        <v>41160037</v>
      </c>
      <c r="C660" s="10" t="s">
        <v>1003</v>
      </c>
      <c r="D660" s="11">
        <v>884.04054054054052</v>
      </c>
    </row>
    <row r="661" spans="1:20" x14ac:dyDescent="0.3">
      <c r="A661" s="8"/>
      <c r="B661" s="9">
        <v>41751173</v>
      </c>
      <c r="C661" s="10" t="s">
        <v>1682</v>
      </c>
      <c r="D661" s="11">
        <v>413.32533936651583</v>
      </c>
      <c r="G661" s="8"/>
      <c r="H661" s="8"/>
      <c r="I661" s="8"/>
      <c r="J661" s="8"/>
      <c r="K661" s="8"/>
      <c r="L661" s="8"/>
      <c r="M661" s="8"/>
      <c r="N661" s="8"/>
      <c r="O661" s="8"/>
      <c r="P661" s="8"/>
      <c r="Q661" s="8"/>
      <c r="R661" s="8"/>
      <c r="S661" s="8"/>
      <c r="T661" s="8"/>
    </row>
    <row r="662" spans="1:20" x14ac:dyDescent="0.3">
      <c r="A662" s="8"/>
      <c r="B662" s="5">
        <v>41755075</v>
      </c>
      <c r="C662" s="6" t="s">
        <v>1731</v>
      </c>
      <c r="D662" s="7">
        <v>138.93</v>
      </c>
      <c r="G662" s="8"/>
      <c r="H662" s="8"/>
      <c r="I662" s="8"/>
      <c r="J662" s="8"/>
      <c r="K662" s="8"/>
      <c r="L662" s="8"/>
      <c r="M662" s="8"/>
      <c r="N662" s="8"/>
      <c r="O662" s="8"/>
      <c r="P662" s="8"/>
      <c r="Q662" s="8"/>
      <c r="R662" s="8"/>
      <c r="S662" s="8"/>
      <c r="T662" s="8"/>
    </row>
    <row r="663" spans="1:20" x14ac:dyDescent="0.3">
      <c r="B663" s="5">
        <v>41713280</v>
      </c>
      <c r="C663" s="6" t="s">
        <v>1376</v>
      </c>
      <c r="D663" s="7">
        <v>109.24333333333334</v>
      </c>
    </row>
    <row r="664" spans="1:20" x14ac:dyDescent="0.3">
      <c r="B664" s="9">
        <v>41738915</v>
      </c>
      <c r="C664" s="10" t="s">
        <v>1591</v>
      </c>
      <c r="D664" s="11">
        <v>11.2</v>
      </c>
    </row>
    <row r="665" spans="1:20" x14ac:dyDescent="0.3">
      <c r="A665" s="8"/>
      <c r="B665" s="5">
        <v>41788639</v>
      </c>
      <c r="C665" s="6" t="s">
        <v>1906</v>
      </c>
      <c r="D665" s="7">
        <v>9.9439999999999991</v>
      </c>
      <c r="G665" s="8"/>
      <c r="H665" s="8"/>
      <c r="I665" s="8"/>
      <c r="J665" s="8"/>
      <c r="K665" s="8"/>
      <c r="L665" s="8"/>
      <c r="M665" s="8"/>
      <c r="N665" s="8"/>
      <c r="O665" s="8"/>
      <c r="P665" s="8"/>
      <c r="Q665" s="8"/>
      <c r="R665" s="8"/>
      <c r="S665" s="8"/>
      <c r="T665" s="8"/>
    </row>
    <row r="666" spans="1:20" x14ac:dyDescent="0.3">
      <c r="A666" s="8"/>
      <c r="B666" s="9">
        <v>41772260</v>
      </c>
      <c r="C666" s="10" t="s">
        <v>1796</v>
      </c>
      <c r="D666" s="11">
        <v>105.29333333333334</v>
      </c>
      <c r="G666" s="8"/>
      <c r="H666" s="8"/>
      <c r="I666" s="8"/>
      <c r="J666" s="8"/>
      <c r="K666" s="8"/>
      <c r="L666" s="8"/>
      <c r="M666" s="8"/>
      <c r="N666" s="8"/>
      <c r="O666" s="8"/>
      <c r="P666" s="8"/>
      <c r="Q666" s="8"/>
      <c r="R666" s="8"/>
      <c r="S666" s="8"/>
      <c r="T666" s="8"/>
    </row>
    <row r="667" spans="1:20" x14ac:dyDescent="0.3">
      <c r="B667" s="9">
        <v>41510546</v>
      </c>
      <c r="C667" s="10" t="s">
        <v>1202</v>
      </c>
      <c r="D667" s="11">
        <v>804.5</v>
      </c>
    </row>
    <row r="668" spans="1:20" x14ac:dyDescent="0.3">
      <c r="B668" s="9">
        <v>10057461</v>
      </c>
      <c r="C668" s="10" t="s">
        <v>52</v>
      </c>
      <c r="D668" s="11">
        <v>136</v>
      </c>
    </row>
    <row r="669" spans="1:20" x14ac:dyDescent="0.3">
      <c r="B669" s="5">
        <v>41540428</v>
      </c>
      <c r="C669" s="6" t="s">
        <v>1230</v>
      </c>
      <c r="D669" s="7">
        <v>3570</v>
      </c>
    </row>
    <row r="670" spans="1:20" x14ac:dyDescent="0.3">
      <c r="B670" s="5">
        <v>11814399</v>
      </c>
      <c r="C670" s="6" t="s">
        <v>163</v>
      </c>
      <c r="D670" s="7">
        <v>41</v>
      </c>
    </row>
    <row r="671" spans="1:20" x14ac:dyDescent="0.3">
      <c r="B671" s="9">
        <v>11795150</v>
      </c>
      <c r="C671" s="10" t="s">
        <v>160</v>
      </c>
      <c r="D671" s="11">
        <v>110</v>
      </c>
    </row>
    <row r="672" spans="1:20" x14ac:dyDescent="0.3">
      <c r="B672" s="9">
        <v>10103653</v>
      </c>
      <c r="C672" s="10" t="s">
        <v>63</v>
      </c>
      <c r="D672" s="11">
        <v>63.25</v>
      </c>
    </row>
    <row r="673" spans="1:20" x14ac:dyDescent="0.3">
      <c r="B673" s="5">
        <v>10072106</v>
      </c>
      <c r="C673" s="6" t="s">
        <v>58</v>
      </c>
      <c r="D673" s="7">
        <v>55</v>
      </c>
    </row>
    <row r="674" spans="1:20" x14ac:dyDescent="0.3">
      <c r="A674" s="8"/>
      <c r="B674" s="5">
        <v>42322479</v>
      </c>
      <c r="C674" s="6" t="s">
        <v>2217</v>
      </c>
      <c r="D674" s="7">
        <v>1669</v>
      </c>
      <c r="G674" s="8"/>
      <c r="H674" s="8"/>
      <c r="I674" s="8"/>
      <c r="J674" s="8"/>
      <c r="K674" s="8"/>
      <c r="L674" s="8"/>
      <c r="M674" s="8"/>
      <c r="N674" s="8"/>
      <c r="O674" s="8"/>
      <c r="P674" s="8"/>
      <c r="Q674" s="8"/>
      <c r="R674" s="8"/>
      <c r="S674" s="8"/>
      <c r="T674" s="8"/>
    </row>
    <row r="675" spans="1:20" x14ac:dyDescent="0.3">
      <c r="A675" s="8"/>
      <c r="B675" s="5">
        <v>42323014</v>
      </c>
      <c r="C675" s="6" t="s">
        <v>2227</v>
      </c>
      <c r="D675" s="7">
        <v>628.5</v>
      </c>
      <c r="G675" s="8"/>
      <c r="H675" s="8"/>
      <c r="I675" s="8"/>
      <c r="J675" s="8"/>
      <c r="K675" s="8"/>
      <c r="L675" s="8"/>
      <c r="M675" s="8"/>
      <c r="N675" s="8"/>
      <c r="O675" s="8"/>
      <c r="P675" s="8"/>
      <c r="Q675" s="8"/>
      <c r="R675" s="8"/>
      <c r="S675" s="8"/>
      <c r="T675" s="8"/>
    </row>
    <row r="676" spans="1:20" x14ac:dyDescent="0.3">
      <c r="B676" s="9">
        <v>40219784</v>
      </c>
      <c r="C676" s="10" t="s">
        <v>469</v>
      </c>
      <c r="D676" s="11">
        <v>1338</v>
      </c>
    </row>
    <row r="677" spans="1:20" x14ac:dyDescent="0.3">
      <c r="B677" s="5">
        <v>11941770</v>
      </c>
      <c r="C677" s="6" t="s">
        <v>190</v>
      </c>
      <c r="D677" s="7">
        <v>669</v>
      </c>
    </row>
    <row r="678" spans="1:20" x14ac:dyDescent="0.3">
      <c r="B678" s="5">
        <v>40685042</v>
      </c>
      <c r="C678" s="6" t="s">
        <v>955</v>
      </c>
      <c r="D678" s="7">
        <v>621</v>
      </c>
    </row>
    <row r="679" spans="1:20" x14ac:dyDescent="0.3">
      <c r="B679" s="5">
        <v>40685067</v>
      </c>
      <c r="C679" s="6" t="s">
        <v>956</v>
      </c>
      <c r="D679" s="7">
        <v>1110</v>
      </c>
    </row>
    <row r="680" spans="1:20" x14ac:dyDescent="0.3">
      <c r="B680" s="5">
        <v>40684938</v>
      </c>
      <c r="C680" s="6" t="s">
        <v>953</v>
      </c>
      <c r="D680" s="7">
        <v>570</v>
      </c>
    </row>
    <row r="681" spans="1:20" x14ac:dyDescent="0.3">
      <c r="B681" s="5">
        <v>40684953</v>
      </c>
      <c r="C681" s="6" t="s">
        <v>954</v>
      </c>
      <c r="D681" s="7">
        <v>1058</v>
      </c>
    </row>
    <row r="682" spans="1:20" x14ac:dyDescent="0.3">
      <c r="B682" s="5">
        <v>40686354</v>
      </c>
      <c r="C682" s="6" t="s">
        <v>957</v>
      </c>
      <c r="D682" s="7">
        <v>488</v>
      </c>
    </row>
    <row r="683" spans="1:20" x14ac:dyDescent="0.3">
      <c r="B683" s="5">
        <v>40686388</v>
      </c>
      <c r="C683" s="6" t="s">
        <v>958</v>
      </c>
      <c r="D683" s="7">
        <v>732</v>
      </c>
    </row>
    <row r="684" spans="1:20" x14ac:dyDescent="0.3">
      <c r="B684" s="5">
        <v>40682569</v>
      </c>
      <c r="C684" s="6" t="s">
        <v>907</v>
      </c>
      <c r="D684" s="7">
        <v>430</v>
      </c>
    </row>
    <row r="685" spans="1:20" x14ac:dyDescent="0.3">
      <c r="B685" s="9">
        <v>40682460</v>
      </c>
      <c r="C685" s="10" t="s">
        <v>941</v>
      </c>
      <c r="D685" s="11">
        <v>235.3693234476367</v>
      </c>
    </row>
    <row r="686" spans="1:20" x14ac:dyDescent="0.3">
      <c r="B686" s="5">
        <v>40682551</v>
      </c>
      <c r="C686" s="6" t="s">
        <v>943</v>
      </c>
      <c r="D686" s="7">
        <v>389.5</v>
      </c>
    </row>
    <row r="687" spans="1:20" x14ac:dyDescent="0.3">
      <c r="B687" s="9">
        <v>40682577</v>
      </c>
      <c r="C687" s="10" t="s">
        <v>944</v>
      </c>
      <c r="D687" s="11">
        <v>361.5</v>
      </c>
    </row>
    <row r="688" spans="1:20" x14ac:dyDescent="0.3">
      <c r="B688" s="9">
        <v>40682536</v>
      </c>
      <c r="C688" s="10" t="s">
        <v>942</v>
      </c>
      <c r="D688" s="11">
        <v>312.5</v>
      </c>
    </row>
    <row r="689" spans="1:20" x14ac:dyDescent="0.3">
      <c r="B689" s="9">
        <v>41739491</v>
      </c>
      <c r="C689" s="10" t="s">
        <v>1597</v>
      </c>
      <c r="D689" s="11">
        <v>5.9667073170731708</v>
      </c>
    </row>
    <row r="690" spans="1:20" x14ac:dyDescent="0.3">
      <c r="B690" s="9">
        <v>41736927</v>
      </c>
      <c r="C690" s="10" t="s">
        <v>1575</v>
      </c>
      <c r="D690" s="11">
        <v>0.74</v>
      </c>
    </row>
    <row r="691" spans="1:20" x14ac:dyDescent="0.3">
      <c r="B691" s="9">
        <v>41739509</v>
      </c>
      <c r="C691" s="10" t="s">
        <v>1598</v>
      </c>
      <c r="D691" s="11">
        <v>5.66</v>
      </c>
    </row>
    <row r="692" spans="1:20" x14ac:dyDescent="0.3">
      <c r="B692" s="9">
        <v>41739434</v>
      </c>
      <c r="C692" s="10" t="s">
        <v>1596</v>
      </c>
      <c r="D692" s="11">
        <v>5.4574999999999996</v>
      </c>
    </row>
    <row r="693" spans="1:20" x14ac:dyDescent="0.3">
      <c r="A693" s="8"/>
      <c r="B693" s="9">
        <v>41794868</v>
      </c>
      <c r="C693" s="10" t="s">
        <v>2013</v>
      </c>
      <c r="D693" s="11">
        <v>197.75</v>
      </c>
      <c r="G693" s="8"/>
      <c r="H693" s="8"/>
      <c r="I693" s="8"/>
      <c r="J693" s="8"/>
      <c r="K693" s="8"/>
      <c r="L693" s="8"/>
      <c r="M693" s="8"/>
      <c r="N693" s="8"/>
      <c r="O693" s="8"/>
      <c r="P693" s="8"/>
      <c r="Q693" s="8"/>
      <c r="R693" s="8"/>
      <c r="S693" s="8"/>
      <c r="T693" s="8"/>
    </row>
    <row r="694" spans="1:20" x14ac:dyDescent="0.3">
      <c r="A694" s="8"/>
      <c r="B694" s="9">
        <v>41794876</v>
      </c>
      <c r="C694" s="10" t="s">
        <v>2014</v>
      </c>
      <c r="D694" s="11">
        <v>163.26666666666668</v>
      </c>
      <c r="G694" s="8"/>
      <c r="H694" s="8"/>
      <c r="I694" s="8"/>
      <c r="J694" s="8"/>
      <c r="K694" s="8"/>
      <c r="L694" s="8"/>
      <c r="M694" s="8"/>
      <c r="N694" s="8"/>
      <c r="O694" s="8"/>
      <c r="P694" s="8"/>
      <c r="Q694" s="8"/>
      <c r="R694" s="8"/>
      <c r="S694" s="8"/>
      <c r="T694" s="8"/>
    </row>
    <row r="695" spans="1:20" x14ac:dyDescent="0.3">
      <c r="A695" s="8"/>
      <c r="B695" s="5">
        <v>41792946</v>
      </c>
      <c r="C695" s="6" t="s">
        <v>1974</v>
      </c>
      <c r="D695" s="7">
        <v>12.909999999999998</v>
      </c>
      <c r="G695" s="8"/>
      <c r="H695" s="8"/>
      <c r="I695" s="8"/>
      <c r="J695" s="8"/>
      <c r="K695" s="8"/>
      <c r="L695" s="8"/>
      <c r="M695" s="8"/>
      <c r="N695" s="8"/>
      <c r="O695" s="8"/>
      <c r="P695" s="8"/>
      <c r="Q695" s="8"/>
      <c r="R695" s="8"/>
      <c r="S695" s="8"/>
      <c r="T695" s="8"/>
    </row>
    <row r="696" spans="1:20" x14ac:dyDescent="0.3">
      <c r="A696" s="8"/>
      <c r="B696" s="9">
        <v>41892852</v>
      </c>
      <c r="C696" s="10" t="s">
        <v>2090</v>
      </c>
      <c r="D696" s="11">
        <v>1558.5</v>
      </c>
      <c r="G696" s="8"/>
      <c r="H696" s="8"/>
      <c r="I696" s="8"/>
      <c r="J696" s="8"/>
      <c r="K696" s="8"/>
      <c r="L696" s="8"/>
      <c r="M696" s="8"/>
      <c r="N696" s="8"/>
      <c r="O696" s="8"/>
      <c r="P696" s="8"/>
      <c r="Q696" s="8"/>
      <c r="R696" s="8"/>
      <c r="S696" s="8"/>
      <c r="T696" s="8"/>
    </row>
    <row r="697" spans="1:20" x14ac:dyDescent="0.3">
      <c r="B697" s="9">
        <v>41160029</v>
      </c>
      <c r="C697" s="10" t="s">
        <v>1002</v>
      </c>
      <c r="D697" s="11">
        <v>2392.2666666666669</v>
      </c>
    </row>
    <row r="698" spans="1:20" x14ac:dyDescent="0.3">
      <c r="A698" s="8"/>
      <c r="B698" s="9">
        <v>41892837</v>
      </c>
      <c r="C698" s="10" t="s">
        <v>2089</v>
      </c>
      <c r="D698" s="11">
        <v>3606.5</v>
      </c>
      <c r="G698" s="8"/>
      <c r="H698" s="8"/>
      <c r="I698" s="8"/>
      <c r="J698" s="8"/>
      <c r="K698" s="8"/>
      <c r="L698" s="8"/>
      <c r="M698" s="8"/>
      <c r="N698" s="8"/>
      <c r="O698" s="8"/>
      <c r="P698" s="8"/>
      <c r="Q698" s="8"/>
      <c r="R698" s="8"/>
      <c r="S698" s="8"/>
      <c r="T698" s="8"/>
    </row>
    <row r="699" spans="1:20" x14ac:dyDescent="0.3">
      <c r="B699" s="9">
        <v>41160052</v>
      </c>
      <c r="C699" s="10" t="s">
        <v>1005</v>
      </c>
      <c r="D699" s="11">
        <v>883</v>
      </c>
    </row>
    <row r="700" spans="1:20" x14ac:dyDescent="0.3">
      <c r="A700" s="8"/>
      <c r="B700" s="9">
        <v>42320184</v>
      </c>
      <c r="C700" s="10" t="s">
        <v>2154</v>
      </c>
      <c r="D700" s="11">
        <v>548.5</v>
      </c>
      <c r="G700" s="8"/>
      <c r="H700" s="8"/>
      <c r="I700" s="8"/>
      <c r="J700" s="8"/>
      <c r="K700" s="8"/>
      <c r="L700" s="8"/>
      <c r="M700" s="8"/>
      <c r="N700" s="8"/>
      <c r="O700" s="8"/>
      <c r="P700" s="8"/>
      <c r="Q700" s="8"/>
      <c r="R700" s="8"/>
      <c r="S700" s="8"/>
      <c r="T700" s="8"/>
    </row>
    <row r="701" spans="1:20" x14ac:dyDescent="0.3">
      <c r="A701" s="8"/>
      <c r="B701" s="9">
        <v>42320192</v>
      </c>
      <c r="C701" s="10" t="s">
        <v>2155</v>
      </c>
      <c r="D701" s="11">
        <v>835.5</v>
      </c>
      <c r="G701" s="8"/>
      <c r="H701" s="8"/>
      <c r="I701" s="8"/>
      <c r="J701" s="8"/>
      <c r="K701" s="8"/>
      <c r="L701" s="8"/>
      <c r="M701" s="8"/>
      <c r="N701" s="8"/>
      <c r="O701" s="8"/>
      <c r="P701" s="8"/>
      <c r="Q701" s="8"/>
      <c r="R701" s="8"/>
      <c r="S701" s="8"/>
      <c r="T701" s="8"/>
    </row>
    <row r="702" spans="1:20" x14ac:dyDescent="0.3">
      <c r="A702" s="8"/>
      <c r="B702" s="9">
        <v>42320200</v>
      </c>
      <c r="C702" s="10" t="s">
        <v>2156</v>
      </c>
      <c r="D702" s="11">
        <v>1546.5</v>
      </c>
      <c r="G702" s="8"/>
      <c r="H702" s="8"/>
      <c r="I702" s="8"/>
      <c r="J702" s="8"/>
      <c r="K702" s="8"/>
      <c r="L702" s="8"/>
      <c r="M702" s="8"/>
      <c r="N702" s="8"/>
      <c r="O702" s="8"/>
      <c r="P702" s="8"/>
      <c r="Q702" s="8"/>
      <c r="R702" s="8"/>
      <c r="S702" s="8"/>
      <c r="T702" s="8"/>
    </row>
    <row r="703" spans="1:20" x14ac:dyDescent="0.3">
      <c r="A703" s="8"/>
      <c r="B703" s="9">
        <v>42320218</v>
      </c>
      <c r="C703" s="10" t="s">
        <v>2157</v>
      </c>
      <c r="D703" s="11">
        <v>4045.815034965035</v>
      </c>
      <c r="G703" s="8"/>
      <c r="H703" s="8"/>
      <c r="I703" s="8"/>
      <c r="J703" s="8"/>
      <c r="K703" s="8"/>
      <c r="L703" s="8"/>
      <c r="M703" s="8"/>
      <c r="N703" s="8"/>
      <c r="O703" s="8"/>
      <c r="P703" s="8"/>
      <c r="Q703" s="8"/>
      <c r="R703" s="8"/>
      <c r="S703" s="8"/>
      <c r="T703" s="8"/>
    </row>
    <row r="704" spans="1:20" x14ac:dyDescent="0.3">
      <c r="A704" s="8"/>
      <c r="B704" s="9">
        <v>42320226</v>
      </c>
      <c r="C704" s="10" t="s">
        <v>2158</v>
      </c>
      <c r="D704" s="11">
        <v>5159.8481228668943</v>
      </c>
      <c r="G704" s="8"/>
      <c r="H704" s="8"/>
      <c r="I704" s="8"/>
      <c r="J704" s="8"/>
      <c r="K704" s="8"/>
      <c r="L704" s="8"/>
      <c r="M704" s="8"/>
      <c r="N704" s="8"/>
      <c r="O704" s="8"/>
      <c r="P704" s="8"/>
      <c r="Q704" s="8"/>
      <c r="R704" s="8"/>
      <c r="S704" s="8"/>
      <c r="T704" s="8"/>
    </row>
    <row r="705" spans="1:20" x14ac:dyDescent="0.3">
      <c r="A705" s="8"/>
      <c r="B705" s="5">
        <v>42331033</v>
      </c>
      <c r="C705" s="6" t="s">
        <v>2295</v>
      </c>
      <c r="D705" s="7">
        <v>1446</v>
      </c>
      <c r="G705" s="8"/>
      <c r="H705" s="8"/>
      <c r="I705" s="8"/>
      <c r="J705" s="8"/>
      <c r="K705" s="8"/>
      <c r="L705" s="8"/>
      <c r="M705" s="8"/>
      <c r="N705" s="8"/>
      <c r="O705" s="8"/>
      <c r="P705" s="8"/>
      <c r="Q705" s="8"/>
      <c r="R705" s="8"/>
      <c r="S705" s="8"/>
      <c r="T705" s="8"/>
    </row>
    <row r="706" spans="1:20" x14ac:dyDescent="0.3">
      <c r="A706" s="8"/>
      <c r="B706" s="5">
        <v>42331041</v>
      </c>
      <c r="C706" s="6" t="s">
        <v>2296</v>
      </c>
      <c r="D706" s="7">
        <v>3781.5</v>
      </c>
      <c r="G706" s="8"/>
      <c r="H706" s="8"/>
      <c r="I706" s="8"/>
      <c r="J706" s="8"/>
      <c r="K706" s="8"/>
      <c r="L706" s="8"/>
      <c r="M706" s="8"/>
      <c r="N706" s="8"/>
      <c r="O706" s="8"/>
      <c r="P706" s="8"/>
      <c r="Q706" s="8"/>
      <c r="R706" s="8"/>
      <c r="S706" s="8"/>
      <c r="T706" s="8"/>
    </row>
    <row r="707" spans="1:20" x14ac:dyDescent="0.3">
      <c r="A707" s="8"/>
      <c r="B707" s="5">
        <v>42330142</v>
      </c>
      <c r="C707" s="6" t="s">
        <v>2294</v>
      </c>
      <c r="D707" s="7">
        <v>5484.3735632183907</v>
      </c>
      <c r="G707" s="8"/>
      <c r="H707" s="8"/>
      <c r="I707" s="8"/>
      <c r="J707" s="8"/>
      <c r="K707" s="8"/>
      <c r="L707" s="8"/>
      <c r="M707" s="8"/>
      <c r="N707" s="8"/>
      <c r="O707" s="8"/>
      <c r="P707" s="8"/>
      <c r="Q707" s="8"/>
      <c r="R707" s="8"/>
      <c r="S707" s="8"/>
      <c r="T707" s="8"/>
    </row>
    <row r="708" spans="1:20" x14ac:dyDescent="0.3">
      <c r="A708" s="8"/>
      <c r="B708" s="5">
        <v>42330076</v>
      </c>
      <c r="C708" s="6" t="s">
        <v>2290</v>
      </c>
      <c r="D708" s="7">
        <v>7505</v>
      </c>
      <c r="G708" s="8"/>
      <c r="H708" s="8"/>
      <c r="I708" s="8"/>
      <c r="J708" s="8"/>
      <c r="K708" s="8"/>
      <c r="L708" s="8"/>
      <c r="M708" s="8"/>
      <c r="N708" s="8"/>
      <c r="O708" s="8"/>
      <c r="P708" s="8"/>
      <c r="Q708" s="8"/>
      <c r="R708" s="8"/>
      <c r="S708" s="8"/>
      <c r="T708" s="8"/>
    </row>
    <row r="709" spans="1:20" x14ac:dyDescent="0.3">
      <c r="B709" s="9">
        <v>41308016</v>
      </c>
      <c r="C709" s="10" t="s">
        <v>1006</v>
      </c>
      <c r="D709" s="11">
        <v>1126.5</v>
      </c>
    </row>
    <row r="710" spans="1:20" x14ac:dyDescent="0.3">
      <c r="B710" s="9">
        <v>41308123</v>
      </c>
      <c r="C710" s="10" t="s">
        <v>1010</v>
      </c>
      <c r="D710" s="11">
        <v>1056.5</v>
      </c>
    </row>
    <row r="711" spans="1:20" x14ac:dyDescent="0.3">
      <c r="B711" s="5">
        <v>41308115</v>
      </c>
      <c r="C711" s="6" t="s">
        <v>1009</v>
      </c>
      <c r="D711" s="7">
        <v>781</v>
      </c>
    </row>
    <row r="712" spans="1:20" x14ac:dyDescent="0.3">
      <c r="B712" s="9">
        <v>41308073</v>
      </c>
      <c r="C712" s="10" t="s">
        <v>1007</v>
      </c>
      <c r="D712" s="11">
        <v>1646</v>
      </c>
    </row>
    <row r="713" spans="1:20" x14ac:dyDescent="0.3">
      <c r="B713" s="5">
        <v>41308081</v>
      </c>
      <c r="C713" s="6" t="s">
        <v>1008</v>
      </c>
      <c r="D713" s="7">
        <v>3729</v>
      </c>
    </row>
    <row r="714" spans="1:20" x14ac:dyDescent="0.3">
      <c r="A714" s="8"/>
      <c r="B714" s="5">
        <v>44110195</v>
      </c>
      <c r="C714" s="6" t="s">
        <v>2319</v>
      </c>
      <c r="D714" s="7">
        <v>3475</v>
      </c>
      <c r="G714" s="8"/>
      <c r="H714" s="8"/>
      <c r="I714" s="8"/>
      <c r="J714" s="8"/>
      <c r="K714" s="8"/>
      <c r="L714" s="8"/>
      <c r="M714" s="8"/>
      <c r="N714" s="8"/>
      <c r="O714" s="8"/>
      <c r="P714" s="8"/>
      <c r="Q714" s="8"/>
      <c r="R714" s="8"/>
      <c r="S714" s="8"/>
      <c r="T714" s="8"/>
    </row>
    <row r="715" spans="1:20" x14ac:dyDescent="0.3">
      <c r="A715" s="8"/>
      <c r="B715" s="9">
        <v>41761172</v>
      </c>
      <c r="C715" s="10" t="s">
        <v>1780</v>
      </c>
      <c r="D715" s="11">
        <v>1438.66</v>
      </c>
      <c r="G715" s="8"/>
      <c r="H715" s="8"/>
      <c r="I715" s="8"/>
      <c r="J715" s="8"/>
      <c r="K715" s="8"/>
      <c r="L715" s="8"/>
      <c r="M715" s="8"/>
      <c r="N715" s="8"/>
      <c r="O715" s="8"/>
      <c r="P715" s="8"/>
      <c r="Q715" s="8"/>
      <c r="R715" s="8"/>
      <c r="S715" s="8"/>
      <c r="T715" s="8"/>
    </row>
    <row r="716" spans="1:20" x14ac:dyDescent="0.3">
      <c r="B716" s="9">
        <v>41107012</v>
      </c>
      <c r="C716" s="10" t="s">
        <v>999</v>
      </c>
      <c r="D716" s="11">
        <v>640.92425608656447</v>
      </c>
    </row>
    <row r="717" spans="1:20" x14ac:dyDescent="0.3">
      <c r="A717" s="8"/>
      <c r="B717" s="9">
        <v>42040196</v>
      </c>
      <c r="C717" s="10" t="s">
        <v>2104</v>
      </c>
      <c r="D717" s="11">
        <v>189</v>
      </c>
      <c r="G717" s="8"/>
      <c r="H717" s="8"/>
      <c r="I717" s="8"/>
      <c r="J717" s="8"/>
      <c r="K717" s="8"/>
      <c r="L717" s="8"/>
      <c r="M717" s="8"/>
      <c r="N717" s="8"/>
      <c r="O717" s="8"/>
      <c r="P717" s="8"/>
      <c r="Q717" s="8"/>
      <c r="R717" s="8"/>
      <c r="S717" s="8"/>
      <c r="T717" s="8"/>
    </row>
    <row r="718" spans="1:20" x14ac:dyDescent="0.3">
      <c r="A718" s="8"/>
      <c r="B718" s="5">
        <v>44455731</v>
      </c>
      <c r="C718" s="6" t="s">
        <v>2370</v>
      </c>
      <c r="D718" s="7">
        <v>669</v>
      </c>
      <c r="G718" s="8"/>
      <c r="H718" s="8"/>
      <c r="I718" s="8"/>
      <c r="J718" s="8"/>
      <c r="K718" s="8"/>
      <c r="L718" s="8"/>
      <c r="M718" s="8"/>
      <c r="N718" s="8"/>
      <c r="O718" s="8"/>
      <c r="P718" s="8"/>
      <c r="Q718" s="8"/>
      <c r="R718" s="8"/>
      <c r="S718" s="8"/>
      <c r="T718" s="8"/>
    </row>
    <row r="719" spans="1:20" x14ac:dyDescent="0.3">
      <c r="B719" s="9">
        <v>10225019</v>
      </c>
      <c r="C719" s="10" t="s">
        <v>74</v>
      </c>
      <c r="D719" s="11">
        <v>47.15</v>
      </c>
    </row>
    <row r="720" spans="1:20" x14ac:dyDescent="0.3">
      <c r="A720" s="8"/>
      <c r="B720" s="5">
        <v>44469625</v>
      </c>
      <c r="C720" s="6" t="s">
        <v>2377</v>
      </c>
      <c r="D720" s="7">
        <v>869.5</v>
      </c>
      <c r="G720" s="8"/>
      <c r="H720" s="8"/>
      <c r="I720" s="8"/>
      <c r="J720" s="8"/>
      <c r="K720" s="8"/>
      <c r="L720" s="8"/>
      <c r="M720" s="8"/>
      <c r="N720" s="8"/>
      <c r="O720" s="8"/>
      <c r="P720" s="8"/>
      <c r="Q720" s="8"/>
      <c r="R720" s="8"/>
      <c r="S720" s="8"/>
      <c r="T720" s="8"/>
    </row>
    <row r="721" spans="1:20" x14ac:dyDescent="0.3">
      <c r="B721" s="9">
        <v>12588760</v>
      </c>
      <c r="C721" s="10" t="s">
        <v>259</v>
      </c>
      <c r="D721" s="11">
        <v>41</v>
      </c>
    </row>
    <row r="722" spans="1:20" x14ac:dyDescent="0.3">
      <c r="B722" s="9">
        <v>10039303</v>
      </c>
      <c r="C722" s="10" t="s">
        <v>44</v>
      </c>
      <c r="D722" s="11">
        <v>136</v>
      </c>
    </row>
    <row r="723" spans="1:20" x14ac:dyDescent="0.3">
      <c r="B723" s="9">
        <v>40220337</v>
      </c>
      <c r="C723" s="10" t="s">
        <v>475</v>
      </c>
      <c r="D723" s="11">
        <v>1342.127659574468</v>
      </c>
    </row>
    <row r="724" spans="1:20" x14ac:dyDescent="0.3">
      <c r="B724" s="5">
        <v>40662702</v>
      </c>
      <c r="C724" s="6" t="s">
        <v>834</v>
      </c>
      <c r="D724" s="7">
        <v>544</v>
      </c>
    </row>
    <row r="725" spans="1:20" x14ac:dyDescent="0.3">
      <c r="A725" s="8"/>
      <c r="B725" s="9">
        <v>41750399</v>
      </c>
      <c r="C725" s="10" t="s">
        <v>1672</v>
      </c>
      <c r="D725" s="11">
        <v>48.39</v>
      </c>
      <c r="G725" s="8"/>
      <c r="H725" s="8"/>
      <c r="I725" s="8"/>
      <c r="J725" s="8"/>
      <c r="K725" s="8"/>
      <c r="L725" s="8"/>
      <c r="M725" s="8"/>
      <c r="N725" s="8"/>
      <c r="O725" s="8"/>
      <c r="P725" s="8"/>
      <c r="Q725" s="8"/>
      <c r="R725" s="8"/>
      <c r="S725" s="8"/>
      <c r="T725" s="8"/>
    </row>
    <row r="726" spans="1:20" x14ac:dyDescent="0.3">
      <c r="B726" s="9">
        <v>41718776</v>
      </c>
      <c r="C726" s="10" t="s">
        <v>1457</v>
      </c>
      <c r="D726" s="11">
        <v>188.29</v>
      </c>
    </row>
    <row r="727" spans="1:20" x14ac:dyDescent="0.3">
      <c r="B727" s="5">
        <v>41718719</v>
      </c>
      <c r="C727" s="6" t="s">
        <v>1456</v>
      </c>
      <c r="D727" s="7">
        <v>259.07</v>
      </c>
    </row>
    <row r="728" spans="1:20" x14ac:dyDescent="0.3">
      <c r="B728" s="5">
        <v>41708157</v>
      </c>
      <c r="C728" s="6" t="s">
        <v>1303</v>
      </c>
      <c r="D728" s="7">
        <v>80.03</v>
      </c>
    </row>
    <row r="729" spans="1:20" x14ac:dyDescent="0.3">
      <c r="A729" s="8"/>
      <c r="B729" s="5">
        <v>41772302</v>
      </c>
      <c r="C729" s="6" t="s">
        <v>1799</v>
      </c>
      <c r="D729" s="7">
        <v>146.21</v>
      </c>
      <c r="G729" s="8"/>
      <c r="H729" s="8"/>
      <c r="I729" s="8"/>
      <c r="J729" s="8"/>
      <c r="K729" s="8"/>
      <c r="L729" s="8"/>
      <c r="M729" s="8"/>
      <c r="N729" s="8"/>
      <c r="O729" s="8"/>
      <c r="P729" s="8"/>
      <c r="Q729" s="8"/>
      <c r="R729" s="8"/>
      <c r="S729" s="8"/>
      <c r="T729" s="8"/>
    </row>
    <row r="730" spans="1:20" x14ac:dyDescent="0.3">
      <c r="B730" s="5">
        <v>10477784</v>
      </c>
      <c r="C730" s="6" t="s">
        <v>83</v>
      </c>
      <c r="D730" s="7">
        <v>6179.25</v>
      </c>
    </row>
    <row r="731" spans="1:20" x14ac:dyDescent="0.3">
      <c r="B731" s="5">
        <v>12999231</v>
      </c>
      <c r="C731" s="6" t="s">
        <v>330</v>
      </c>
      <c r="D731" s="7">
        <v>6179.25</v>
      </c>
    </row>
    <row r="732" spans="1:20" x14ac:dyDescent="0.3">
      <c r="A732" s="8"/>
      <c r="B732" s="9">
        <v>42320572</v>
      </c>
      <c r="C732" s="10" t="s">
        <v>2163</v>
      </c>
      <c r="D732" s="11">
        <v>3162.5</v>
      </c>
      <c r="G732" s="8"/>
      <c r="H732" s="8"/>
      <c r="I732" s="8"/>
      <c r="J732" s="8"/>
      <c r="K732" s="8"/>
      <c r="L732" s="8"/>
      <c r="M732" s="8"/>
      <c r="N732" s="8"/>
      <c r="O732" s="8"/>
      <c r="P732" s="8"/>
      <c r="Q732" s="8"/>
      <c r="R732" s="8"/>
      <c r="S732" s="8"/>
      <c r="T732" s="8"/>
    </row>
    <row r="733" spans="1:20" x14ac:dyDescent="0.3">
      <c r="A733" s="8"/>
      <c r="B733" s="9">
        <v>41759697</v>
      </c>
      <c r="C733" s="10" t="s">
        <v>1768</v>
      </c>
      <c r="D733" s="11">
        <v>58.86</v>
      </c>
      <c r="G733" s="8"/>
      <c r="H733" s="8"/>
      <c r="I733" s="8"/>
      <c r="J733" s="8"/>
      <c r="K733" s="8"/>
      <c r="L733" s="8"/>
      <c r="M733" s="8"/>
      <c r="N733" s="8"/>
      <c r="O733" s="8"/>
      <c r="P733" s="8"/>
      <c r="Q733" s="8"/>
      <c r="R733" s="8"/>
      <c r="S733" s="8"/>
      <c r="T733" s="8"/>
    </row>
    <row r="734" spans="1:20" x14ac:dyDescent="0.3">
      <c r="B734" s="9">
        <v>41717315</v>
      </c>
      <c r="C734" s="10" t="s">
        <v>1434</v>
      </c>
      <c r="D734" s="11">
        <v>153.01</v>
      </c>
    </row>
    <row r="735" spans="1:20" x14ac:dyDescent="0.3">
      <c r="A735" s="8"/>
      <c r="B735" s="9">
        <v>41781162</v>
      </c>
      <c r="C735" s="10" t="s">
        <v>1827</v>
      </c>
      <c r="D735" s="11">
        <v>9.7249999999999996</v>
      </c>
      <c r="G735" s="8"/>
      <c r="H735" s="8"/>
      <c r="I735" s="8"/>
      <c r="J735" s="8"/>
      <c r="K735" s="8"/>
      <c r="L735" s="8"/>
      <c r="M735" s="8"/>
      <c r="N735" s="8"/>
      <c r="O735" s="8"/>
      <c r="P735" s="8"/>
      <c r="Q735" s="8"/>
      <c r="R735" s="8"/>
      <c r="S735" s="8"/>
      <c r="T735" s="8"/>
    </row>
    <row r="736" spans="1:20" x14ac:dyDescent="0.3">
      <c r="B736" s="9">
        <v>40623456</v>
      </c>
      <c r="C736" s="10" t="s">
        <v>605</v>
      </c>
      <c r="D736" s="11">
        <v>286</v>
      </c>
    </row>
    <row r="737" spans="1:20" x14ac:dyDescent="0.3">
      <c r="B737" s="9">
        <v>41702820</v>
      </c>
      <c r="C737" s="10" t="s">
        <v>1294</v>
      </c>
      <c r="D737" s="11">
        <v>247.16</v>
      </c>
    </row>
    <row r="738" spans="1:20" x14ac:dyDescent="0.3">
      <c r="B738" s="5">
        <v>41711342</v>
      </c>
      <c r="C738" s="6" t="s">
        <v>1347</v>
      </c>
      <c r="D738" s="7">
        <v>234.8</v>
      </c>
    </row>
    <row r="739" spans="1:20" x14ac:dyDescent="0.3">
      <c r="B739" s="9">
        <v>41710039</v>
      </c>
      <c r="C739" s="10" t="s">
        <v>1319</v>
      </c>
      <c r="D739" s="11">
        <v>111.28571428571429</v>
      </c>
    </row>
    <row r="740" spans="1:20" x14ac:dyDescent="0.3">
      <c r="B740" s="9">
        <v>41711367</v>
      </c>
      <c r="C740" s="10" t="s">
        <v>1348</v>
      </c>
      <c r="D740" s="11">
        <v>61.572307692307696</v>
      </c>
    </row>
    <row r="741" spans="1:20" x14ac:dyDescent="0.3">
      <c r="B741" s="9">
        <v>41718123</v>
      </c>
      <c r="C741" s="10" t="s">
        <v>1449</v>
      </c>
      <c r="D741" s="11">
        <v>316.43846153846152</v>
      </c>
    </row>
    <row r="742" spans="1:20" x14ac:dyDescent="0.3">
      <c r="A742" s="8"/>
      <c r="B742" s="5">
        <v>41750134</v>
      </c>
      <c r="C742" s="6" t="s">
        <v>1667</v>
      </c>
      <c r="D742" s="7">
        <v>5.7399999999999993</v>
      </c>
      <c r="G742" s="8"/>
      <c r="H742" s="8"/>
      <c r="I742" s="8"/>
      <c r="J742" s="8"/>
      <c r="K742" s="8"/>
      <c r="L742" s="8"/>
      <c r="M742" s="8"/>
      <c r="N742" s="8"/>
      <c r="O742" s="8"/>
      <c r="P742" s="8"/>
      <c r="Q742" s="8"/>
      <c r="R742" s="8"/>
      <c r="S742" s="8"/>
      <c r="T742" s="8"/>
    </row>
    <row r="743" spans="1:20" x14ac:dyDescent="0.3">
      <c r="A743" s="8"/>
      <c r="B743" s="9">
        <v>41791385</v>
      </c>
      <c r="C743" s="10" t="s">
        <v>1953</v>
      </c>
      <c r="D743" s="11">
        <v>15.843636363636364</v>
      </c>
      <c r="G743" s="8"/>
      <c r="H743" s="8"/>
      <c r="I743" s="8"/>
      <c r="J743" s="8"/>
      <c r="K743" s="8"/>
      <c r="L743" s="8"/>
      <c r="M743" s="8"/>
      <c r="N743" s="8"/>
      <c r="O743" s="8"/>
      <c r="P743" s="8"/>
      <c r="Q743" s="8"/>
      <c r="R743" s="8"/>
      <c r="S743" s="8"/>
      <c r="T743" s="8"/>
    </row>
    <row r="744" spans="1:20" x14ac:dyDescent="0.3">
      <c r="B744" s="5">
        <v>41700758</v>
      </c>
      <c r="C744" s="6" t="s">
        <v>1261</v>
      </c>
      <c r="D744" s="7">
        <v>617.92999999999995</v>
      </c>
    </row>
    <row r="745" spans="1:20" x14ac:dyDescent="0.3">
      <c r="B745" s="9">
        <v>41702721</v>
      </c>
      <c r="C745" s="10" t="s">
        <v>1293</v>
      </c>
      <c r="D745" s="11">
        <v>26.33</v>
      </c>
    </row>
    <row r="746" spans="1:20" x14ac:dyDescent="0.3">
      <c r="A746" s="8"/>
      <c r="B746" s="9">
        <v>41794611</v>
      </c>
      <c r="C746" s="10" t="s">
        <v>1993</v>
      </c>
      <c r="D746" s="11">
        <v>54.27</v>
      </c>
      <c r="G746" s="8"/>
      <c r="H746" s="8"/>
      <c r="I746" s="8"/>
      <c r="J746" s="8"/>
      <c r="K746" s="8"/>
      <c r="L746" s="8"/>
      <c r="M746" s="8"/>
      <c r="N746" s="8"/>
      <c r="O746" s="8"/>
      <c r="P746" s="8"/>
      <c r="Q746" s="8"/>
      <c r="R746" s="8"/>
      <c r="S746" s="8"/>
      <c r="T746" s="8"/>
    </row>
    <row r="747" spans="1:20" x14ac:dyDescent="0.3">
      <c r="A747" s="8"/>
      <c r="B747" s="9">
        <v>41799289</v>
      </c>
      <c r="C747" s="10" t="s">
        <v>2035</v>
      </c>
      <c r="D747" s="11">
        <v>307.11</v>
      </c>
      <c r="G747" s="8"/>
      <c r="H747" s="8"/>
      <c r="I747" s="8"/>
      <c r="J747" s="8"/>
      <c r="K747" s="8"/>
      <c r="L747" s="8"/>
      <c r="M747" s="8"/>
      <c r="N747" s="8"/>
      <c r="O747" s="8"/>
      <c r="P747" s="8"/>
      <c r="Q747" s="8"/>
      <c r="R747" s="8"/>
      <c r="S747" s="8"/>
      <c r="T747" s="8"/>
    </row>
    <row r="748" spans="1:20" x14ac:dyDescent="0.3">
      <c r="A748" s="8"/>
      <c r="B748" s="5">
        <v>41788712</v>
      </c>
      <c r="C748" s="6" t="s">
        <v>1907</v>
      </c>
      <c r="D748" s="7">
        <v>112.66878048780487</v>
      </c>
      <c r="G748" s="8"/>
      <c r="H748" s="8"/>
      <c r="I748" s="8"/>
      <c r="J748" s="8"/>
      <c r="K748" s="8"/>
      <c r="L748" s="8"/>
      <c r="M748" s="8"/>
      <c r="N748" s="8"/>
      <c r="O748" s="8"/>
      <c r="P748" s="8"/>
      <c r="Q748" s="8"/>
      <c r="R748" s="8"/>
      <c r="S748" s="8"/>
      <c r="T748" s="8"/>
    </row>
    <row r="749" spans="1:20" x14ac:dyDescent="0.3">
      <c r="A749" s="8"/>
      <c r="B749" s="9">
        <v>41751520</v>
      </c>
      <c r="C749" s="10" t="s">
        <v>1692</v>
      </c>
      <c r="D749" s="11">
        <v>72.907884615384617</v>
      </c>
      <c r="G749" s="8"/>
      <c r="H749" s="8"/>
      <c r="I749" s="8"/>
      <c r="J749" s="8"/>
      <c r="K749" s="8"/>
      <c r="L749" s="8"/>
      <c r="M749" s="8"/>
      <c r="N749" s="8"/>
      <c r="O749" s="8"/>
      <c r="P749" s="8"/>
      <c r="Q749" s="8"/>
      <c r="R749" s="8"/>
      <c r="S749" s="8"/>
      <c r="T749" s="8"/>
    </row>
    <row r="750" spans="1:20" x14ac:dyDescent="0.3">
      <c r="A750" s="8"/>
      <c r="B750" s="9">
        <v>41790460</v>
      </c>
      <c r="C750" s="10" t="s">
        <v>1933</v>
      </c>
      <c r="D750" s="11">
        <v>6.44</v>
      </c>
      <c r="G750" s="8"/>
      <c r="H750" s="8"/>
      <c r="I750" s="8"/>
      <c r="J750" s="8"/>
      <c r="K750" s="8"/>
      <c r="L750" s="8"/>
      <c r="M750" s="8"/>
      <c r="N750" s="8"/>
      <c r="O750" s="8"/>
      <c r="P750" s="8"/>
      <c r="Q750" s="8"/>
      <c r="R750" s="8"/>
      <c r="S750" s="8"/>
      <c r="T750" s="8"/>
    </row>
    <row r="751" spans="1:20" x14ac:dyDescent="0.3">
      <c r="A751" s="8"/>
      <c r="B751" s="9">
        <v>41791310</v>
      </c>
      <c r="C751" s="10" t="s">
        <v>1951</v>
      </c>
      <c r="D751" s="11">
        <v>6.53</v>
      </c>
      <c r="G751" s="8"/>
      <c r="H751" s="8"/>
      <c r="I751" s="8"/>
      <c r="J751" s="8"/>
      <c r="K751" s="8"/>
      <c r="L751" s="8"/>
      <c r="M751" s="8"/>
      <c r="N751" s="8"/>
      <c r="O751" s="8"/>
      <c r="P751" s="8"/>
      <c r="Q751" s="8"/>
      <c r="R751" s="8"/>
      <c r="S751" s="8"/>
      <c r="T751" s="8"/>
    </row>
    <row r="752" spans="1:20" x14ac:dyDescent="0.3">
      <c r="B752" s="5">
        <v>41717141</v>
      </c>
      <c r="C752" s="6" t="s">
        <v>1431</v>
      </c>
      <c r="D752" s="7">
        <v>108.5</v>
      </c>
    </row>
    <row r="753" spans="1:20" x14ac:dyDescent="0.3">
      <c r="B753" s="9">
        <v>41421413</v>
      </c>
      <c r="C753" s="10" t="s">
        <v>1097</v>
      </c>
      <c r="D753" s="11">
        <v>1305.5</v>
      </c>
    </row>
    <row r="754" spans="1:20" x14ac:dyDescent="0.3">
      <c r="B754" s="9">
        <v>40662751</v>
      </c>
      <c r="C754" s="10" t="s">
        <v>835</v>
      </c>
      <c r="D754" s="11">
        <v>562.5</v>
      </c>
    </row>
    <row r="755" spans="1:20" x14ac:dyDescent="0.3">
      <c r="A755" s="8"/>
      <c r="B755" s="9">
        <v>41785411</v>
      </c>
      <c r="C755" s="10" t="s">
        <v>1873</v>
      </c>
      <c r="D755" s="11">
        <v>10.683333333333334</v>
      </c>
      <c r="G755" s="8"/>
      <c r="H755" s="8"/>
      <c r="I755" s="8"/>
      <c r="J755" s="8"/>
      <c r="K755" s="8"/>
      <c r="L755" s="8"/>
      <c r="M755" s="8"/>
      <c r="N755" s="8"/>
      <c r="O755" s="8"/>
      <c r="P755" s="8"/>
      <c r="Q755" s="8"/>
      <c r="R755" s="8"/>
      <c r="S755" s="8"/>
      <c r="T755" s="8"/>
    </row>
    <row r="756" spans="1:20" x14ac:dyDescent="0.3">
      <c r="A756" s="8"/>
      <c r="B756" s="9">
        <v>41772534</v>
      </c>
      <c r="C756" s="10" t="s">
        <v>1802</v>
      </c>
      <c r="D756" s="11">
        <v>4.1809574468085104</v>
      </c>
      <c r="G756" s="8"/>
      <c r="H756" s="8"/>
      <c r="I756" s="8"/>
      <c r="J756" s="8"/>
      <c r="K756" s="8"/>
      <c r="L756" s="8"/>
      <c r="M756" s="8"/>
      <c r="N756" s="8"/>
      <c r="O756" s="8"/>
      <c r="P756" s="8"/>
      <c r="Q756" s="8"/>
      <c r="R756" s="8"/>
      <c r="S756" s="8"/>
      <c r="T756" s="8"/>
    </row>
    <row r="757" spans="1:20" x14ac:dyDescent="0.3">
      <c r="B757" s="9">
        <v>41717232</v>
      </c>
      <c r="C757" s="10" t="s">
        <v>1432</v>
      </c>
      <c r="D757" s="11">
        <v>69.391428571428577</v>
      </c>
    </row>
    <row r="758" spans="1:20" x14ac:dyDescent="0.3">
      <c r="A758" s="8"/>
      <c r="B758" s="9">
        <v>41755521</v>
      </c>
      <c r="C758" s="10" t="s">
        <v>1737</v>
      </c>
      <c r="D758" s="11">
        <v>38.35</v>
      </c>
      <c r="G758" s="8"/>
      <c r="H758" s="8"/>
      <c r="I758" s="8"/>
      <c r="J758" s="8"/>
      <c r="K758" s="8"/>
      <c r="L758" s="8"/>
      <c r="M758" s="8"/>
      <c r="N758" s="8"/>
      <c r="O758" s="8"/>
      <c r="P758" s="8"/>
      <c r="Q758" s="8"/>
      <c r="R758" s="8"/>
      <c r="S758" s="8"/>
      <c r="T758" s="8"/>
    </row>
    <row r="759" spans="1:20" x14ac:dyDescent="0.3">
      <c r="A759" s="8"/>
      <c r="B759" s="9">
        <v>42321752</v>
      </c>
      <c r="C759" s="10" t="s">
        <v>2191</v>
      </c>
      <c r="D759" s="11">
        <v>186.5</v>
      </c>
      <c r="G759" s="8"/>
      <c r="H759" s="8"/>
      <c r="I759" s="8"/>
      <c r="J759" s="8"/>
      <c r="K759" s="8"/>
      <c r="L759" s="8"/>
      <c r="M759" s="8"/>
      <c r="N759" s="8"/>
      <c r="O759" s="8"/>
      <c r="P759" s="8"/>
      <c r="Q759" s="8"/>
      <c r="R759" s="8"/>
      <c r="S759" s="8"/>
      <c r="T759" s="8"/>
    </row>
    <row r="760" spans="1:20" x14ac:dyDescent="0.3">
      <c r="A760" s="8"/>
      <c r="B760" s="5">
        <v>42015008</v>
      </c>
      <c r="C760" s="6" t="s">
        <v>2099</v>
      </c>
      <c r="D760" s="7">
        <v>384.5</v>
      </c>
      <c r="G760" s="8"/>
      <c r="H760" s="8"/>
      <c r="I760" s="8"/>
      <c r="J760" s="8"/>
      <c r="K760" s="8"/>
      <c r="L760" s="8"/>
      <c r="M760" s="8"/>
      <c r="N760" s="8"/>
      <c r="O760" s="8"/>
      <c r="P760" s="8"/>
      <c r="Q760" s="8"/>
      <c r="R760" s="8"/>
      <c r="S760" s="8"/>
      <c r="T760" s="8"/>
    </row>
    <row r="761" spans="1:20" x14ac:dyDescent="0.3">
      <c r="A761" s="8"/>
      <c r="B761" s="9">
        <v>42045005</v>
      </c>
      <c r="C761" s="10" t="s">
        <v>2108</v>
      </c>
      <c r="D761" s="11">
        <v>434</v>
      </c>
      <c r="G761" s="8"/>
      <c r="H761" s="8"/>
      <c r="I761" s="8"/>
      <c r="J761" s="8"/>
      <c r="K761" s="8"/>
      <c r="L761" s="8"/>
      <c r="M761" s="8"/>
      <c r="N761" s="8"/>
      <c r="O761" s="8"/>
      <c r="P761" s="8"/>
      <c r="Q761" s="8"/>
      <c r="R761" s="8"/>
      <c r="S761" s="8"/>
      <c r="T761" s="8"/>
    </row>
    <row r="762" spans="1:20" x14ac:dyDescent="0.3">
      <c r="A762" s="8"/>
      <c r="B762" s="9">
        <v>42321760</v>
      </c>
      <c r="C762" s="10" t="s">
        <v>2192</v>
      </c>
      <c r="D762" s="11">
        <v>2135</v>
      </c>
      <c r="G762" s="8"/>
      <c r="H762" s="8"/>
      <c r="I762" s="8"/>
      <c r="J762" s="8"/>
      <c r="K762" s="8"/>
      <c r="L762" s="8"/>
      <c r="M762" s="8"/>
      <c r="N762" s="8"/>
      <c r="O762" s="8"/>
      <c r="P762" s="8"/>
      <c r="Q762" s="8"/>
      <c r="R762" s="8"/>
      <c r="S762" s="8"/>
      <c r="T762" s="8"/>
    </row>
    <row r="763" spans="1:20" x14ac:dyDescent="0.3">
      <c r="B763" s="5">
        <v>41480260</v>
      </c>
      <c r="C763" s="6" t="s">
        <v>1135</v>
      </c>
      <c r="D763" s="7">
        <v>2309</v>
      </c>
    </row>
    <row r="764" spans="1:20" x14ac:dyDescent="0.3">
      <c r="B764" s="9">
        <v>41702374</v>
      </c>
      <c r="C764" s="10" t="s">
        <v>1282</v>
      </c>
      <c r="D764" s="11">
        <v>83.72</v>
      </c>
    </row>
    <row r="765" spans="1:20" x14ac:dyDescent="0.3">
      <c r="B765" s="9">
        <v>40621955</v>
      </c>
      <c r="C765" s="10" t="s">
        <v>581</v>
      </c>
      <c r="D765" s="11">
        <v>200.5</v>
      </c>
    </row>
    <row r="766" spans="1:20" x14ac:dyDescent="0.3">
      <c r="A766" s="8"/>
      <c r="B766" s="5">
        <v>46900965</v>
      </c>
      <c r="C766" s="6" t="s">
        <v>2394</v>
      </c>
      <c r="D766" s="7">
        <v>1575</v>
      </c>
      <c r="G766" s="8"/>
      <c r="H766" s="8"/>
      <c r="I766" s="8"/>
      <c r="J766" s="8"/>
      <c r="K766" s="8"/>
      <c r="L766" s="8"/>
      <c r="M766" s="8"/>
      <c r="N766" s="8"/>
      <c r="O766" s="8"/>
      <c r="P766" s="8"/>
      <c r="Q766" s="8"/>
      <c r="R766" s="8"/>
      <c r="S766" s="8"/>
      <c r="T766" s="8"/>
    </row>
    <row r="767" spans="1:20" x14ac:dyDescent="0.3">
      <c r="B767" s="9">
        <v>41420100</v>
      </c>
      <c r="C767" s="10" t="s">
        <v>1029</v>
      </c>
      <c r="D767" s="11">
        <v>1049.5</v>
      </c>
    </row>
    <row r="768" spans="1:20" x14ac:dyDescent="0.3">
      <c r="B768" s="5">
        <v>41708751</v>
      </c>
      <c r="C768" s="6" t="s">
        <v>1309</v>
      </c>
      <c r="D768" s="7">
        <v>53.531584821428574</v>
      </c>
    </row>
    <row r="769" spans="1:20" x14ac:dyDescent="0.3">
      <c r="A769" s="8"/>
      <c r="B769" s="5">
        <v>41799586</v>
      </c>
      <c r="C769" s="6" t="s">
        <v>2041</v>
      </c>
      <c r="D769" s="7">
        <v>20.45</v>
      </c>
      <c r="G769" s="8"/>
      <c r="H769" s="8"/>
      <c r="I769" s="8"/>
      <c r="J769" s="8"/>
      <c r="K769" s="8"/>
      <c r="L769" s="8"/>
      <c r="M769" s="8"/>
      <c r="N769" s="8"/>
      <c r="O769" s="8"/>
      <c r="P769" s="8"/>
      <c r="Q769" s="8"/>
      <c r="R769" s="8"/>
      <c r="S769" s="8"/>
      <c r="T769" s="8"/>
    </row>
    <row r="770" spans="1:20" x14ac:dyDescent="0.3">
      <c r="B770" s="9">
        <v>41730078</v>
      </c>
      <c r="C770" s="10" t="s">
        <v>1502</v>
      </c>
      <c r="D770" s="11">
        <v>5.9032142857142862</v>
      </c>
    </row>
    <row r="771" spans="1:20" x14ac:dyDescent="0.3">
      <c r="B771" s="9">
        <v>41710385</v>
      </c>
      <c r="C771" s="10" t="s">
        <v>1330</v>
      </c>
      <c r="D771" s="11">
        <v>67.660069444444446</v>
      </c>
    </row>
    <row r="772" spans="1:20" x14ac:dyDescent="0.3">
      <c r="A772" s="8"/>
      <c r="B772" s="9">
        <v>41784364</v>
      </c>
      <c r="C772" s="10" t="s">
        <v>1865</v>
      </c>
      <c r="D772" s="11">
        <v>6.82</v>
      </c>
      <c r="G772" s="8"/>
      <c r="H772" s="8"/>
      <c r="I772" s="8"/>
      <c r="J772" s="8"/>
      <c r="K772" s="8"/>
      <c r="L772" s="8"/>
      <c r="M772" s="8"/>
      <c r="N772" s="8"/>
      <c r="O772" s="8"/>
      <c r="P772" s="8"/>
      <c r="Q772" s="8"/>
      <c r="R772" s="8"/>
      <c r="S772" s="8"/>
      <c r="T772" s="8"/>
    </row>
    <row r="773" spans="1:20" x14ac:dyDescent="0.3">
      <c r="A773" s="8"/>
      <c r="B773" s="9">
        <v>41794629</v>
      </c>
      <c r="C773" s="10" t="s">
        <v>1994</v>
      </c>
      <c r="D773" s="11">
        <v>58.759436619718308</v>
      </c>
      <c r="G773" s="8"/>
      <c r="H773" s="8"/>
      <c r="I773" s="8"/>
      <c r="J773" s="8"/>
      <c r="K773" s="8"/>
      <c r="L773" s="8"/>
      <c r="M773" s="8"/>
      <c r="N773" s="8"/>
      <c r="O773" s="8"/>
      <c r="P773" s="8"/>
      <c r="Q773" s="8"/>
      <c r="R773" s="8"/>
      <c r="S773" s="8"/>
      <c r="T773" s="8"/>
    </row>
    <row r="774" spans="1:20" x14ac:dyDescent="0.3">
      <c r="A774" s="8"/>
      <c r="B774" s="9">
        <v>41790817</v>
      </c>
      <c r="C774" s="10" t="s">
        <v>1942</v>
      </c>
      <c r="D774" s="11">
        <v>107.1442372881356</v>
      </c>
      <c r="G774" s="8"/>
      <c r="H774" s="8"/>
      <c r="I774" s="8"/>
      <c r="J774" s="8"/>
      <c r="K774" s="8"/>
      <c r="L774" s="8"/>
      <c r="M774" s="8"/>
      <c r="N774" s="8"/>
      <c r="O774" s="8"/>
      <c r="P774" s="8"/>
      <c r="Q774" s="8"/>
      <c r="R774" s="8"/>
      <c r="S774" s="8"/>
      <c r="T774" s="8"/>
    </row>
    <row r="775" spans="1:20" x14ac:dyDescent="0.3">
      <c r="A775" s="8"/>
      <c r="B775" s="5">
        <v>41788043</v>
      </c>
      <c r="C775" s="6" t="s">
        <v>1901</v>
      </c>
      <c r="D775" s="7">
        <v>194.02</v>
      </c>
      <c r="G775" s="8"/>
      <c r="H775" s="8"/>
      <c r="I775" s="8"/>
      <c r="J775" s="8"/>
      <c r="K775" s="8"/>
      <c r="L775" s="8"/>
      <c r="M775" s="8"/>
      <c r="N775" s="8"/>
      <c r="O775" s="8"/>
      <c r="P775" s="8"/>
      <c r="Q775" s="8"/>
      <c r="R775" s="8"/>
      <c r="S775" s="8"/>
      <c r="T775" s="8"/>
    </row>
    <row r="776" spans="1:20" x14ac:dyDescent="0.3">
      <c r="A776" s="8"/>
      <c r="B776" s="9">
        <v>41770298</v>
      </c>
      <c r="C776" s="10" t="s">
        <v>1786</v>
      </c>
      <c r="D776" s="11">
        <v>315.91666666666669</v>
      </c>
      <c r="G776" s="8"/>
      <c r="H776" s="8"/>
      <c r="I776" s="8"/>
      <c r="J776" s="8"/>
      <c r="K776" s="8"/>
      <c r="L776" s="8"/>
      <c r="M776" s="8"/>
      <c r="N776" s="8"/>
      <c r="O776" s="8"/>
      <c r="P776" s="8"/>
      <c r="Q776" s="8"/>
      <c r="R776" s="8"/>
      <c r="S776" s="8"/>
      <c r="T776" s="8"/>
    </row>
    <row r="777" spans="1:20" x14ac:dyDescent="0.3">
      <c r="A777" s="8"/>
      <c r="B777" s="9">
        <v>41770819</v>
      </c>
      <c r="C777" s="10" t="s">
        <v>1789</v>
      </c>
      <c r="D777" s="11">
        <v>268.08999999999997</v>
      </c>
      <c r="G777" s="8"/>
      <c r="H777" s="8"/>
      <c r="I777" s="8"/>
      <c r="J777" s="8"/>
      <c r="K777" s="8"/>
      <c r="L777" s="8"/>
      <c r="M777" s="8"/>
      <c r="N777" s="8"/>
      <c r="O777" s="8"/>
      <c r="P777" s="8"/>
      <c r="Q777" s="8"/>
      <c r="R777" s="8"/>
      <c r="S777" s="8"/>
      <c r="T777" s="8"/>
    </row>
    <row r="778" spans="1:20" x14ac:dyDescent="0.3">
      <c r="A778" s="8"/>
      <c r="B778" s="9">
        <v>41771262</v>
      </c>
      <c r="C778" s="10" t="s">
        <v>1793</v>
      </c>
      <c r="D778" s="11">
        <v>106.4578350515464</v>
      </c>
      <c r="G778" s="8"/>
      <c r="H778" s="8"/>
      <c r="I778" s="8"/>
      <c r="J778" s="8"/>
      <c r="K778" s="8"/>
      <c r="L778" s="8"/>
      <c r="M778" s="8"/>
      <c r="N778" s="8"/>
      <c r="O778" s="8"/>
      <c r="P778" s="8"/>
      <c r="Q778" s="8"/>
      <c r="R778" s="8"/>
      <c r="S778" s="8"/>
      <c r="T778" s="8"/>
    </row>
    <row r="779" spans="1:20" x14ac:dyDescent="0.3">
      <c r="A779" s="8"/>
      <c r="B779" s="9">
        <v>41790106</v>
      </c>
      <c r="C779" s="10" t="s">
        <v>1919</v>
      </c>
      <c r="D779" s="11">
        <v>115.63136842105263</v>
      </c>
      <c r="G779" s="8"/>
      <c r="H779" s="8"/>
      <c r="I779" s="8"/>
      <c r="J779" s="8"/>
      <c r="K779" s="8"/>
      <c r="L779" s="8"/>
      <c r="M779" s="8"/>
      <c r="N779" s="8"/>
      <c r="O779" s="8"/>
      <c r="P779" s="8"/>
      <c r="Q779" s="8"/>
      <c r="R779" s="8"/>
      <c r="S779" s="8"/>
      <c r="T779" s="8"/>
    </row>
    <row r="780" spans="1:20" x14ac:dyDescent="0.3">
      <c r="A780" s="8"/>
      <c r="B780" s="9">
        <v>41780453</v>
      </c>
      <c r="C780" s="10" t="s">
        <v>1820</v>
      </c>
      <c r="D780" s="11">
        <v>26.652127659574468</v>
      </c>
      <c r="G780" s="8"/>
      <c r="H780" s="8"/>
      <c r="I780" s="8"/>
      <c r="J780" s="8"/>
      <c r="K780" s="8"/>
      <c r="L780" s="8"/>
      <c r="M780" s="8"/>
      <c r="N780" s="8"/>
      <c r="O780" s="8"/>
      <c r="P780" s="8"/>
      <c r="Q780" s="8"/>
      <c r="R780" s="8"/>
      <c r="S780" s="8"/>
      <c r="T780" s="8"/>
    </row>
    <row r="781" spans="1:20" x14ac:dyDescent="0.3">
      <c r="B781" s="9">
        <v>41722281</v>
      </c>
      <c r="C781" s="10" t="s">
        <v>1492</v>
      </c>
      <c r="D781" s="11">
        <v>71.628518518518518</v>
      </c>
    </row>
    <row r="782" spans="1:20" x14ac:dyDescent="0.3">
      <c r="B782" s="9">
        <v>41722273</v>
      </c>
      <c r="C782" s="10" t="s">
        <v>1491</v>
      </c>
      <c r="D782" s="11">
        <v>77.179999999999993</v>
      </c>
    </row>
    <row r="783" spans="1:20" x14ac:dyDescent="0.3">
      <c r="B783" s="9">
        <v>41720517</v>
      </c>
      <c r="C783" s="10" t="s">
        <v>1479</v>
      </c>
      <c r="D783" s="11">
        <v>126.13</v>
      </c>
    </row>
    <row r="784" spans="1:20" x14ac:dyDescent="0.3">
      <c r="B784" s="9">
        <v>41725284</v>
      </c>
      <c r="C784" s="10" t="s">
        <v>1499</v>
      </c>
      <c r="D784" s="11">
        <v>188.83999999999997</v>
      </c>
    </row>
    <row r="785" spans="1:20" x14ac:dyDescent="0.3">
      <c r="B785" s="9">
        <v>41720624</v>
      </c>
      <c r="C785" s="10" t="s">
        <v>1482</v>
      </c>
      <c r="D785" s="11">
        <v>83.38</v>
      </c>
    </row>
    <row r="786" spans="1:20" x14ac:dyDescent="0.3">
      <c r="B786" s="5">
        <v>41725326</v>
      </c>
      <c r="C786" s="6" t="s">
        <v>1500</v>
      </c>
      <c r="D786" s="7">
        <v>116.92999999999999</v>
      </c>
    </row>
    <row r="787" spans="1:20" x14ac:dyDescent="0.3">
      <c r="B787" s="9">
        <v>40662843</v>
      </c>
      <c r="C787" s="10" t="s">
        <v>836</v>
      </c>
      <c r="D787" s="11">
        <v>192.5</v>
      </c>
    </row>
    <row r="788" spans="1:20" x14ac:dyDescent="0.3">
      <c r="B788" s="9">
        <v>41733288</v>
      </c>
      <c r="C788" s="10" t="s">
        <v>1538</v>
      </c>
      <c r="D788" s="11">
        <v>5.75</v>
      </c>
    </row>
    <row r="789" spans="1:20" x14ac:dyDescent="0.3">
      <c r="A789" s="8"/>
      <c r="B789" s="9">
        <v>41743063</v>
      </c>
      <c r="C789" s="10" t="s">
        <v>1639</v>
      </c>
      <c r="D789" s="11">
        <v>5.57</v>
      </c>
      <c r="G789" s="8"/>
      <c r="H789" s="8"/>
      <c r="I789" s="8"/>
      <c r="J789" s="8"/>
      <c r="K789" s="8"/>
      <c r="L789" s="8"/>
      <c r="M789" s="8"/>
      <c r="N789" s="8"/>
      <c r="O789" s="8"/>
      <c r="P789" s="8"/>
      <c r="Q789" s="8"/>
      <c r="R789" s="8"/>
      <c r="S789" s="8"/>
      <c r="T789" s="8"/>
    </row>
    <row r="790" spans="1:20" x14ac:dyDescent="0.3">
      <c r="A790" s="8"/>
      <c r="B790" s="9">
        <v>41743071</v>
      </c>
      <c r="C790" s="10" t="s">
        <v>1640</v>
      </c>
      <c r="D790" s="11">
        <v>11.417878787878788</v>
      </c>
      <c r="G790" s="8"/>
      <c r="H790" s="8"/>
      <c r="I790" s="8"/>
      <c r="J790" s="8"/>
      <c r="K790" s="8"/>
      <c r="L790" s="8"/>
      <c r="M790" s="8"/>
      <c r="N790" s="8"/>
      <c r="O790" s="8"/>
      <c r="P790" s="8"/>
      <c r="Q790" s="8"/>
      <c r="R790" s="8"/>
      <c r="S790" s="8"/>
      <c r="T790" s="8"/>
    </row>
    <row r="791" spans="1:20" x14ac:dyDescent="0.3">
      <c r="B791" s="9">
        <v>40610909</v>
      </c>
      <c r="C791" s="10" t="s">
        <v>492</v>
      </c>
      <c r="D791" s="11">
        <v>280.13</v>
      </c>
    </row>
    <row r="792" spans="1:20" x14ac:dyDescent="0.3">
      <c r="B792" s="5">
        <v>13634431</v>
      </c>
      <c r="C792" s="6" t="s">
        <v>338</v>
      </c>
      <c r="D792" s="7">
        <v>5775</v>
      </c>
    </row>
    <row r="793" spans="1:20" x14ac:dyDescent="0.3">
      <c r="B793" s="5">
        <v>41511106</v>
      </c>
      <c r="C793" s="6" t="s">
        <v>1208</v>
      </c>
      <c r="D793" s="7">
        <v>1559</v>
      </c>
    </row>
    <row r="794" spans="1:20" x14ac:dyDescent="0.3">
      <c r="A794" s="8"/>
      <c r="B794" s="9">
        <v>41760364</v>
      </c>
      <c r="C794" s="10" t="s">
        <v>1775</v>
      </c>
      <c r="D794" s="11">
        <v>11.67</v>
      </c>
      <c r="G794" s="8"/>
      <c r="H794" s="8"/>
      <c r="I794" s="8"/>
      <c r="J794" s="8"/>
      <c r="K794" s="8"/>
      <c r="L794" s="8"/>
      <c r="M794" s="8"/>
      <c r="N794" s="8"/>
      <c r="O794" s="8"/>
      <c r="P794" s="8"/>
      <c r="Q794" s="8"/>
      <c r="R794" s="8"/>
      <c r="S794" s="8"/>
      <c r="T794" s="8"/>
    </row>
    <row r="795" spans="1:20" x14ac:dyDescent="0.3">
      <c r="A795" s="8"/>
      <c r="B795" s="9">
        <v>41760380</v>
      </c>
      <c r="C795" s="10" t="s">
        <v>1776</v>
      </c>
      <c r="D795" s="11">
        <v>11.3</v>
      </c>
      <c r="G795" s="8"/>
      <c r="H795" s="8"/>
      <c r="I795" s="8"/>
      <c r="J795" s="8"/>
      <c r="K795" s="8"/>
      <c r="L795" s="8"/>
      <c r="M795" s="8"/>
      <c r="N795" s="8"/>
      <c r="O795" s="8"/>
      <c r="P795" s="8"/>
      <c r="Q795" s="8"/>
      <c r="R795" s="8"/>
      <c r="S795" s="8"/>
      <c r="T795" s="8"/>
    </row>
    <row r="796" spans="1:20" x14ac:dyDescent="0.3">
      <c r="A796" s="8"/>
      <c r="B796" s="5">
        <v>41760398</v>
      </c>
      <c r="C796" s="6" t="s">
        <v>1777</v>
      </c>
      <c r="D796" s="7">
        <v>13.51</v>
      </c>
      <c r="G796" s="8"/>
      <c r="H796" s="8"/>
      <c r="I796" s="8"/>
      <c r="J796" s="8"/>
      <c r="K796" s="8"/>
      <c r="L796" s="8"/>
      <c r="M796" s="8"/>
      <c r="N796" s="8"/>
      <c r="O796" s="8"/>
      <c r="P796" s="8"/>
      <c r="Q796" s="8"/>
      <c r="R796" s="8"/>
      <c r="S796" s="8"/>
      <c r="T796" s="8"/>
    </row>
    <row r="797" spans="1:20" x14ac:dyDescent="0.3">
      <c r="A797" s="8"/>
      <c r="B797" s="5">
        <v>41780164</v>
      </c>
      <c r="C797" s="6" t="s">
        <v>1817</v>
      </c>
      <c r="D797" s="7">
        <v>13.66</v>
      </c>
      <c r="G797" s="8"/>
      <c r="H797" s="8"/>
      <c r="I797" s="8"/>
      <c r="J797" s="8"/>
      <c r="K797" s="8"/>
      <c r="L797" s="8"/>
      <c r="M797" s="8"/>
      <c r="N797" s="8"/>
      <c r="O797" s="8"/>
      <c r="P797" s="8"/>
      <c r="Q797" s="8"/>
      <c r="R797" s="8"/>
      <c r="S797" s="8"/>
      <c r="T797" s="8"/>
    </row>
    <row r="798" spans="1:20" x14ac:dyDescent="0.3">
      <c r="B798" s="5">
        <v>41735390</v>
      </c>
      <c r="C798" s="6" t="s">
        <v>1555</v>
      </c>
      <c r="D798" s="7">
        <v>8.2000000000000011</v>
      </c>
    </row>
    <row r="799" spans="1:20" x14ac:dyDescent="0.3">
      <c r="A799" s="8"/>
      <c r="B799" s="9">
        <v>41780123</v>
      </c>
      <c r="C799" s="10" t="s">
        <v>1816</v>
      </c>
      <c r="D799" s="11">
        <v>18.84</v>
      </c>
      <c r="G799" s="8"/>
      <c r="H799" s="8"/>
      <c r="I799" s="8"/>
      <c r="J799" s="8"/>
      <c r="K799" s="8"/>
      <c r="L799" s="8"/>
      <c r="M799" s="8"/>
      <c r="N799" s="8"/>
      <c r="O799" s="8"/>
      <c r="P799" s="8"/>
      <c r="Q799" s="8"/>
      <c r="R799" s="8"/>
      <c r="S799" s="8"/>
      <c r="T799" s="8"/>
    </row>
    <row r="800" spans="1:20" x14ac:dyDescent="0.3">
      <c r="B800" s="9">
        <v>41702010</v>
      </c>
      <c r="C800" s="10" t="s">
        <v>1276</v>
      </c>
      <c r="D800" s="11">
        <v>3.17</v>
      </c>
    </row>
    <row r="801" spans="1:20" x14ac:dyDescent="0.3">
      <c r="B801" s="9">
        <v>41735804</v>
      </c>
      <c r="C801" s="10" t="s">
        <v>1562</v>
      </c>
      <c r="D801" s="11">
        <v>26.766666666666666</v>
      </c>
    </row>
    <row r="802" spans="1:20" x14ac:dyDescent="0.3">
      <c r="A802" s="8"/>
      <c r="B802" s="9">
        <v>41739723</v>
      </c>
      <c r="C802" s="10" t="s">
        <v>1604</v>
      </c>
      <c r="D802" s="11">
        <v>8.25</v>
      </c>
      <c r="G802" s="8"/>
      <c r="H802" s="8"/>
      <c r="I802" s="8"/>
      <c r="J802" s="8"/>
      <c r="K802" s="8"/>
      <c r="L802" s="8"/>
      <c r="M802" s="8"/>
      <c r="N802" s="8"/>
      <c r="O802" s="8"/>
      <c r="P802" s="8"/>
      <c r="Q802" s="8"/>
      <c r="R802" s="8"/>
      <c r="S802" s="8"/>
      <c r="T802" s="8"/>
    </row>
    <row r="803" spans="1:20" x14ac:dyDescent="0.3">
      <c r="B803" s="5">
        <v>40744047</v>
      </c>
      <c r="C803" s="6" t="s">
        <v>988</v>
      </c>
      <c r="D803" s="7">
        <v>153.5</v>
      </c>
    </row>
    <row r="804" spans="1:20" x14ac:dyDescent="0.3">
      <c r="B804" s="9">
        <v>41718362</v>
      </c>
      <c r="C804" s="10" t="s">
        <v>1452</v>
      </c>
      <c r="D804" s="11">
        <v>83.87</v>
      </c>
    </row>
    <row r="805" spans="1:20" x14ac:dyDescent="0.3">
      <c r="A805" s="8"/>
      <c r="B805" s="5">
        <v>41751728</v>
      </c>
      <c r="C805" s="6" t="s">
        <v>1696</v>
      </c>
      <c r="D805" s="7">
        <v>147.56</v>
      </c>
      <c r="G805" s="8"/>
      <c r="H805" s="8"/>
      <c r="I805" s="8"/>
      <c r="J805" s="8"/>
      <c r="K805" s="8"/>
      <c r="L805" s="8"/>
      <c r="M805" s="8"/>
      <c r="N805" s="8"/>
      <c r="O805" s="8"/>
      <c r="P805" s="8"/>
      <c r="Q805" s="8"/>
      <c r="R805" s="8"/>
      <c r="S805" s="8"/>
      <c r="T805" s="8"/>
    </row>
    <row r="806" spans="1:20" x14ac:dyDescent="0.3">
      <c r="A806" s="8"/>
      <c r="B806" s="5">
        <v>41751736</v>
      </c>
      <c r="C806" s="6" t="s">
        <v>1697</v>
      </c>
      <c r="D806" s="7">
        <v>218.5</v>
      </c>
      <c r="G806" s="8"/>
      <c r="H806" s="8"/>
      <c r="I806" s="8"/>
      <c r="J806" s="8"/>
      <c r="K806" s="8"/>
      <c r="L806" s="8"/>
      <c r="M806" s="8"/>
      <c r="N806" s="8"/>
      <c r="O806" s="8"/>
      <c r="P806" s="8"/>
      <c r="Q806" s="8"/>
      <c r="R806" s="8"/>
      <c r="S806" s="8"/>
      <c r="T806" s="8"/>
    </row>
    <row r="807" spans="1:20" x14ac:dyDescent="0.3">
      <c r="B807" s="9">
        <v>41702663</v>
      </c>
      <c r="C807" s="10" t="s">
        <v>1288</v>
      </c>
      <c r="D807" s="11">
        <v>10.310576923076923</v>
      </c>
    </row>
    <row r="808" spans="1:20" x14ac:dyDescent="0.3">
      <c r="B808" s="9">
        <v>41730326</v>
      </c>
      <c r="C808" s="10" t="s">
        <v>1507</v>
      </c>
      <c r="D808" s="11">
        <v>3.9817647058823527</v>
      </c>
    </row>
    <row r="809" spans="1:20" x14ac:dyDescent="0.3">
      <c r="A809" s="8"/>
      <c r="B809" s="9">
        <v>41785973</v>
      </c>
      <c r="C809" s="10" t="s">
        <v>1884</v>
      </c>
      <c r="D809" s="11">
        <v>3.17</v>
      </c>
      <c r="G809" s="8"/>
      <c r="H809" s="8"/>
      <c r="I809" s="8"/>
      <c r="J809" s="8"/>
      <c r="K809" s="8"/>
      <c r="L809" s="8"/>
      <c r="M809" s="8"/>
      <c r="N809" s="8"/>
      <c r="O809" s="8"/>
      <c r="P809" s="8"/>
      <c r="Q809" s="8"/>
      <c r="R809" s="8"/>
      <c r="S809" s="8"/>
      <c r="T809" s="8"/>
    </row>
    <row r="810" spans="1:20" x14ac:dyDescent="0.3">
      <c r="B810" s="9">
        <v>41400573</v>
      </c>
      <c r="C810" s="10" t="s">
        <v>1016</v>
      </c>
      <c r="D810" s="11">
        <v>1695.5</v>
      </c>
    </row>
    <row r="811" spans="1:20" x14ac:dyDescent="0.3">
      <c r="A811" s="8"/>
      <c r="B811" s="9">
        <v>41751413</v>
      </c>
      <c r="C811" s="10" t="s">
        <v>1689</v>
      </c>
      <c r="D811" s="11">
        <v>113.40578947368421</v>
      </c>
      <c r="G811" s="8"/>
      <c r="H811" s="8"/>
      <c r="I811" s="8"/>
      <c r="J811" s="8"/>
      <c r="K811" s="8"/>
      <c r="L811" s="8"/>
      <c r="M811" s="8"/>
      <c r="N811" s="8"/>
      <c r="O811" s="8"/>
      <c r="P811" s="8"/>
      <c r="Q811" s="8"/>
      <c r="R811" s="8"/>
      <c r="S811" s="8"/>
      <c r="T811" s="8"/>
    </row>
    <row r="812" spans="1:20" x14ac:dyDescent="0.3">
      <c r="A812" s="8"/>
      <c r="B812" s="9">
        <v>41794884</v>
      </c>
      <c r="C812" s="10" t="s">
        <v>2015</v>
      </c>
      <c r="D812" s="11">
        <v>840.77</v>
      </c>
      <c r="G812" s="8"/>
      <c r="H812" s="8"/>
      <c r="I812" s="8"/>
      <c r="J812" s="8"/>
      <c r="K812" s="8"/>
      <c r="L812" s="8"/>
      <c r="M812" s="8"/>
      <c r="N812" s="8"/>
      <c r="O812" s="8"/>
      <c r="P812" s="8"/>
      <c r="Q812" s="8"/>
      <c r="R812" s="8"/>
      <c r="S812" s="8"/>
      <c r="T812" s="8"/>
    </row>
    <row r="813" spans="1:20" x14ac:dyDescent="0.3">
      <c r="A813" s="8"/>
      <c r="B813" s="5">
        <v>41760711</v>
      </c>
      <c r="C813" s="6" t="s">
        <v>1779</v>
      </c>
      <c r="D813" s="7">
        <v>1296.3699999999999</v>
      </c>
      <c r="G813" s="8"/>
      <c r="H813" s="8"/>
      <c r="I813" s="8"/>
      <c r="J813" s="8"/>
      <c r="K813" s="8"/>
      <c r="L813" s="8"/>
      <c r="M813" s="8"/>
      <c r="N813" s="8"/>
      <c r="O813" s="8"/>
      <c r="P813" s="8"/>
      <c r="Q813" s="8"/>
      <c r="R813" s="8"/>
      <c r="S813" s="8"/>
      <c r="T813" s="8"/>
    </row>
    <row r="814" spans="1:20" x14ac:dyDescent="0.3">
      <c r="A814" s="8"/>
      <c r="B814" s="9">
        <v>41743204</v>
      </c>
      <c r="C814" s="10" t="s">
        <v>1648</v>
      </c>
      <c r="D814" s="11">
        <v>632.37</v>
      </c>
      <c r="G814" s="8"/>
      <c r="H814" s="8"/>
      <c r="I814" s="8"/>
      <c r="J814" s="8"/>
      <c r="K814" s="8"/>
      <c r="L814" s="8"/>
      <c r="M814" s="8"/>
      <c r="N814" s="8"/>
      <c r="O814" s="8"/>
      <c r="P814" s="8"/>
      <c r="Q814" s="8"/>
      <c r="R814" s="8"/>
      <c r="S814" s="8"/>
      <c r="T814" s="8"/>
    </row>
    <row r="815" spans="1:20" x14ac:dyDescent="0.3">
      <c r="B815" s="5">
        <v>40744096</v>
      </c>
      <c r="C815" s="6" t="s">
        <v>990</v>
      </c>
      <c r="D815" s="7">
        <v>167</v>
      </c>
    </row>
    <row r="816" spans="1:20" x14ac:dyDescent="0.3">
      <c r="B816" s="9">
        <v>40662892</v>
      </c>
      <c r="C816" s="10" t="s">
        <v>838</v>
      </c>
      <c r="D816" s="11">
        <v>212</v>
      </c>
    </row>
    <row r="817" spans="1:20" x14ac:dyDescent="0.3">
      <c r="B817" s="9">
        <v>41733387</v>
      </c>
      <c r="C817" s="10" t="s">
        <v>1540</v>
      </c>
      <c r="D817" s="11">
        <v>5.9799999999999995</v>
      </c>
    </row>
    <row r="818" spans="1:20" x14ac:dyDescent="0.3">
      <c r="B818" s="9">
        <v>13006580</v>
      </c>
      <c r="C818" s="10" t="s">
        <v>335</v>
      </c>
      <c r="D818" s="11">
        <v>110</v>
      </c>
    </row>
    <row r="819" spans="1:20" x14ac:dyDescent="0.3">
      <c r="B819" s="5">
        <v>12864450</v>
      </c>
      <c r="C819" s="6" t="s">
        <v>305</v>
      </c>
      <c r="D819" s="7">
        <v>2650</v>
      </c>
    </row>
    <row r="820" spans="1:20" x14ac:dyDescent="0.3">
      <c r="B820" s="9">
        <v>40205585</v>
      </c>
      <c r="C820" s="10" t="s">
        <v>443</v>
      </c>
      <c r="D820" s="11">
        <v>338</v>
      </c>
    </row>
    <row r="821" spans="1:20" x14ac:dyDescent="0.3">
      <c r="B821" s="9">
        <v>12859807</v>
      </c>
      <c r="C821" s="10" t="s">
        <v>303</v>
      </c>
      <c r="D821" s="11">
        <v>1590</v>
      </c>
    </row>
    <row r="822" spans="1:20" x14ac:dyDescent="0.3">
      <c r="B822" s="5">
        <v>40205569</v>
      </c>
      <c r="C822" s="6" t="s">
        <v>441</v>
      </c>
      <c r="D822" s="7">
        <v>405</v>
      </c>
    </row>
    <row r="823" spans="1:20" x14ac:dyDescent="0.3">
      <c r="B823" s="5">
        <v>12591640</v>
      </c>
      <c r="C823" s="6" t="s">
        <v>260</v>
      </c>
      <c r="D823" s="7">
        <v>3675</v>
      </c>
    </row>
    <row r="824" spans="1:20" x14ac:dyDescent="0.3">
      <c r="B824" s="5">
        <v>13645668</v>
      </c>
      <c r="C824" s="6" t="s">
        <v>339</v>
      </c>
      <c r="D824" s="7">
        <v>164</v>
      </c>
    </row>
    <row r="825" spans="1:20" x14ac:dyDescent="0.3">
      <c r="B825" s="9">
        <v>40205577</v>
      </c>
      <c r="C825" s="10" t="s">
        <v>442</v>
      </c>
      <c r="D825" s="11">
        <v>338</v>
      </c>
    </row>
    <row r="826" spans="1:20" x14ac:dyDescent="0.3">
      <c r="A826" s="8"/>
      <c r="B826" s="5">
        <v>41789900</v>
      </c>
      <c r="C826" s="6" t="s">
        <v>1913</v>
      </c>
      <c r="D826" s="7">
        <v>327.76</v>
      </c>
      <c r="G826" s="8"/>
      <c r="H826" s="8"/>
      <c r="I826" s="8"/>
      <c r="J826" s="8"/>
      <c r="K826" s="8"/>
      <c r="L826" s="8"/>
      <c r="M826" s="8"/>
      <c r="N826" s="8"/>
      <c r="O826" s="8"/>
      <c r="P826" s="8"/>
      <c r="Q826" s="8"/>
      <c r="R826" s="8"/>
      <c r="S826" s="8"/>
      <c r="T826" s="8"/>
    </row>
    <row r="827" spans="1:20" x14ac:dyDescent="0.3">
      <c r="B827" s="9">
        <v>41716721</v>
      </c>
      <c r="C827" s="10" t="s">
        <v>1424</v>
      </c>
      <c r="D827" s="11">
        <v>13.469185520361991</v>
      </c>
    </row>
    <row r="828" spans="1:20" x14ac:dyDescent="0.3">
      <c r="B828" s="5">
        <v>41717471</v>
      </c>
      <c r="C828" s="6" t="s">
        <v>1436</v>
      </c>
      <c r="D828" s="7">
        <v>120.51400000000001</v>
      </c>
    </row>
    <row r="829" spans="1:20" x14ac:dyDescent="0.3">
      <c r="B829" s="9">
        <v>40667206</v>
      </c>
      <c r="C829" s="10" t="s">
        <v>895</v>
      </c>
      <c r="D829" s="11">
        <v>304.5</v>
      </c>
    </row>
    <row r="830" spans="1:20" x14ac:dyDescent="0.3">
      <c r="B830" s="9">
        <v>40650830</v>
      </c>
      <c r="C830" s="10" t="s">
        <v>762</v>
      </c>
      <c r="D830" s="11">
        <v>128.5</v>
      </c>
    </row>
    <row r="831" spans="1:20" x14ac:dyDescent="0.3">
      <c r="B831" s="9">
        <v>40722084</v>
      </c>
      <c r="C831" s="10" t="s">
        <v>984</v>
      </c>
      <c r="D831" s="11">
        <v>240</v>
      </c>
    </row>
    <row r="832" spans="1:20" x14ac:dyDescent="0.3">
      <c r="B832" s="9">
        <v>40662868</v>
      </c>
      <c r="C832" s="10" t="s">
        <v>837</v>
      </c>
      <c r="D832" s="11">
        <v>375.5</v>
      </c>
    </row>
    <row r="833" spans="1:20" x14ac:dyDescent="0.3">
      <c r="A833" s="8"/>
      <c r="B833" s="5">
        <v>42010660</v>
      </c>
      <c r="C833" s="6" t="s">
        <v>2094</v>
      </c>
      <c r="D833" s="7">
        <v>207</v>
      </c>
      <c r="G833" s="8"/>
      <c r="H833" s="8"/>
      <c r="I833" s="8"/>
      <c r="J833" s="8"/>
      <c r="K833" s="8"/>
      <c r="L833" s="8"/>
      <c r="M833" s="8"/>
      <c r="N833" s="8"/>
      <c r="O833" s="8"/>
      <c r="P833" s="8"/>
      <c r="Q833" s="8"/>
      <c r="R833" s="8"/>
      <c r="S833" s="8"/>
      <c r="T833" s="8"/>
    </row>
    <row r="834" spans="1:20" x14ac:dyDescent="0.3">
      <c r="B834" s="9">
        <v>40620320</v>
      </c>
      <c r="C834" s="10" t="s">
        <v>557</v>
      </c>
      <c r="D834" s="11">
        <v>307</v>
      </c>
    </row>
    <row r="835" spans="1:20" x14ac:dyDescent="0.3">
      <c r="B835" s="9">
        <v>40626301</v>
      </c>
      <c r="C835" s="10" t="s">
        <v>629</v>
      </c>
      <c r="D835" s="11">
        <v>143.5</v>
      </c>
    </row>
    <row r="836" spans="1:20" x14ac:dyDescent="0.3">
      <c r="B836" s="9">
        <v>41711888</v>
      </c>
      <c r="C836" s="10" t="s">
        <v>1358</v>
      </c>
      <c r="D836" s="11">
        <v>84.852999999999994</v>
      </c>
    </row>
    <row r="837" spans="1:20" x14ac:dyDescent="0.3">
      <c r="A837" s="8"/>
      <c r="B837" s="5">
        <v>41788803</v>
      </c>
      <c r="C837" s="6" t="s">
        <v>1908</v>
      </c>
      <c r="D837" s="7">
        <v>10.563571428571427</v>
      </c>
      <c r="G837" s="8"/>
      <c r="H837" s="8"/>
      <c r="I837" s="8"/>
      <c r="J837" s="8"/>
      <c r="K837" s="8"/>
      <c r="L837" s="8"/>
      <c r="M837" s="8"/>
      <c r="N837" s="8"/>
      <c r="O837" s="8"/>
      <c r="P837" s="8"/>
      <c r="Q837" s="8"/>
      <c r="R837" s="8"/>
      <c r="S837" s="8"/>
      <c r="T837" s="8"/>
    </row>
    <row r="838" spans="1:20" x14ac:dyDescent="0.3">
      <c r="B838" s="5">
        <v>41734385</v>
      </c>
      <c r="C838" s="6" t="s">
        <v>1546</v>
      </c>
      <c r="D838" s="7">
        <v>6.3</v>
      </c>
    </row>
    <row r="839" spans="1:20" x14ac:dyDescent="0.3">
      <c r="B839" s="9">
        <v>41711870</v>
      </c>
      <c r="C839" s="10" t="s">
        <v>1357</v>
      </c>
      <c r="D839" s="11">
        <v>48.075933014354071</v>
      </c>
    </row>
    <row r="840" spans="1:20" x14ac:dyDescent="0.3">
      <c r="A840" s="8"/>
      <c r="B840" s="9">
        <v>41743212</v>
      </c>
      <c r="C840" s="10" t="s">
        <v>1649</v>
      </c>
      <c r="D840" s="11">
        <v>60.67</v>
      </c>
      <c r="G840" s="8"/>
      <c r="H840" s="8"/>
      <c r="I840" s="8"/>
      <c r="J840" s="8"/>
      <c r="K840" s="8"/>
      <c r="L840" s="8"/>
      <c r="M840" s="8"/>
      <c r="N840" s="8"/>
      <c r="O840" s="8"/>
      <c r="P840" s="8"/>
      <c r="Q840" s="8"/>
      <c r="R840" s="8"/>
      <c r="S840" s="8"/>
      <c r="T840" s="8"/>
    </row>
    <row r="841" spans="1:20" x14ac:dyDescent="0.3">
      <c r="B841" s="9">
        <v>41714783</v>
      </c>
      <c r="C841" s="10" t="s">
        <v>1402</v>
      </c>
      <c r="D841" s="11">
        <v>58.71</v>
      </c>
    </row>
    <row r="842" spans="1:20" x14ac:dyDescent="0.3">
      <c r="A842" s="8"/>
      <c r="B842" s="9">
        <v>41794637</v>
      </c>
      <c r="C842" s="10" t="s">
        <v>1995</v>
      </c>
      <c r="D842" s="11">
        <v>10.67</v>
      </c>
      <c r="G842" s="8"/>
      <c r="H842" s="8"/>
      <c r="I842" s="8"/>
      <c r="J842" s="8"/>
      <c r="K842" s="8"/>
      <c r="L842" s="8"/>
      <c r="M842" s="8"/>
      <c r="N842" s="8"/>
      <c r="O842" s="8"/>
      <c r="P842" s="8"/>
      <c r="Q842" s="8"/>
      <c r="R842" s="8"/>
      <c r="S842" s="8"/>
      <c r="T842" s="8"/>
    </row>
    <row r="843" spans="1:20" x14ac:dyDescent="0.3">
      <c r="B843" s="9">
        <v>40663429</v>
      </c>
      <c r="C843" s="10" t="s">
        <v>844</v>
      </c>
      <c r="D843" s="11">
        <v>190.43181818181819</v>
      </c>
    </row>
    <row r="844" spans="1:20" x14ac:dyDescent="0.3">
      <c r="B844" s="9">
        <v>41735309</v>
      </c>
      <c r="C844" s="10" t="s">
        <v>1554</v>
      </c>
      <c r="D844" s="11">
        <v>4.0304000000000002</v>
      </c>
    </row>
    <row r="845" spans="1:20" x14ac:dyDescent="0.3">
      <c r="A845" s="8"/>
      <c r="B845" s="9">
        <v>41743089</v>
      </c>
      <c r="C845" s="10" t="s">
        <v>1641</v>
      </c>
      <c r="D845" s="11">
        <v>10.897368421052631</v>
      </c>
      <c r="G845" s="8"/>
      <c r="H845" s="8"/>
      <c r="I845" s="8"/>
      <c r="J845" s="8"/>
      <c r="K845" s="8"/>
      <c r="L845" s="8"/>
      <c r="M845" s="8"/>
      <c r="N845" s="8"/>
      <c r="O845" s="8"/>
      <c r="P845" s="8"/>
      <c r="Q845" s="8"/>
      <c r="R845" s="8"/>
      <c r="S845" s="8"/>
      <c r="T845" s="8"/>
    </row>
    <row r="846" spans="1:20" x14ac:dyDescent="0.3">
      <c r="B846" s="9">
        <v>41735242</v>
      </c>
      <c r="C846" s="10" t="s">
        <v>1553</v>
      </c>
      <c r="D846" s="11">
        <v>5.1658415841584162</v>
      </c>
    </row>
    <row r="847" spans="1:20" x14ac:dyDescent="0.3">
      <c r="A847" s="8"/>
      <c r="B847" s="9">
        <v>42040147</v>
      </c>
      <c r="C847" s="10" t="s">
        <v>2103</v>
      </c>
      <c r="D847" s="11">
        <v>229</v>
      </c>
      <c r="G847" s="8"/>
      <c r="H847" s="8"/>
      <c r="I847" s="8"/>
      <c r="J847" s="8"/>
      <c r="K847" s="8"/>
      <c r="L847" s="8"/>
      <c r="M847" s="8"/>
      <c r="N847" s="8"/>
      <c r="O847" s="8"/>
      <c r="P847" s="8"/>
      <c r="Q847" s="8"/>
      <c r="R847" s="8"/>
      <c r="S847" s="8"/>
      <c r="T847" s="8"/>
    </row>
    <row r="848" spans="1:20" x14ac:dyDescent="0.3">
      <c r="A848" s="8"/>
      <c r="B848" s="5">
        <v>41776477</v>
      </c>
      <c r="C848" s="6" t="s">
        <v>1812</v>
      </c>
      <c r="D848" s="7">
        <v>198.54</v>
      </c>
      <c r="G848" s="8"/>
      <c r="H848" s="8"/>
      <c r="I848" s="8"/>
      <c r="J848" s="8"/>
      <c r="K848" s="8"/>
      <c r="L848" s="8"/>
      <c r="M848" s="8"/>
      <c r="N848" s="8"/>
      <c r="O848" s="8"/>
      <c r="P848" s="8"/>
      <c r="Q848" s="8"/>
      <c r="R848" s="8"/>
      <c r="S848" s="8"/>
      <c r="T848" s="8"/>
    </row>
    <row r="849" spans="2:4" x14ac:dyDescent="0.3">
      <c r="B849" s="9">
        <v>41600289</v>
      </c>
      <c r="C849" s="10" t="s">
        <v>1236</v>
      </c>
      <c r="D849" s="11">
        <v>4293.5</v>
      </c>
    </row>
    <row r="850" spans="2:4" x14ac:dyDescent="0.3">
      <c r="B850" s="9">
        <v>41678640</v>
      </c>
      <c r="C850" s="10" t="s">
        <v>1244</v>
      </c>
      <c r="D850" s="11">
        <v>388</v>
      </c>
    </row>
    <row r="851" spans="2:4" x14ac:dyDescent="0.3">
      <c r="B851" s="9">
        <v>41421389</v>
      </c>
      <c r="C851" s="10" t="s">
        <v>1095</v>
      </c>
      <c r="D851" s="11">
        <v>2215.0714285714284</v>
      </c>
    </row>
    <row r="852" spans="2:4" x14ac:dyDescent="0.3">
      <c r="B852" s="5">
        <v>41422932</v>
      </c>
      <c r="C852" s="6" t="s">
        <v>1116</v>
      </c>
      <c r="D852" s="7">
        <v>20</v>
      </c>
    </row>
    <row r="853" spans="2:4" x14ac:dyDescent="0.3">
      <c r="B853" s="9">
        <v>41421405</v>
      </c>
      <c r="C853" s="10" t="s">
        <v>1096</v>
      </c>
      <c r="D853" s="11">
        <v>1896</v>
      </c>
    </row>
    <row r="854" spans="2:4" x14ac:dyDescent="0.3">
      <c r="B854" s="5">
        <v>41480427</v>
      </c>
      <c r="C854" s="6" t="s">
        <v>1137</v>
      </c>
      <c r="D854" s="7">
        <v>3003</v>
      </c>
    </row>
    <row r="855" spans="2:4" x14ac:dyDescent="0.3">
      <c r="B855" s="9">
        <v>40661050</v>
      </c>
      <c r="C855" s="10" t="s">
        <v>808</v>
      </c>
      <c r="D855" s="11">
        <v>26</v>
      </c>
    </row>
    <row r="856" spans="2:4" x14ac:dyDescent="0.3">
      <c r="B856" s="9">
        <v>40661076</v>
      </c>
      <c r="C856" s="10" t="s">
        <v>810</v>
      </c>
      <c r="D856" s="11">
        <v>392.5</v>
      </c>
    </row>
    <row r="857" spans="2:4" x14ac:dyDescent="0.3">
      <c r="B857" s="9">
        <v>40661068</v>
      </c>
      <c r="C857" s="10" t="s">
        <v>809</v>
      </c>
      <c r="D857" s="11">
        <v>52.5</v>
      </c>
    </row>
    <row r="858" spans="2:4" x14ac:dyDescent="0.3">
      <c r="B858" s="9">
        <v>40660201</v>
      </c>
      <c r="C858" s="10" t="s">
        <v>793</v>
      </c>
      <c r="D858" s="11">
        <v>568</v>
      </c>
    </row>
    <row r="859" spans="2:4" x14ac:dyDescent="0.3">
      <c r="B859" s="9">
        <v>40661084</v>
      </c>
      <c r="C859" s="10" t="s">
        <v>811</v>
      </c>
      <c r="D859" s="11">
        <v>26</v>
      </c>
    </row>
    <row r="860" spans="2:4" x14ac:dyDescent="0.3">
      <c r="B860" s="5">
        <v>40678658</v>
      </c>
      <c r="C860" s="6" t="s">
        <v>929</v>
      </c>
      <c r="D860" s="7">
        <v>190</v>
      </c>
    </row>
    <row r="861" spans="2:4" x14ac:dyDescent="0.3">
      <c r="B861" s="5">
        <v>40678666</v>
      </c>
      <c r="C861" s="6" t="s">
        <v>930</v>
      </c>
      <c r="D861" s="7">
        <v>190</v>
      </c>
    </row>
    <row r="862" spans="2:4" x14ac:dyDescent="0.3">
      <c r="B862" s="5">
        <v>40678674</v>
      </c>
      <c r="C862" s="6" t="s">
        <v>931</v>
      </c>
      <c r="D862" s="7">
        <v>190</v>
      </c>
    </row>
    <row r="863" spans="2:4" x14ac:dyDescent="0.3">
      <c r="B863" s="5">
        <v>40620882</v>
      </c>
      <c r="C863" s="6" t="s">
        <v>563</v>
      </c>
      <c r="D863" s="7">
        <v>190</v>
      </c>
    </row>
    <row r="864" spans="2:4" x14ac:dyDescent="0.3">
      <c r="B864" s="5">
        <v>40678682</v>
      </c>
      <c r="C864" s="6" t="s">
        <v>563</v>
      </c>
      <c r="D864" s="7">
        <v>190</v>
      </c>
    </row>
    <row r="865" spans="1:20" x14ac:dyDescent="0.3">
      <c r="B865" s="9">
        <v>40661043</v>
      </c>
      <c r="C865" s="10" t="s">
        <v>807</v>
      </c>
      <c r="D865" s="11">
        <v>52.5</v>
      </c>
    </row>
    <row r="866" spans="1:20" x14ac:dyDescent="0.3">
      <c r="B866" s="5">
        <v>12793493</v>
      </c>
      <c r="C866" s="6" t="s">
        <v>291</v>
      </c>
      <c r="D866" s="7">
        <v>164</v>
      </c>
    </row>
    <row r="867" spans="1:20" x14ac:dyDescent="0.3">
      <c r="B867" s="9">
        <v>10044428</v>
      </c>
      <c r="C867" s="10" t="s">
        <v>46</v>
      </c>
      <c r="D867" s="11">
        <v>218</v>
      </c>
    </row>
    <row r="868" spans="1:20" x14ac:dyDescent="0.3">
      <c r="B868" s="9">
        <v>10122067</v>
      </c>
      <c r="C868" s="10" t="s">
        <v>68</v>
      </c>
      <c r="D868" s="11">
        <v>156.4</v>
      </c>
    </row>
    <row r="869" spans="1:20" x14ac:dyDescent="0.3">
      <c r="B869" s="5">
        <v>10870236</v>
      </c>
      <c r="C869" s="6" t="s">
        <v>118</v>
      </c>
      <c r="D869" s="7">
        <v>869.5</v>
      </c>
    </row>
    <row r="870" spans="1:20" x14ac:dyDescent="0.3">
      <c r="B870" s="5">
        <v>12424487</v>
      </c>
      <c r="C870" s="6" t="s">
        <v>236</v>
      </c>
      <c r="D870" s="7">
        <v>84.452500000000001</v>
      </c>
    </row>
    <row r="871" spans="1:20" x14ac:dyDescent="0.3">
      <c r="B871" s="5">
        <v>10020022</v>
      </c>
      <c r="C871" s="6" t="s">
        <v>15</v>
      </c>
      <c r="D871" s="7">
        <v>715.83</v>
      </c>
    </row>
    <row r="872" spans="1:20" x14ac:dyDescent="0.3">
      <c r="A872" s="8"/>
      <c r="B872" s="5">
        <v>72625015</v>
      </c>
      <c r="C872" s="6" t="s">
        <v>2445</v>
      </c>
      <c r="D872" s="7">
        <v>218</v>
      </c>
      <c r="G872" s="8"/>
      <c r="H872" s="8"/>
      <c r="I872" s="8"/>
      <c r="J872" s="8"/>
      <c r="K872" s="8"/>
      <c r="L872" s="8"/>
      <c r="M872" s="8"/>
      <c r="N872" s="8"/>
      <c r="O872" s="8"/>
      <c r="P872" s="8"/>
      <c r="Q872" s="8"/>
      <c r="R872" s="8"/>
      <c r="S872" s="8"/>
      <c r="T872" s="8"/>
    </row>
    <row r="873" spans="1:20" x14ac:dyDescent="0.3">
      <c r="B873" s="5">
        <v>12617791</v>
      </c>
      <c r="C873" s="6" t="s">
        <v>261</v>
      </c>
      <c r="D873" s="7">
        <v>273</v>
      </c>
    </row>
    <row r="874" spans="1:20" x14ac:dyDescent="0.3">
      <c r="B874" s="5">
        <v>40204554</v>
      </c>
      <c r="C874" s="6" t="s">
        <v>437</v>
      </c>
      <c r="D874" s="7">
        <v>349.5</v>
      </c>
    </row>
    <row r="875" spans="1:20" x14ac:dyDescent="0.3">
      <c r="B875" s="5">
        <v>10972875</v>
      </c>
      <c r="C875" s="6" t="s">
        <v>123</v>
      </c>
      <c r="D875" s="7">
        <v>145.52000000000001</v>
      </c>
    </row>
    <row r="876" spans="1:20" x14ac:dyDescent="0.3">
      <c r="B876" s="9">
        <v>12554838</v>
      </c>
      <c r="C876" s="10" t="s">
        <v>251</v>
      </c>
      <c r="D876" s="11">
        <v>218</v>
      </c>
    </row>
    <row r="877" spans="1:20" x14ac:dyDescent="0.3">
      <c r="B877" s="9">
        <v>10021301</v>
      </c>
      <c r="C877" s="10" t="s">
        <v>20</v>
      </c>
      <c r="D877" s="11">
        <v>273</v>
      </c>
    </row>
    <row r="878" spans="1:20" x14ac:dyDescent="0.3">
      <c r="B878" s="5">
        <v>12287272</v>
      </c>
      <c r="C878" s="6" t="s">
        <v>222</v>
      </c>
      <c r="D878" s="7">
        <v>2650</v>
      </c>
    </row>
    <row r="879" spans="1:20" x14ac:dyDescent="0.3">
      <c r="B879" s="9">
        <v>12287330</v>
      </c>
      <c r="C879" s="10" t="s">
        <v>223</v>
      </c>
      <c r="D879" s="11">
        <v>218</v>
      </c>
    </row>
    <row r="880" spans="1:20" x14ac:dyDescent="0.3">
      <c r="A880" s="8"/>
      <c r="B880" s="5">
        <v>71814156</v>
      </c>
      <c r="C880" s="6" t="s">
        <v>2443</v>
      </c>
      <c r="D880" s="7">
        <v>338</v>
      </c>
      <c r="G880" s="8"/>
      <c r="H880" s="8"/>
      <c r="I880" s="8"/>
      <c r="J880" s="8"/>
      <c r="K880" s="8"/>
      <c r="L880" s="8"/>
      <c r="M880" s="8"/>
      <c r="N880" s="8"/>
      <c r="O880" s="8"/>
      <c r="P880" s="8"/>
      <c r="Q880" s="8"/>
      <c r="R880" s="8"/>
      <c r="S880" s="8"/>
      <c r="T880" s="8"/>
    </row>
    <row r="881" spans="1:20" x14ac:dyDescent="0.3">
      <c r="B881" s="5">
        <v>12625026</v>
      </c>
      <c r="C881" s="6" t="s">
        <v>262</v>
      </c>
      <c r="D881" s="7">
        <v>218</v>
      </c>
    </row>
    <row r="882" spans="1:20" x14ac:dyDescent="0.3">
      <c r="A882" s="8"/>
      <c r="B882" s="5">
        <v>71854467</v>
      </c>
      <c r="C882" s="6" t="s">
        <v>2444</v>
      </c>
      <c r="D882" s="7">
        <v>123</v>
      </c>
      <c r="G882" s="8"/>
      <c r="H882" s="8"/>
      <c r="I882" s="8"/>
      <c r="J882" s="8"/>
      <c r="K882" s="8"/>
      <c r="L882" s="8"/>
      <c r="M882" s="8"/>
      <c r="N882" s="8"/>
      <c r="O882" s="8"/>
      <c r="P882" s="8"/>
      <c r="Q882" s="8"/>
      <c r="R882" s="8"/>
      <c r="S882" s="8"/>
      <c r="T882" s="8"/>
    </row>
    <row r="883" spans="1:20" x14ac:dyDescent="0.3">
      <c r="A883" s="8"/>
      <c r="B883" s="9">
        <v>41795055</v>
      </c>
      <c r="C883" s="10" t="s">
        <v>2031</v>
      </c>
      <c r="D883" s="11">
        <v>63.686</v>
      </c>
      <c r="G883" s="8"/>
      <c r="H883" s="8"/>
      <c r="I883" s="8"/>
      <c r="J883" s="8"/>
      <c r="K883" s="8"/>
      <c r="L883" s="8"/>
      <c r="M883" s="8"/>
      <c r="N883" s="8"/>
      <c r="O883" s="8"/>
      <c r="P883" s="8"/>
      <c r="Q883" s="8"/>
      <c r="R883" s="8"/>
      <c r="S883" s="8"/>
      <c r="T883" s="8"/>
    </row>
    <row r="884" spans="1:20" x14ac:dyDescent="0.3">
      <c r="A884" s="8"/>
      <c r="B884" s="9">
        <v>41751389</v>
      </c>
      <c r="C884" s="10" t="s">
        <v>1687</v>
      </c>
      <c r="D884" s="11">
        <v>165.89538461538461</v>
      </c>
      <c r="G884" s="8"/>
      <c r="H884" s="8"/>
      <c r="I884" s="8"/>
      <c r="J884" s="8"/>
      <c r="K884" s="8"/>
      <c r="L884" s="8"/>
      <c r="M884" s="8"/>
      <c r="N884" s="8"/>
      <c r="O884" s="8"/>
      <c r="P884" s="8"/>
      <c r="Q884" s="8"/>
      <c r="R884" s="8"/>
      <c r="S884" s="8"/>
      <c r="T884" s="8"/>
    </row>
    <row r="885" spans="1:20" x14ac:dyDescent="0.3">
      <c r="B885" s="9">
        <v>40621856</v>
      </c>
      <c r="C885" s="10" t="s">
        <v>580</v>
      </c>
      <c r="D885" s="11">
        <v>200.5</v>
      </c>
    </row>
    <row r="886" spans="1:20" x14ac:dyDescent="0.3">
      <c r="B886" s="9">
        <v>40663403</v>
      </c>
      <c r="C886" s="10" t="s">
        <v>843</v>
      </c>
      <c r="D886" s="11">
        <v>427</v>
      </c>
    </row>
    <row r="887" spans="1:20" x14ac:dyDescent="0.3">
      <c r="A887" s="8"/>
      <c r="B887" s="5">
        <v>41789918</v>
      </c>
      <c r="C887" s="6" t="s">
        <v>1914</v>
      </c>
      <c r="D887" s="7">
        <v>31.4837037037037</v>
      </c>
      <c r="G887" s="8"/>
      <c r="H887" s="8"/>
      <c r="I887" s="8"/>
      <c r="J887" s="8"/>
      <c r="K887" s="8"/>
      <c r="L887" s="8"/>
      <c r="M887" s="8"/>
      <c r="N887" s="8"/>
      <c r="O887" s="8"/>
      <c r="P887" s="8"/>
      <c r="Q887" s="8"/>
      <c r="R887" s="8"/>
      <c r="S887" s="8"/>
      <c r="T887" s="8"/>
    </row>
    <row r="888" spans="1:20" x14ac:dyDescent="0.3">
      <c r="A888" s="8"/>
      <c r="B888" s="9">
        <v>41794892</v>
      </c>
      <c r="C888" s="10" t="s">
        <v>2016</v>
      </c>
      <c r="D888" s="11">
        <v>24.287296137339055</v>
      </c>
      <c r="G888" s="8"/>
      <c r="H888" s="8"/>
      <c r="I888" s="8"/>
      <c r="J888" s="8"/>
      <c r="K888" s="8"/>
      <c r="L888" s="8"/>
      <c r="M888" s="8"/>
      <c r="N888" s="8"/>
      <c r="O888" s="8"/>
      <c r="P888" s="8"/>
      <c r="Q888" s="8"/>
      <c r="R888" s="8"/>
      <c r="S888" s="8"/>
      <c r="T888" s="8"/>
    </row>
    <row r="889" spans="1:20" x14ac:dyDescent="0.3">
      <c r="A889" s="8"/>
      <c r="B889" s="5">
        <v>41751280</v>
      </c>
      <c r="C889" s="6" t="s">
        <v>1685</v>
      </c>
      <c r="D889" s="7">
        <v>71.23</v>
      </c>
      <c r="G889" s="8"/>
      <c r="H889" s="8"/>
      <c r="I889" s="8"/>
      <c r="J889" s="8"/>
      <c r="K889" s="8"/>
      <c r="L889" s="8"/>
      <c r="M889" s="8"/>
      <c r="N889" s="8"/>
      <c r="O889" s="8"/>
      <c r="P889" s="8"/>
      <c r="Q889" s="8"/>
      <c r="R889" s="8"/>
      <c r="S889" s="8"/>
      <c r="T889" s="8"/>
    </row>
    <row r="890" spans="1:20" x14ac:dyDescent="0.3">
      <c r="A890" s="8"/>
      <c r="B890" s="9">
        <v>41751272</v>
      </c>
      <c r="C890" s="10" t="s">
        <v>1684</v>
      </c>
      <c r="D890" s="11">
        <v>73.34</v>
      </c>
      <c r="G890" s="8"/>
      <c r="H890" s="8"/>
      <c r="I890" s="8"/>
      <c r="J890" s="8"/>
      <c r="K890" s="8"/>
      <c r="L890" s="8"/>
      <c r="M890" s="8"/>
      <c r="N890" s="8"/>
      <c r="O890" s="8"/>
      <c r="P890" s="8"/>
      <c r="Q890" s="8"/>
      <c r="R890" s="8"/>
      <c r="S890" s="8"/>
      <c r="T890" s="8"/>
    </row>
    <row r="891" spans="1:20" x14ac:dyDescent="0.3">
      <c r="B891" s="9">
        <v>41711458</v>
      </c>
      <c r="C891" s="10" t="s">
        <v>1349</v>
      </c>
      <c r="D891" s="11">
        <v>46.935000000000002</v>
      </c>
    </row>
    <row r="892" spans="1:20" x14ac:dyDescent="0.3">
      <c r="A892" s="8"/>
      <c r="B892" s="5">
        <v>44111060</v>
      </c>
      <c r="C892" s="6" t="s">
        <v>2321</v>
      </c>
      <c r="D892" s="7">
        <v>189</v>
      </c>
      <c r="G892" s="8"/>
      <c r="H892" s="8"/>
      <c r="I892" s="8"/>
      <c r="J892" s="8"/>
      <c r="K892" s="8"/>
      <c r="L892" s="8"/>
      <c r="M892" s="8"/>
      <c r="N892" s="8"/>
      <c r="O892" s="8"/>
      <c r="P892" s="8"/>
      <c r="Q892" s="8"/>
      <c r="R892" s="8"/>
      <c r="S892" s="8"/>
      <c r="T892" s="8"/>
    </row>
    <row r="893" spans="1:20" x14ac:dyDescent="0.3">
      <c r="A893" s="8"/>
      <c r="B893" s="5">
        <v>44111078</v>
      </c>
      <c r="C893" s="6" t="s">
        <v>2322</v>
      </c>
      <c r="D893" s="7">
        <v>250</v>
      </c>
      <c r="G893" s="8"/>
      <c r="H893" s="8"/>
      <c r="I893" s="8"/>
      <c r="J893" s="8"/>
      <c r="K893" s="8"/>
      <c r="L893" s="8"/>
      <c r="M893" s="8"/>
      <c r="N893" s="8"/>
      <c r="O893" s="8"/>
      <c r="P893" s="8"/>
      <c r="Q893" s="8"/>
      <c r="R893" s="8"/>
      <c r="S893" s="8"/>
      <c r="T893" s="8"/>
    </row>
    <row r="894" spans="1:20" x14ac:dyDescent="0.3">
      <c r="A894" s="8"/>
      <c r="B894" s="5">
        <v>44111169</v>
      </c>
      <c r="C894" s="6" t="s">
        <v>2323</v>
      </c>
      <c r="D894" s="7">
        <v>1510.5</v>
      </c>
      <c r="G894" s="8"/>
      <c r="H894" s="8"/>
      <c r="I894" s="8"/>
      <c r="J894" s="8"/>
      <c r="K894" s="8"/>
      <c r="L894" s="8"/>
      <c r="M894" s="8"/>
      <c r="N894" s="8"/>
      <c r="O894" s="8"/>
      <c r="P894" s="8"/>
      <c r="Q894" s="8"/>
      <c r="R894" s="8"/>
      <c r="S894" s="8"/>
      <c r="T894" s="8"/>
    </row>
    <row r="895" spans="1:20" x14ac:dyDescent="0.3">
      <c r="A895" s="8"/>
      <c r="B895" s="5">
        <v>44111193</v>
      </c>
      <c r="C895" s="6" t="s">
        <v>2324</v>
      </c>
      <c r="D895" s="7">
        <v>460</v>
      </c>
      <c r="G895" s="8"/>
      <c r="H895" s="8"/>
      <c r="I895" s="8"/>
      <c r="J895" s="8"/>
      <c r="K895" s="8"/>
      <c r="L895" s="8"/>
      <c r="M895" s="8"/>
      <c r="N895" s="8"/>
      <c r="O895" s="8"/>
      <c r="P895" s="8"/>
      <c r="Q895" s="8"/>
      <c r="R895" s="8"/>
      <c r="S895" s="8"/>
      <c r="T895" s="8"/>
    </row>
    <row r="896" spans="1:20" x14ac:dyDescent="0.3">
      <c r="B896" s="9">
        <v>40620684</v>
      </c>
      <c r="C896" s="10" t="s">
        <v>561</v>
      </c>
      <c r="D896" s="11">
        <v>186.34615384615384</v>
      </c>
    </row>
    <row r="897" spans="1:20" x14ac:dyDescent="0.3">
      <c r="B897" s="9">
        <v>41711508</v>
      </c>
      <c r="C897" s="10" t="s">
        <v>1350</v>
      </c>
      <c r="D897" s="11">
        <v>781.71777777777777</v>
      </c>
    </row>
    <row r="898" spans="1:20" x14ac:dyDescent="0.3">
      <c r="B898" s="9">
        <v>40663106</v>
      </c>
      <c r="C898" s="10" t="s">
        <v>839</v>
      </c>
      <c r="D898" s="11">
        <v>190.22393007836047</v>
      </c>
    </row>
    <row r="899" spans="1:20" x14ac:dyDescent="0.3">
      <c r="B899" s="9">
        <v>40663114</v>
      </c>
      <c r="C899" s="10" t="s">
        <v>840</v>
      </c>
      <c r="D899" s="11">
        <v>115.43119266055047</v>
      </c>
    </row>
    <row r="900" spans="1:20" x14ac:dyDescent="0.3">
      <c r="B900" s="5">
        <v>40663338</v>
      </c>
      <c r="C900" s="6" t="s">
        <v>842</v>
      </c>
      <c r="D900" s="7">
        <v>15</v>
      </c>
    </row>
    <row r="901" spans="1:20" x14ac:dyDescent="0.3">
      <c r="B901" s="9">
        <v>40663163</v>
      </c>
      <c r="C901" s="10" t="s">
        <v>841</v>
      </c>
      <c r="D901" s="11">
        <v>313.5</v>
      </c>
    </row>
    <row r="902" spans="1:20" x14ac:dyDescent="0.3">
      <c r="A902" s="8"/>
      <c r="B902" s="9">
        <v>41760612</v>
      </c>
      <c r="C902" s="10" t="s">
        <v>1778</v>
      </c>
      <c r="D902" s="11">
        <v>5.5997142857142856</v>
      </c>
      <c r="G902" s="8"/>
      <c r="H902" s="8"/>
      <c r="I902" s="8"/>
      <c r="J902" s="8"/>
      <c r="K902" s="8"/>
      <c r="L902" s="8"/>
      <c r="M902" s="8"/>
      <c r="N902" s="8"/>
      <c r="O902" s="8"/>
      <c r="P902" s="8"/>
      <c r="Q902" s="8"/>
      <c r="R902" s="8"/>
      <c r="S902" s="8"/>
      <c r="T902" s="8"/>
    </row>
    <row r="903" spans="1:20" x14ac:dyDescent="0.3">
      <c r="A903" s="8"/>
      <c r="B903" s="9">
        <v>41760158</v>
      </c>
      <c r="C903" s="10" t="s">
        <v>1772</v>
      </c>
      <c r="D903" s="11">
        <v>7.1899999999999995</v>
      </c>
      <c r="G903" s="8"/>
      <c r="H903" s="8"/>
      <c r="I903" s="8"/>
      <c r="J903" s="8"/>
      <c r="K903" s="8"/>
      <c r="L903" s="8"/>
      <c r="M903" s="8"/>
      <c r="N903" s="8"/>
      <c r="O903" s="8"/>
      <c r="P903" s="8"/>
      <c r="Q903" s="8"/>
      <c r="R903" s="8"/>
      <c r="S903" s="8"/>
      <c r="T903" s="8"/>
    </row>
    <row r="904" spans="1:20" x14ac:dyDescent="0.3">
      <c r="A904" s="8"/>
      <c r="B904" s="9">
        <v>41760141</v>
      </c>
      <c r="C904" s="10" t="s">
        <v>1771</v>
      </c>
      <c r="D904" s="11">
        <v>5.9300000000000006</v>
      </c>
      <c r="G904" s="8"/>
      <c r="H904" s="8"/>
      <c r="I904" s="8"/>
      <c r="J904" s="8"/>
      <c r="K904" s="8"/>
      <c r="L904" s="8"/>
      <c r="M904" s="8"/>
      <c r="N904" s="8"/>
      <c r="O904" s="8"/>
      <c r="P904" s="8"/>
      <c r="Q904" s="8"/>
      <c r="R904" s="8"/>
      <c r="S904" s="8"/>
      <c r="T904" s="8"/>
    </row>
    <row r="905" spans="1:20" x14ac:dyDescent="0.3">
      <c r="A905" s="8"/>
      <c r="B905" s="9">
        <v>41790130</v>
      </c>
      <c r="C905" s="10" t="s">
        <v>1920</v>
      </c>
      <c r="D905" s="11">
        <v>79.23544303797469</v>
      </c>
      <c r="G905" s="8"/>
      <c r="H905" s="8"/>
      <c r="I905" s="8"/>
      <c r="J905" s="8"/>
      <c r="K905" s="8"/>
      <c r="L905" s="8"/>
      <c r="M905" s="8"/>
      <c r="N905" s="8"/>
      <c r="O905" s="8"/>
      <c r="P905" s="8"/>
      <c r="Q905" s="8"/>
      <c r="R905" s="8"/>
      <c r="S905" s="8"/>
      <c r="T905" s="8"/>
    </row>
    <row r="906" spans="1:20" x14ac:dyDescent="0.3">
      <c r="B906" s="9">
        <v>41716770</v>
      </c>
      <c r="C906" s="10" t="s">
        <v>1426</v>
      </c>
      <c r="D906" s="11">
        <v>145.28</v>
      </c>
    </row>
    <row r="907" spans="1:20" x14ac:dyDescent="0.3">
      <c r="B907" s="9">
        <v>41737008</v>
      </c>
      <c r="C907" s="10" t="s">
        <v>1577</v>
      </c>
      <c r="D907" s="11">
        <v>9.0930476190476188</v>
      </c>
    </row>
    <row r="908" spans="1:20" x14ac:dyDescent="0.3">
      <c r="A908" s="8"/>
      <c r="B908" s="5">
        <v>41785551</v>
      </c>
      <c r="C908" s="6" t="s">
        <v>1878</v>
      </c>
      <c r="D908" s="7">
        <v>254.5</v>
      </c>
      <c r="G908" s="8"/>
      <c r="H908" s="8"/>
      <c r="I908" s="8"/>
      <c r="J908" s="8"/>
      <c r="K908" s="8"/>
      <c r="L908" s="8"/>
      <c r="M908" s="8"/>
      <c r="N908" s="8"/>
      <c r="O908" s="8"/>
      <c r="P908" s="8"/>
      <c r="Q908" s="8"/>
      <c r="R908" s="8"/>
      <c r="S908" s="8"/>
      <c r="T908" s="8"/>
    </row>
    <row r="909" spans="1:20" x14ac:dyDescent="0.3">
      <c r="B909" s="5">
        <v>40213373</v>
      </c>
      <c r="C909" s="6" t="s">
        <v>456</v>
      </c>
      <c r="D909" s="7">
        <v>6179.25</v>
      </c>
    </row>
    <row r="910" spans="1:20" x14ac:dyDescent="0.3">
      <c r="B910" s="5">
        <v>12788253</v>
      </c>
      <c r="C910" s="6" t="s">
        <v>288</v>
      </c>
      <c r="D910" s="7">
        <v>9025</v>
      </c>
    </row>
    <row r="911" spans="1:20" x14ac:dyDescent="0.3">
      <c r="B911" s="5">
        <v>12452967</v>
      </c>
      <c r="C911" s="6" t="s">
        <v>242</v>
      </c>
      <c r="D911" s="7">
        <v>9656.76</v>
      </c>
    </row>
    <row r="912" spans="1:20" x14ac:dyDescent="0.3">
      <c r="B912" s="9">
        <v>40620403</v>
      </c>
      <c r="C912" s="10" t="s">
        <v>558</v>
      </c>
      <c r="D912" s="11">
        <v>114.44011976047904</v>
      </c>
    </row>
    <row r="913" spans="2:4" x14ac:dyDescent="0.3">
      <c r="B913" s="9">
        <v>40722027</v>
      </c>
      <c r="C913" s="10" t="s">
        <v>980</v>
      </c>
      <c r="D913" s="11">
        <v>255</v>
      </c>
    </row>
    <row r="914" spans="2:4" x14ac:dyDescent="0.3">
      <c r="B914" s="9">
        <v>40722035</v>
      </c>
      <c r="C914" s="10" t="s">
        <v>981</v>
      </c>
      <c r="D914" s="11">
        <v>338.4320987654321</v>
      </c>
    </row>
    <row r="915" spans="2:4" x14ac:dyDescent="0.3">
      <c r="B915" s="9">
        <v>40722043</v>
      </c>
      <c r="C915" s="10" t="s">
        <v>982</v>
      </c>
      <c r="D915" s="11">
        <v>517.5</v>
      </c>
    </row>
    <row r="916" spans="2:4" x14ac:dyDescent="0.3">
      <c r="B916" s="9">
        <v>40722050</v>
      </c>
      <c r="C916" s="10" t="s">
        <v>983</v>
      </c>
      <c r="D916" s="11">
        <v>801.21875</v>
      </c>
    </row>
    <row r="917" spans="2:4" x14ac:dyDescent="0.3">
      <c r="B917" s="9">
        <v>41720707</v>
      </c>
      <c r="C917" s="10" t="s">
        <v>1484</v>
      </c>
      <c r="D917" s="11">
        <v>0.7</v>
      </c>
    </row>
    <row r="918" spans="2:4" x14ac:dyDescent="0.3">
      <c r="B918" s="9">
        <v>41737024</v>
      </c>
      <c r="C918" s="10" t="s">
        <v>1578</v>
      </c>
      <c r="D918" s="11">
        <v>18.374545454545455</v>
      </c>
    </row>
    <row r="919" spans="2:4" x14ac:dyDescent="0.3">
      <c r="B919" s="5">
        <v>10241727</v>
      </c>
      <c r="C919" s="6" t="s">
        <v>75</v>
      </c>
      <c r="D919" s="7">
        <v>540</v>
      </c>
    </row>
    <row r="920" spans="2:4" x14ac:dyDescent="0.3">
      <c r="B920" s="5">
        <v>11370418</v>
      </c>
      <c r="C920" s="6" t="s">
        <v>149</v>
      </c>
      <c r="D920" s="7">
        <v>803</v>
      </c>
    </row>
    <row r="921" spans="2:4" x14ac:dyDescent="0.3">
      <c r="B921" s="9">
        <v>40642068</v>
      </c>
      <c r="C921" s="10" t="s">
        <v>712</v>
      </c>
      <c r="D921" s="11">
        <v>139.5</v>
      </c>
    </row>
    <row r="922" spans="2:4" x14ac:dyDescent="0.3">
      <c r="B922" s="9">
        <v>41707399</v>
      </c>
      <c r="C922" s="10" t="s">
        <v>1300</v>
      </c>
      <c r="D922" s="11">
        <v>33.35</v>
      </c>
    </row>
    <row r="923" spans="2:4" x14ac:dyDescent="0.3">
      <c r="B923" s="5">
        <v>41713041</v>
      </c>
      <c r="C923" s="6" t="s">
        <v>1374</v>
      </c>
      <c r="D923" s="7">
        <v>72.209999999999994</v>
      </c>
    </row>
    <row r="924" spans="2:4" x14ac:dyDescent="0.3">
      <c r="B924" s="9">
        <v>41711532</v>
      </c>
      <c r="C924" s="10" t="s">
        <v>1351</v>
      </c>
      <c r="D924" s="11">
        <v>71.545454545454547</v>
      </c>
    </row>
    <row r="925" spans="2:4" x14ac:dyDescent="0.3">
      <c r="B925" s="9">
        <v>40204836</v>
      </c>
      <c r="C925" s="10" t="s">
        <v>440</v>
      </c>
      <c r="D925" s="11">
        <v>2650</v>
      </c>
    </row>
    <row r="926" spans="2:4" x14ac:dyDescent="0.3">
      <c r="B926" s="9">
        <v>40214223</v>
      </c>
      <c r="C926" s="10" t="s">
        <v>459</v>
      </c>
      <c r="D926" s="11">
        <v>937.42</v>
      </c>
    </row>
    <row r="927" spans="2:4" x14ac:dyDescent="0.3">
      <c r="B927" s="9">
        <v>40693038</v>
      </c>
      <c r="C927" s="10" t="s">
        <v>963</v>
      </c>
      <c r="D927" s="11">
        <v>251</v>
      </c>
    </row>
    <row r="928" spans="2:4" x14ac:dyDescent="0.3">
      <c r="B928" s="9">
        <v>40659344</v>
      </c>
      <c r="C928" s="10" t="s">
        <v>792</v>
      </c>
      <c r="D928" s="11">
        <v>53.5</v>
      </c>
    </row>
    <row r="929" spans="1:20" x14ac:dyDescent="0.3">
      <c r="B929" s="9">
        <v>40642373</v>
      </c>
      <c r="C929" s="10" t="s">
        <v>714</v>
      </c>
      <c r="D929" s="11">
        <v>382.5</v>
      </c>
    </row>
    <row r="930" spans="1:20" x14ac:dyDescent="0.3">
      <c r="B930" s="5">
        <v>41733726</v>
      </c>
      <c r="C930" s="6" t="s">
        <v>1541</v>
      </c>
      <c r="D930" s="7">
        <v>5.8900000000000006</v>
      </c>
    </row>
    <row r="931" spans="1:20" x14ac:dyDescent="0.3">
      <c r="B931" s="9">
        <v>39900188</v>
      </c>
      <c r="C931" s="10" t="s">
        <v>406</v>
      </c>
      <c r="D931" s="11">
        <v>579.24834437086088</v>
      </c>
    </row>
    <row r="932" spans="1:20" x14ac:dyDescent="0.3">
      <c r="B932" s="9">
        <v>40690141</v>
      </c>
      <c r="C932" s="10" t="s">
        <v>959</v>
      </c>
      <c r="D932" s="11">
        <v>76.321428571428569</v>
      </c>
    </row>
    <row r="933" spans="1:20" x14ac:dyDescent="0.3">
      <c r="B933" s="9">
        <v>40611113</v>
      </c>
      <c r="C933" s="10" t="s">
        <v>493</v>
      </c>
      <c r="D933" s="11">
        <v>108.25</v>
      </c>
    </row>
    <row r="934" spans="1:20" x14ac:dyDescent="0.3">
      <c r="B934" s="9">
        <v>40663437</v>
      </c>
      <c r="C934" s="10" t="s">
        <v>845</v>
      </c>
      <c r="D934" s="11">
        <v>138.5</v>
      </c>
    </row>
    <row r="935" spans="1:20" x14ac:dyDescent="0.3">
      <c r="B935" s="9">
        <v>12635835</v>
      </c>
      <c r="C935" s="10" t="s">
        <v>264</v>
      </c>
      <c r="D935" s="11">
        <v>2650</v>
      </c>
    </row>
    <row r="936" spans="1:20" x14ac:dyDescent="0.3">
      <c r="B936" s="9">
        <v>41714163</v>
      </c>
      <c r="C936" s="10" t="s">
        <v>1392</v>
      </c>
      <c r="D936" s="11">
        <v>62.91</v>
      </c>
    </row>
    <row r="937" spans="1:20" x14ac:dyDescent="0.3">
      <c r="A937" s="8"/>
      <c r="B937" s="5">
        <v>51780104</v>
      </c>
      <c r="C937" s="6" t="s">
        <v>2400</v>
      </c>
      <c r="D937" s="7">
        <v>151.14481481481482</v>
      </c>
      <c r="G937" s="8"/>
      <c r="H937" s="8"/>
      <c r="I937" s="8"/>
      <c r="J937" s="8"/>
      <c r="K937" s="8"/>
      <c r="L937" s="8"/>
      <c r="M937" s="8"/>
      <c r="N937" s="8"/>
      <c r="O937" s="8"/>
      <c r="P937" s="8"/>
      <c r="Q937" s="8"/>
      <c r="R937" s="8"/>
      <c r="S937" s="8"/>
      <c r="T937" s="8"/>
    </row>
    <row r="938" spans="1:20" x14ac:dyDescent="0.3">
      <c r="A938" s="8"/>
      <c r="B938" s="5">
        <v>51781664</v>
      </c>
      <c r="C938" s="6" t="s">
        <v>2425</v>
      </c>
      <c r="D938" s="7">
        <v>147.80000000000001</v>
      </c>
      <c r="G938" s="8"/>
      <c r="H938" s="8"/>
      <c r="I938" s="8"/>
      <c r="J938" s="8"/>
      <c r="K938" s="8"/>
      <c r="L938" s="8"/>
      <c r="M938" s="8"/>
      <c r="N938" s="8"/>
      <c r="O938" s="8"/>
      <c r="P938" s="8"/>
      <c r="Q938" s="8"/>
      <c r="R938" s="8"/>
      <c r="S938" s="8"/>
      <c r="T938" s="8"/>
    </row>
    <row r="939" spans="1:20" x14ac:dyDescent="0.3">
      <c r="B939" s="9">
        <v>41714171</v>
      </c>
      <c r="C939" s="10" t="s">
        <v>1393</v>
      </c>
      <c r="D939" s="11">
        <v>68.47702702702702</v>
      </c>
    </row>
    <row r="940" spans="1:20" x14ac:dyDescent="0.3">
      <c r="B940" s="9">
        <v>40613283</v>
      </c>
      <c r="C940" s="10" t="s">
        <v>509</v>
      </c>
      <c r="D940" s="11">
        <v>221</v>
      </c>
    </row>
    <row r="941" spans="1:20" x14ac:dyDescent="0.3">
      <c r="A941" s="8"/>
      <c r="B941" s="9">
        <v>41794645</v>
      </c>
      <c r="C941" s="10" t="s">
        <v>1996</v>
      </c>
      <c r="D941" s="11">
        <v>60.002258064516127</v>
      </c>
      <c r="G941" s="8"/>
      <c r="H941" s="8"/>
      <c r="I941" s="8"/>
      <c r="J941" s="8"/>
      <c r="K941" s="8"/>
      <c r="L941" s="8"/>
      <c r="M941" s="8"/>
      <c r="N941" s="8"/>
      <c r="O941" s="8"/>
      <c r="P941" s="8"/>
      <c r="Q941" s="8"/>
      <c r="R941" s="8"/>
      <c r="S941" s="8"/>
      <c r="T941" s="8"/>
    </row>
    <row r="942" spans="1:20" x14ac:dyDescent="0.3">
      <c r="B942" s="9">
        <v>41715715</v>
      </c>
      <c r="C942" s="10" t="s">
        <v>1416</v>
      </c>
      <c r="D942" s="11">
        <v>45.743793103448276</v>
      </c>
    </row>
    <row r="943" spans="1:20" x14ac:dyDescent="0.3">
      <c r="B943" s="9">
        <v>41721275</v>
      </c>
      <c r="C943" s="10" t="s">
        <v>1489</v>
      </c>
      <c r="D943" s="11">
        <v>53.622299651567943</v>
      </c>
    </row>
    <row r="944" spans="1:20" x14ac:dyDescent="0.3">
      <c r="B944" s="9">
        <v>40665101</v>
      </c>
      <c r="C944" s="10" t="s">
        <v>859</v>
      </c>
      <c r="D944" s="11">
        <v>713</v>
      </c>
    </row>
    <row r="945" spans="1:20" x14ac:dyDescent="0.3">
      <c r="B945" s="5">
        <v>40660334</v>
      </c>
      <c r="C945" s="6" t="s">
        <v>799</v>
      </c>
      <c r="D945" s="7">
        <v>263</v>
      </c>
    </row>
    <row r="946" spans="1:20" x14ac:dyDescent="0.3">
      <c r="B946" s="9">
        <v>41714338</v>
      </c>
      <c r="C946" s="10" t="s">
        <v>1395</v>
      </c>
      <c r="D946" s="11">
        <v>424.52</v>
      </c>
    </row>
    <row r="947" spans="1:20" x14ac:dyDescent="0.3">
      <c r="B947" s="9">
        <v>40677478</v>
      </c>
      <c r="C947" s="10" t="s">
        <v>920</v>
      </c>
      <c r="D947" s="11">
        <v>282.5</v>
      </c>
    </row>
    <row r="948" spans="1:20" x14ac:dyDescent="0.3">
      <c r="B948" s="9">
        <v>40660342</v>
      </c>
      <c r="C948" s="10" t="s">
        <v>800</v>
      </c>
      <c r="D948" s="11">
        <v>267</v>
      </c>
    </row>
    <row r="949" spans="1:20" x14ac:dyDescent="0.3">
      <c r="B949" s="9">
        <v>41717273</v>
      </c>
      <c r="C949" s="10" t="s">
        <v>1433</v>
      </c>
      <c r="D949" s="11">
        <v>28.168651685393261</v>
      </c>
    </row>
    <row r="950" spans="1:20" x14ac:dyDescent="0.3">
      <c r="B950" s="9">
        <v>40660375</v>
      </c>
      <c r="C950" s="10" t="s">
        <v>801</v>
      </c>
      <c r="D950" s="11">
        <v>267</v>
      </c>
    </row>
    <row r="951" spans="1:20" x14ac:dyDescent="0.3">
      <c r="B951" s="9">
        <v>40660318</v>
      </c>
      <c r="C951" s="10" t="s">
        <v>797</v>
      </c>
      <c r="D951" s="11">
        <v>54</v>
      </c>
    </row>
    <row r="952" spans="1:20" x14ac:dyDescent="0.3">
      <c r="B952" s="9">
        <v>41680497</v>
      </c>
      <c r="C952" s="10" t="s">
        <v>1249</v>
      </c>
      <c r="D952" s="11">
        <v>4181</v>
      </c>
    </row>
    <row r="953" spans="1:20" x14ac:dyDescent="0.3">
      <c r="A953" s="8"/>
      <c r="B953" s="5">
        <v>41770272</v>
      </c>
      <c r="C953" s="6" t="s">
        <v>1785</v>
      </c>
      <c r="D953" s="7">
        <v>162.91999999999999</v>
      </c>
      <c r="G953" s="8"/>
      <c r="H953" s="8"/>
      <c r="I953" s="8"/>
      <c r="J953" s="8"/>
      <c r="K953" s="8"/>
      <c r="L953" s="8"/>
      <c r="M953" s="8"/>
      <c r="N953" s="8"/>
      <c r="O953" s="8"/>
      <c r="P953" s="8"/>
      <c r="Q953" s="8"/>
      <c r="R953" s="8"/>
      <c r="S953" s="8"/>
      <c r="T953" s="8"/>
    </row>
    <row r="954" spans="1:20" x14ac:dyDescent="0.3">
      <c r="B954" s="9">
        <v>41510116</v>
      </c>
      <c r="C954" s="10" t="s">
        <v>1196</v>
      </c>
      <c r="D954" s="11">
        <v>1037.5</v>
      </c>
    </row>
    <row r="955" spans="1:20" x14ac:dyDescent="0.3">
      <c r="B955" s="9">
        <v>40677494</v>
      </c>
      <c r="C955" s="10" t="s">
        <v>921</v>
      </c>
      <c r="D955" s="11">
        <v>301</v>
      </c>
    </row>
    <row r="956" spans="1:20" x14ac:dyDescent="0.3">
      <c r="B956" s="9">
        <v>41403171</v>
      </c>
      <c r="C956" s="10" t="s">
        <v>1020</v>
      </c>
      <c r="D956" s="11">
        <v>21</v>
      </c>
    </row>
    <row r="957" spans="1:20" x14ac:dyDescent="0.3">
      <c r="B957" s="5">
        <v>41147034</v>
      </c>
      <c r="C957" s="6" t="s">
        <v>1000</v>
      </c>
      <c r="D957" s="7">
        <v>3179.5</v>
      </c>
    </row>
    <row r="958" spans="1:20" x14ac:dyDescent="0.3">
      <c r="B958" s="9">
        <v>40663486</v>
      </c>
      <c r="C958" s="10" t="s">
        <v>846</v>
      </c>
      <c r="D958" s="11">
        <v>338.5</v>
      </c>
    </row>
    <row r="959" spans="1:20" x14ac:dyDescent="0.3">
      <c r="B959" s="9">
        <v>41147042</v>
      </c>
      <c r="C959" s="10" t="s">
        <v>1001</v>
      </c>
      <c r="D959" s="11">
        <v>632</v>
      </c>
    </row>
    <row r="960" spans="1:20" x14ac:dyDescent="0.3">
      <c r="A960" s="8"/>
      <c r="B960" s="9">
        <v>41758061</v>
      </c>
      <c r="C960" s="10" t="s">
        <v>1749</v>
      </c>
      <c r="D960" s="11">
        <v>121.83</v>
      </c>
      <c r="G960" s="8"/>
      <c r="H960" s="8"/>
      <c r="I960" s="8"/>
      <c r="J960" s="8"/>
      <c r="K960" s="8"/>
      <c r="L960" s="8"/>
      <c r="M960" s="8"/>
      <c r="N960" s="8"/>
      <c r="O960" s="8"/>
      <c r="P960" s="8"/>
      <c r="Q960" s="8"/>
      <c r="R960" s="8"/>
      <c r="S960" s="8"/>
      <c r="T960" s="8"/>
    </row>
    <row r="961" spans="1:20" x14ac:dyDescent="0.3">
      <c r="A961" s="8"/>
      <c r="B961" s="9">
        <v>41740325</v>
      </c>
      <c r="C961" s="10" t="s">
        <v>1611</v>
      </c>
      <c r="D961" s="11">
        <v>13.330000000000002</v>
      </c>
      <c r="G961" s="8"/>
      <c r="H961" s="8"/>
      <c r="I961" s="8"/>
      <c r="J961" s="8"/>
      <c r="K961" s="8"/>
      <c r="L961" s="8"/>
      <c r="M961" s="8"/>
      <c r="N961" s="8"/>
      <c r="O961" s="8"/>
      <c r="P961" s="8"/>
      <c r="Q961" s="8"/>
      <c r="R961" s="8"/>
      <c r="S961" s="8"/>
      <c r="T961" s="8"/>
    </row>
    <row r="962" spans="1:20" x14ac:dyDescent="0.3">
      <c r="A962" s="8"/>
      <c r="B962" s="5">
        <v>41781493</v>
      </c>
      <c r="C962" s="6" t="s">
        <v>1833</v>
      </c>
      <c r="D962" s="7">
        <v>10.8</v>
      </c>
      <c r="G962" s="8"/>
      <c r="H962" s="8"/>
      <c r="I962" s="8"/>
      <c r="J962" s="8"/>
      <c r="K962" s="8"/>
      <c r="L962" s="8"/>
      <c r="M962" s="8"/>
      <c r="N962" s="8"/>
      <c r="O962" s="8"/>
      <c r="P962" s="8"/>
      <c r="Q962" s="8"/>
      <c r="R962" s="8"/>
      <c r="S962" s="8"/>
      <c r="T962" s="8"/>
    </row>
    <row r="963" spans="1:20" x14ac:dyDescent="0.3">
      <c r="B963" s="9">
        <v>41710310</v>
      </c>
      <c r="C963" s="10" t="s">
        <v>1327</v>
      </c>
      <c r="D963" s="11">
        <v>59.321538461538459</v>
      </c>
    </row>
    <row r="964" spans="1:20" x14ac:dyDescent="0.3">
      <c r="A964" s="8"/>
      <c r="B964" s="9">
        <v>41795030</v>
      </c>
      <c r="C964" s="10" t="s">
        <v>2029</v>
      </c>
      <c r="D964" s="11">
        <v>55.877478991596639</v>
      </c>
      <c r="G964" s="8"/>
      <c r="H964" s="8"/>
      <c r="I964" s="8"/>
      <c r="J964" s="8"/>
      <c r="K964" s="8"/>
      <c r="L964" s="8"/>
      <c r="M964" s="8"/>
      <c r="N964" s="8"/>
      <c r="O964" s="8"/>
      <c r="P964" s="8"/>
      <c r="Q964" s="8"/>
      <c r="R964" s="8"/>
      <c r="S964" s="8"/>
      <c r="T964" s="8"/>
    </row>
    <row r="965" spans="1:20" x14ac:dyDescent="0.3">
      <c r="A965" s="8"/>
      <c r="B965" s="9">
        <v>41795006</v>
      </c>
      <c r="C965" s="10" t="s">
        <v>2026</v>
      </c>
      <c r="D965" s="11">
        <v>55.019710144927537</v>
      </c>
      <c r="G965" s="8"/>
      <c r="H965" s="8"/>
      <c r="I965" s="8"/>
      <c r="J965" s="8"/>
      <c r="K965" s="8"/>
      <c r="L965" s="8"/>
      <c r="M965" s="8"/>
      <c r="N965" s="8"/>
      <c r="O965" s="8"/>
      <c r="P965" s="8"/>
      <c r="Q965" s="8"/>
      <c r="R965" s="8"/>
      <c r="S965" s="8"/>
      <c r="T965" s="8"/>
    </row>
    <row r="966" spans="1:20" x14ac:dyDescent="0.3">
      <c r="A966" s="8"/>
      <c r="B966" s="9">
        <v>41740036</v>
      </c>
      <c r="C966" s="10" t="s">
        <v>1607</v>
      </c>
      <c r="D966" s="11">
        <v>10.212727272727273</v>
      </c>
      <c r="G966" s="8"/>
      <c r="H966" s="8"/>
      <c r="I966" s="8"/>
      <c r="J966" s="8"/>
      <c r="K966" s="8"/>
      <c r="L966" s="8"/>
      <c r="M966" s="8"/>
      <c r="N966" s="8"/>
      <c r="O966" s="8"/>
      <c r="P966" s="8"/>
      <c r="Q966" s="8"/>
      <c r="R966" s="8"/>
      <c r="S966" s="8"/>
      <c r="T966" s="8"/>
    </row>
    <row r="967" spans="1:20" x14ac:dyDescent="0.3">
      <c r="A967" s="8"/>
      <c r="B967" s="9">
        <v>41751488</v>
      </c>
      <c r="C967" s="10" t="s">
        <v>1691</v>
      </c>
      <c r="D967" s="11">
        <v>41.66</v>
      </c>
      <c r="G967" s="8"/>
      <c r="H967" s="8"/>
      <c r="I967" s="8"/>
      <c r="J967" s="8"/>
      <c r="K967" s="8"/>
      <c r="L967" s="8"/>
      <c r="M967" s="8"/>
      <c r="N967" s="8"/>
      <c r="O967" s="8"/>
      <c r="P967" s="8"/>
      <c r="Q967" s="8"/>
      <c r="R967" s="8"/>
      <c r="S967" s="8"/>
      <c r="T967" s="8"/>
    </row>
    <row r="968" spans="1:20" x14ac:dyDescent="0.3">
      <c r="A968" s="8"/>
      <c r="B968" s="5">
        <v>41790049</v>
      </c>
      <c r="C968" s="6" t="s">
        <v>1918</v>
      </c>
      <c r="D968" s="7">
        <v>197.77799999999999</v>
      </c>
      <c r="G968" s="8"/>
      <c r="H968" s="8"/>
      <c r="I968" s="8"/>
      <c r="J968" s="8"/>
      <c r="K968" s="8"/>
      <c r="L968" s="8"/>
      <c r="M968" s="8"/>
      <c r="N968" s="8"/>
      <c r="O968" s="8"/>
      <c r="P968" s="8"/>
      <c r="Q968" s="8"/>
      <c r="R968" s="8"/>
      <c r="S968" s="8"/>
      <c r="T968" s="8"/>
    </row>
    <row r="969" spans="1:20" x14ac:dyDescent="0.3">
      <c r="A969" s="8"/>
      <c r="B969" s="9">
        <v>41751462</v>
      </c>
      <c r="C969" s="10" t="s">
        <v>1690</v>
      </c>
      <c r="D969" s="11">
        <v>33.4</v>
      </c>
      <c r="G969" s="8"/>
      <c r="H969" s="8"/>
      <c r="I969" s="8"/>
      <c r="J969" s="8"/>
      <c r="K969" s="8"/>
      <c r="L969" s="8"/>
      <c r="M969" s="8"/>
      <c r="N969" s="8"/>
      <c r="O969" s="8"/>
      <c r="P969" s="8"/>
      <c r="Q969" s="8"/>
      <c r="R969" s="8"/>
      <c r="S969" s="8"/>
      <c r="T969" s="8"/>
    </row>
    <row r="970" spans="1:20" x14ac:dyDescent="0.3">
      <c r="A970" s="8"/>
      <c r="B970" s="5">
        <v>41790031</v>
      </c>
      <c r="C970" s="6" t="s">
        <v>1917</v>
      </c>
      <c r="D970" s="7">
        <v>30.086399999999998</v>
      </c>
      <c r="G970" s="8"/>
      <c r="H970" s="8"/>
      <c r="I970" s="8"/>
      <c r="J970" s="8"/>
      <c r="K970" s="8"/>
      <c r="L970" s="8"/>
      <c r="M970" s="8"/>
      <c r="N970" s="8"/>
      <c r="O970" s="8"/>
      <c r="P970" s="8"/>
      <c r="Q970" s="8"/>
      <c r="R970" s="8"/>
      <c r="S970" s="8"/>
      <c r="T970" s="8"/>
    </row>
    <row r="971" spans="1:20" x14ac:dyDescent="0.3">
      <c r="A971" s="8"/>
      <c r="B971" s="9">
        <v>41751405</v>
      </c>
      <c r="C971" s="10" t="s">
        <v>1688</v>
      </c>
      <c r="D971" s="11">
        <v>3</v>
      </c>
      <c r="G971" s="8"/>
      <c r="H971" s="8"/>
      <c r="I971" s="8"/>
      <c r="J971" s="8"/>
      <c r="K971" s="8"/>
      <c r="L971" s="8"/>
      <c r="M971" s="8"/>
      <c r="N971" s="8"/>
      <c r="O971" s="8"/>
      <c r="P971" s="8"/>
      <c r="Q971" s="8"/>
      <c r="R971" s="8"/>
      <c r="S971" s="8"/>
      <c r="T971" s="8"/>
    </row>
    <row r="972" spans="1:20" x14ac:dyDescent="0.3">
      <c r="B972" s="5">
        <v>41702614</v>
      </c>
      <c r="C972" s="6" t="s">
        <v>1287</v>
      </c>
      <c r="D972" s="7">
        <v>82.56467836257309</v>
      </c>
    </row>
    <row r="973" spans="1:20" x14ac:dyDescent="0.3">
      <c r="B973" s="9">
        <v>41720590</v>
      </c>
      <c r="C973" s="10" t="s">
        <v>1480</v>
      </c>
      <c r="D973" s="11">
        <v>66.899215686274516</v>
      </c>
    </row>
    <row r="974" spans="1:20" x14ac:dyDescent="0.3">
      <c r="B974" s="9">
        <v>41720095</v>
      </c>
      <c r="C974" s="10" t="s">
        <v>1471</v>
      </c>
      <c r="D974" s="11">
        <v>71.429999999999993</v>
      </c>
    </row>
    <row r="975" spans="1:20" x14ac:dyDescent="0.3">
      <c r="A975" s="8"/>
      <c r="B975" s="5">
        <v>41761388</v>
      </c>
      <c r="C975" s="6" t="s">
        <v>1781</v>
      </c>
      <c r="D975" s="7">
        <v>304.28000000000003</v>
      </c>
      <c r="G975" s="8"/>
      <c r="H975" s="8"/>
      <c r="I975" s="8"/>
      <c r="J975" s="8"/>
      <c r="K975" s="8"/>
      <c r="L975" s="8"/>
      <c r="M975" s="8"/>
      <c r="N975" s="8"/>
      <c r="O975" s="8"/>
      <c r="P975" s="8"/>
      <c r="Q975" s="8"/>
      <c r="R975" s="8"/>
      <c r="S975" s="8"/>
      <c r="T975" s="8"/>
    </row>
    <row r="976" spans="1:20" x14ac:dyDescent="0.3">
      <c r="A976" s="8"/>
      <c r="B976" s="9">
        <v>41790841</v>
      </c>
      <c r="C976" s="10" t="s">
        <v>1944</v>
      </c>
      <c r="D976" s="11">
        <v>21.599999999999998</v>
      </c>
      <c r="G976" s="8"/>
      <c r="H976" s="8"/>
      <c r="I976" s="8"/>
      <c r="J976" s="8"/>
      <c r="K976" s="8"/>
      <c r="L976" s="8"/>
      <c r="M976" s="8"/>
      <c r="N976" s="8"/>
      <c r="O976" s="8"/>
      <c r="P976" s="8"/>
      <c r="Q976" s="8"/>
      <c r="R976" s="8"/>
      <c r="S976" s="8"/>
      <c r="T976" s="8"/>
    </row>
    <row r="977" spans="1:20" x14ac:dyDescent="0.3">
      <c r="B977" s="9">
        <v>41730698</v>
      </c>
      <c r="C977" s="10" t="s">
        <v>1512</v>
      </c>
      <c r="D977" s="11">
        <v>4.3525</v>
      </c>
    </row>
    <row r="978" spans="1:20" x14ac:dyDescent="0.3">
      <c r="B978" s="5">
        <v>41738972</v>
      </c>
      <c r="C978" s="6" t="s">
        <v>1593</v>
      </c>
      <c r="D978" s="7">
        <v>5.2228571428571433</v>
      </c>
    </row>
    <row r="979" spans="1:20" x14ac:dyDescent="0.3">
      <c r="B979" s="9">
        <v>41420217</v>
      </c>
      <c r="C979" s="10" t="s">
        <v>1035</v>
      </c>
      <c r="D979" s="11">
        <v>3737</v>
      </c>
    </row>
    <row r="980" spans="1:20" x14ac:dyDescent="0.3">
      <c r="A980" s="8"/>
      <c r="B980" s="9">
        <v>42321497</v>
      </c>
      <c r="C980" s="10" t="s">
        <v>2186</v>
      </c>
      <c r="D980" s="11">
        <v>1980.5</v>
      </c>
      <c r="G980" s="8"/>
      <c r="H980" s="8"/>
      <c r="I980" s="8"/>
      <c r="J980" s="8"/>
      <c r="K980" s="8"/>
      <c r="L980" s="8"/>
      <c r="M980" s="8"/>
      <c r="N980" s="8"/>
      <c r="O980" s="8"/>
      <c r="P980" s="8"/>
      <c r="Q980" s="8"/>
      <c r="R980" s="8"/>
      <c r="S980" s="8"/>
      <c r="T980" s="8"/>
    </row>
    <row r="981" spans="1:20" x14ac:dyDescent="0.3">
      <c r="A981" s="8"/>
      <c r="B981" s="5">
        <v>42324327</v>
      </c>
      <c r="C981" s="6" t="s">
        <v>2246</v>
      </c>
      <c r="D981" s="7">
        <v>1551.5</v>
      </c>
      <c r="G981" s="8"/>
      <c r="H981" s="8"/>
      <c r="I981" s="8"/>
      <c r="J981" s="8"/>
      <c r="K981" s="8"/>
      <c r="L981" s="8"/>
      <c r="M981" s="8"/>
      <c r="N981" s="8"/>
      <c r="O981" s="8"/>
      <c r="P981" s="8"/>
      <c r="Q981" s="8"/>
      <c r="R981" s="8"/>
      <c r="S981" s="8"/>
      <c r="T981" s="8"/>
    </row>
    <row r="982" spans="1:20" x14ac:dyDescent="0.3">
      <c r="A982" s="8"/>
      <c r="B982" s="9">
        <v>42321489</v>
      </c>
      <c r="C982" s="10" t="s">
        <v>2185</v>
      </c>
      <c r="D982" s="11">
        <v>1980.5</v>
      </c>
      <c r="G982" s="8"/>
      <c r="H982" s="8"/>
      <c r="I982" s="8"/>
      <c r="J982" s="8"/>
      <c r="K982" s="8"/>
      <c r="L982" s="8"/>
      <c r="M982" s="8"/>
      <c r="N982" s="8"/>
      <c r="O982" s="8"/>
      <c r="P982" s="8"/>
      <c r="Q982" s="8"/>
      <c r="R982" s="8"/>
      <c r="S982" s="8"/>
      <c r="T982" s="8"/>
    </row>
    <row r="983" spans="1:20" x14ac:dyDescent="0.3">
      <c r="B983" s="5">
        <v>41540170</v>
      </c>
      <c r="C983" s="6" t="s">
        <v>1224</v>
      </c>
      <c r="D983" s="7">
        <v>5270</v>
      </c>
    </row>
    <row r="984" spans="1:20" x14ac:dyDescent="0.3">
      <c r="A984" s="8"/>
      <c r="B984" s="9">
        <v>42321505</v>
      </c>
      <c r="C984" s="10" t="s">
        <v>2187</v>
      </c>
      <c r="D984" s="11">
        <v>1947.5</v>
      </c>
      <c r="G984" s="8"/>
      <c r="H984" s="8"/>
      <c r="I984" s="8"/>
      <c r="J984" s="8"/>
      <c r="K984" s="8"/>
      <c r="L984" s="8"/>
      <c r="M984" s="8"/>
      <c r="N984" s="8"/>
      <c r="O984" s="8"/>
      <c r="P984" s="8"/>
      <c r="Q984" s="8"/>
      <c r="R984" s="8"/>
      <c r="S984" s="8"/>
      <c r="T984" s="8"/>
    </row>
    <row r="985" spans="1:20" x14ac:dyDescent="0.3">
      <c r="B985" s="9">
        <v>40678781</v>
      </c>
      <c r="C985" s="10" t="s">
        <v>934</v>
      </c>
      <c r="D985" s="11">
        <v>145</v>
      </c>
    </row>
    <row r="986" spans="1:20" x14ac:dyDescent="0.3">
      <c r="A986" s="8"/>
      <c r="B986" s="9">
        <v>41790882</v>
      </c>
      <c r="C986" s="10" t="s">
        <v>1946</v>
      </c>
      <c r="D986" s="11">
        <v>0.9348422330097087</v>
      </c>
      <c r="G986" s="8"/>
      <c r="H986" s="8"/>
      <c r="I986" s="8"/>
      <c r="J986" s="8"/>
      <c r="K986" s="8"/>
      <c r="L986" s="8"/>
      <c r="M986" s="8"/>
      <c r="N986" s="8"/>
      <c r="O986" s="8"/>
      <c r="P986" s="8"/>
      <c r="Q986" s="8"/>
      <c r="R986" s="8"/>
      <c r="S986" s="8"/>
      <c r="T986" s="8"/>
    </row>
    <row r="987" spans="1:20" x14ac:dyDescent="0.3">
      <c r="B987" s="9">
        <v>41730896</v>
      </c>
      <c r="C987" s="10" t="s">
        <v>1515</v>
      </c>
      <c r="D987" s="11">
        <v>5.8855502392344494</v>
      </c>
    </row>
    <row r="988" spans="1:20" x14ac:dyDescent="0.3">
      <c r="B988" s="9">
        <v>41735119</v>
      </c>
      <c r="C988" s="10" t="s">
        <v>1551</v>
      </c>
      <c r="D988" s="11">
        <v>164.67</v>
      </c>
    </row>
    <row r="989" spans="1:20" x14ac:dyDescent="0.3">
      <c r="B989" s="9">
        <v>41735127</v>
      </c>
      <c r="C989" s="10" t="s">
        <v>1552</v>
      </c>
      <c r="D989" s="11">
        <v>5.7969540229885057</v>
      </c>
    </row>
    <row r="990" spans="1:20" x14ac:dyDescent="0.3">
      <c r="A990" s="8"/>
      <c r="B990" s="9">
        <v>41782947</v>
      </c>
      <c r="C990" s="10" t="s">
        <v>1849</v>
      </c>
      <c r="D990" s="11">
        <v>5.8070353982300889</v>
      </c>
      <c r="G990" s="8"/>
      <c r="H990" s="8"/>
      <c r="I990" s="8"/>
      <c r="J990" s="8"/>
      <c r="K990" s="8"/>
      <c r="L990" s="8"/>
      <c r="M990" s="8"/>
      <c r="N990" s="8"/>
      <c r="O990" s="8"/>
      <c r="P990" s="8"/>
      <c r="Q990" s="8"/>
      <c r="R990" s="8"/>
      <c r="S990" s="8"/>
      <c r="T990" s="8"/>
    </row>
    <row r="991" spans="1:20" x14ac:dyDescent="0.3">
      <c r="A991" s="8"/>
      <c r="B991" s="9">
        <v>41787359</v>
      </c>
      <c r="C991" s="10" t="s">
        <v>1898</v>
      </c>
      <c r="D991" s="11">
        <v>5.84</v>
      </c>
      <c r="G991" s="8"/>
      <c r="H991" s="8"/>
      <c r="I991" s="8"/>
      <c r="J991" s="8"/>
      <c r="K991" s="8"/>
      <c r="L991" s="8"/>
      <c r="M991" s="8"/>
      <c r="N991" s="8"/>
      <c r="O991" s="8"/>
      <c r="P991" s="8"/>
      <c r="Q991" s="8"/>
      <c r="R991" s="8"/>
      <c r="S991" s="8"/>
      <c r="T991" s="8"/>
    </row>
    <row r="992" spans="1:20" x14ac:dyDescent="0.3">
      <c r="A992" s="8"/>
      <c r="B992" s="9">
        <v>41791849</v>
      </c>
      <c r="C992" s="10" t="s">
        <v>1958</v>
      </c>
      <c r="D992" s="11">
        <v>0.59175141242937845</v>
      </c>
      <c r="G992" s="8"/>
      <c r="H992" s="8"/>
      <c r="I992" s="8"/>
      <c r="J992" s="8"/>
      <c r="K992" s="8"/>
      <c r="L992" s="8"/>
      <c r="M992" s="8"/>
      <c r="N992" s="8"/>
      <c r="O992" s="8"/>
      <c r="P992" s="8"/>
      <c r="Q992" s="8"/>
      <c r="R992" s="8"/>
      <c r="S992" s="8"/>
      <c r="T992" s="8"/>
    </row>
    <row r="993" spans="2:4" x14ac:dyDescent="0.3">
      <c r="B993" s="9">
        <v>39960059</v>
      </c>
      <c r="C993" s="10" t="s">
        <v>410</v>
      </c>
      <c r="D993" s="11">
        <v>14484.687224669604</v>
      </c>
    </row>
    <row r="994" spans="2:4" x14ac:dyDescent="0.3">
      <c r="B994" s="9">
        <v>39960067</v>
      </c>
      <c r="C994" s="10" t="s">
        <v>410</v>
      </c>
      <c r="D994" s="11">
        <v>14500</v>
      </c>
    </row>
    <row r="995" spans="2:4" x14ac:dyDescent="0.3">
      <c r="B995" s="9">
        <v>39950027</v>
      </c>
      <c r="C995" s="10" t="s">
        <v>408</v>
      </c>
      <c r="D995" s="11">
        <v>14500</v>
      </c>
    </row>
    <row r="996" spans="2:4" x14ac:dyDescent="0.3">
      <c r="B996" s="9">
        <v>39950043</v>
      </c>
      <c r="C996" s="10" t="s">
        <v>409</v>
      </c>
      <c r="D996" s="11">
        <v>17180.48</v>
      </c>
    </row>
    <row r="997" spans="2:4" x14ac:dyDescent="0.3">
      <c r="B997" s="9">
        <v>39960083</v>
      </c>
      <c r="C997" s="10" t="s">
        <v>409</v>
      </c>
      <c r="D997" s="11">
        <v>17196.415204678364</v>
      </c>
    </row>
    <row r="998" spans="2:4" x14ac:dyDescent="0.3">
      <c r="B998" s="9">
        <v>41481706</v>
      </c>
      <c r="C998" s="10" t="s">
        <v>1162</v>
      </c>
      <c r="D998" s="11">
        <v>48.909090909090907</v>
      </c>
    </row>
    <row r="999" spans="2:4" x14ac:dyDescent="0.3">
      <c r="B999" s="9">
        <v>41481730</v>
      </c>
      <c r="C999" s="10" t="s">
        <v>1165</v>
      </c>
      <c r="D999" s="11">
        <v>73.333333333333329</v>
      </c>
    </row>
    <row r="1000" spans="2:4" x14ac:dyDescent="0.3">
      <c r="B1000" s="9">
        <v>41481714</v>
      </c>
      <c r="C1000" s="10" t="s">
        <v>1163</v>
      </c>
      <c r="D1000" s="11">
        <v>48.888888888888886</v>
      </c>
    </row>
    <row r="1001" spans="2:4" x14ac:dyDescent="0.3">
      <c r="B1001" s="9">
        <v>41481722</v>
      </c>
      <c r="C1001" s="10" t="s">
        <v>1164</v>
      </c>
      <c r="D1001" s="11">
        <v>48.76</v>
      </c>
    </row>
    <row r="1002" spans="2:4" x14ac:dyDescent="0.3">
      <c r="B1002" s="9">
        <v>41481763</v>
      </c>
      <c r="C1002" s="10" t="s">
        <v>1166</v>
      </c>
      <c r="D1002" s="11">
        <v>277</v>
      </c>
    </row>
    <row r="1003" spans="2:4" x14ac:dyDescent="0.3">
      <c r="B1003" s="9">
        <v>40722167</v>
      </c>
      <c r="C1003" s="10" t="s">
        <v>987</v>
      </c>
      <c r="D1003" s="11">
        <v>277</v>
      </c>
    </row>
    <row r="1004" spans="2:4" x14ac:dyDescent="0.3">
      <c r="B1004" s="9">
        <v>41708694</v>
      </c>
      <c r="C1004" s="10" t="s">
        <v>1308</v>
      </c>
      <c r="D1004" s="11">
        <v>633.4038679245283</v>
      </c>
    </row>
    <row r="1005" spans="2:4" x14ac:dyDescent="0.3">
      <c r="B1005" s="5">
        <v>40206880</v>
      </c>
      <c r="C1005" s="6" t="s">
        <v>445</v>
      </c>
      <c r="D1005" s="7">
        <v>4725</v>
      </c>
    </row>
    <row r="1006" spans="2:4" x14ac:dyDescent="0.3">
      <c r="B1006" s="5">
        <v>40206872</v>
      </c>
      <c r="C1006" s="6" t="s">
        <v>444</v>
      </c>
      <c r="D1006" s="7">
        <v>4725</v>
      </c>
    </row>
    <row r="1007" spans="2:4" x14ac:dyDescent="0.3">
      <c r="B1007" s="5">
        <v>11345170</v>
      </c>
      <c r="C1007" s="6" t="s">
        <v>147</v>
      </c>
      <c r="D1007" s="7">
        <v>6500</v>
      </c>
    </row>
    <row r="1008" spans="2:4" x14ac:dyDescent="0.3">
      <c r="B1008" s="5">
        <v>41708926</v>
      </c>
      <c r="C1008" s="6" t="s">
        <v>1316</v>
      </c>
      <c r="D1008" s="7">
        <v>380.45</v>
      </c>
    </row>
    <row r="1009" spans="1:20" x14ac:dyDescent="0.3">
      <c r="A1009" s="8"/>
      <c r="B1009" s="5">
        <v>64410202</v>
      </c>
      <c r="C1009" s="6" t="s">
        <v>2431</v>
      </c>
      <c r="D1009" s="7">
        <v>717</v>
      </c>
      <c r="G1009" s="8"/>
      <c r="H1009" s="8"/>
      <c r="I1009" s="8"/>
      <c r="J1009" s="8"/>
      <c r="K1009" s="8"/>
      <c r="L1009" s="8"/>
      <c r="M1009" s="8"/>
      <c r="N1009" s="8"/>
      <c r="O1009" s="8"/>
      <c r="P1009" s="8"/>
      <c r="Q1009" s="8"/>
      <c r="R1009" s="8"/>
      <c r="S1009" s="8"/>
      <c r="T1009" s="8"/>
    </row>
    <row r="1010" spans="1:20" x14ac:dyDescent="0.3">
      <c r="B1010" s="9">
        <v>41717596</v>
      </c>
      <c r="C1010" s="10" t="s">
        <v>1438</v>
      </c>
      <c r="D1010" s="11">
        <v>2640.3113065326629</v>
      </c>
    </row>
    <row r="1011" spans="1:20" x14ac:dyDescent="0.3">
      <c r="B1011" s="9">
        <v>40698912</v>
      </c>
      <c r="C1011" s="10" t="s">
        <v>965</v>
      </c>
      <c r="D1011" s="11">
        <v>86.012844665182399</v>
      </c>
    </row>
    <row r="1012" spans="1:20" x14ac:dyDescent="0.3">
      <c r="A1012" s="8"/>
      <c r="B1012" s="9">
        <v>41782004</v>
      </c>
      <c r="C1012" s="10" t="s">
        <v>1840</v>
      </c>
      <c r="D1012" s="11">
        <v>123.82</v>
      </c>
      <c r="G1012" s="8"/>
      <c r="H1012" s="8"/>
      <c r="I1012" s="8"/>
      <c r="J1012" s="8"/>
      <c r="K1012" s="8"/>
      <c r="L1012" s="8"/>
      <c r="M1012" s="8"/>
      <c r="N1012" s="8"/>
      <c r="O1012" s="8"/>
      <c r="P1012" s="8"/>
      <c r="Q1012" s="8"/>
      <c r="R1012" s="8"/>
      <c r="S1012" s="8"/>
      <c r="T1012" s="8"/>
    </row>
    <row r="1013" spans="1:20" x14ac:dyDescent="0.3">
      <c r="A1013" s="8"/>
      <c r="B1013" s="9">
        <v>41779059</v>
      </c>
      <c r="C1013" s="10" t="s">
        <v>1815</v>
      </c>
      <c r="D1013" s="11">
        <v>120.62</v>
      </c>
      <c r="G1013" s="8"/>
      <c r="H1013" s="8"/>
      <c r="I1013" s="8"/>
      <c r="J1013" s="8"/>
      <c r="K1013" s="8"/>
      <c r="L1013" s="8"/>
      <c r="M1013" s="8"/>
      <c r="N1013" s="8"/>
      <c r="O1013" s="8"/>
      <c r="P1013" s="8"/>
      <c r="Q1013" s="8"/>
      <c r="R1013" s="8"/>
      <c r="S1013" s="8"/>
      <c r="T1013" s="8"/>
    </row>
    <row r="1014" spans="1:20" x14ac:dyDescent="0.3">
      <c r="A1014" s="8"/>
      <c r="B1014" s="5">
        <v>42324889</v>
      </c>
      <c r="C1014" s="6" t="s">
        <v>2249</v>
      </c>
      <c r="D1014" s="7">
        <v>1416</v>
      </c>
      <c r="G1014" s="8"/>
      <c r="H1014" s="8"/>
      <c r="I1014" s="8"/>
      <c r="J1014" s="8"/>
      <c r="K1014" s="8"/>
      <c r="L1014" s="8"/>
      <c r="M1014" s="8"/>
      <c r="N1014" s="8"/>
      <c r="O1014" s="8"/>
      <c r="P1014" s="8"/>
      <c r="Q1014" s="8"/>
      <c r="R1014" s="8"/>
      <c r="S1014" s="8"/>
      <c r="T1014" s="8"/>
    </row>
    <row r="1015" spans="1:20" x14ac:dyDescent="0.3">
      <c r="A1015" s="8"/>
      <c r="B1015" s="5">
        <v>42326926</v>
      </c>
      <c r="C1015" s="6" t="s">
        <v>2273</v>
      </c>
      <c r="D1015" s="7">
        <v>891</v>
      </c>
      <c r="G1015" s="8"/>
      <c r="H1015" s="8"/>
      <c r="I1015" s="8"/>
      <c r="J1015" s="8"/>
      <c r="K1015" s="8"/>
      <c r="L1015" s="8"/>
      <c r="M1015" s="8"/>
      <c r="N1015" s="8"/>
      <c r="O1015" s="8"/>
      <c r="P1015" s="8"/>
      <c r="Q1015" s="8"/>
      <c r="R1015" s="8"/>
      <c r="S1015" s="8"/>
      <c r="T1015" s="8"/>
    </row>
    <row r="1016" spans="1:20" x14ac:dyDescent="0.3">
      <c r="B1016" s="5">
        <v>41401860</v>
      </c>
      <c r="C1016" s="6" t="s">
        <v>1018</v>
      </c>
      <c r="D1016" s="7">
        <v>983.5</v>
      </c>
    </row>
    <row r="1017" spans="1:20" x14ac:dyDescent="0.3">
      <c r="A1017" s="8"/>
      <c r="B1017" s="9">
        <v>42320366</v>
      </c>
      <c r="C1017" s="10" t="s">
        <v>2161</v>
      </c>
      <c r="D1017" s="11">
        <v>279.4689075630252</v>
      </c>
      <c r="G1017" s="8"/>
      <c r="H1017" s="8"/>
      <c r="I1017" s="8"/>
      <c r="J1017" s="8"/>
      <c r="K1017" s="8"/>
      <c r="L1017" s="8"/>
      <c r="M1017" s="8"/>
      <c r="N1017" s="8"/>
      <c r="O1017" s="8"/>
      <c r="P1017" s="8"/>
      <c r="Q1017" s="8"/>
      <c r="R1017" s="8"/>
      <c r="S1017" s="8"/>
      <c r="T1017" s="8"/>
    </row>
    <row r="1018" spans="1:20" x14ac:dyDescent="0.3">
      <c r="A1018" s="8"/>
      <c r="B1018" s="5">
        <v>42333757</v>
      </c>
      <c r="C1018" s="6" t="s">
        <v>2309</v>
      </c>
      <c r="D1018" s="7">
        <v>250</v>
      </c>
      <c r="G1018" s="8"/>
      <c r="H1018" s="8"/>
      <c r="I1018" s="8"/>
      <c r="J1018" s="8"/>
      <c r="K1018" s="8"/>
      <c r="L1018" s="8"/>
      <c r="M1018" s="8"/>
      <c r="N1018" s="8"/>
      <c r="O1018" s="8"/>
      <c r="P1018" s="8"/>
      <c r="Q1018" s="8"/>
      <c r="R1018" s="8"/>
      <c r="S1018" s="8"/>
      <c r="T1018" s="8"/>
    </row>
    <row r="1019" spans="1:20" x14ac:dyDescent="0.3">
      <c r="A1019" s="8"/>
      <c r="B1019" s="5">
        <v>42333765</v>
      </c>
      <c r="C1019" s="6" t="s">
        <v>2310</v>
      </c>
      <c r="D1019" s="7">
        <v>191</v>
      </c>
      <c r="G1019" s="8"/>
      <c r="H1019" s="8"/>
      <c r="I1019" s="8"/>
      <c r="J1019" s="8"/>
      <c r="K1019" s="8"/>
      <c r="L1019" s="8"/>
      <c r="M1019" s="8"/>
      <c r="N1019" s="8"/>
      <c r="O1019" s="8"/>
      <c r="P1019" s="8"/>
      <c r="Q1019" s="8"/>
      <c r="R1019" s="8"/>
      <c r="S1019" s="8"/>
      <c r="T1019" s="8"/>
    </row>
    <row r="1020" spans="1:20" x14ac:dyDescent="0.3">
      <c r="A1020" s="8"/>
      <c r="B1020" s="5">
        <v>42333740</v>
      </c>
      <c r="C1020" s="6" t="s">
        <v>2308</v>
      </c>
      <c r="D1020" s="7">
        <v>215.01500000000001</v>
      </c>
      <c r="G1020" s="8"/>
      <c r="H1020" s="8"/>
      <c r="I1020" s="8"/>
      <c r="J1020" s="8"/>
      <c r="K1020" s="8"/>
      <c r="L1020" s="8"/>
      <c r="M1020" s="8"/>
      <c r="N1020" s="8"/>
      <c r="O1020" s="8"/>
      <c r="P1020" s="8"/>
      <c r="Q1020" s="8"/>
      <c r="R1020" s="8"/>
      <c r="S1020" s="8"/>
      <c r="T1020" s="8"/>
    </row>
    <row r="1021" spans="1:20" x14ac:dyDescent="0.3">
      <c r="A1021" s="8"/>
      <c r="B1021" s="9">
        <v>42321455</v>
      </c>
      <c r="C1021" s="10" t="s">
        <v>2183</v>
      </c>
      <c r="D1021" s="11">
        <v>352.47486338797813</v>
      </c>
      <c r="G1021" s="8"/>
      <c r="H1021" s="8"/>
      <c r="I1021" s="8"/>
      <c r="J1021" s="8"/>
      <c r="K1021" s="8"/>
      <c r="L1021" s="8"/>
      <c r="M1021" s="8"/>
      <c r="N1021" s="8"/>
      <c r="O1021" s="8"/>
      <c r="P1021" s="8"/>
      <c r="Q1021" s="8"/>
      <c r="R1021" s="8"/>
      <c r="S1021" s="8"/>
      <c r="T1021" s="8"/>
    </row>
    <row r="1022" spans="1:20" x14ac:dyDescent="0.3">
      <c r="A1022" s="8"/>
      <c r="B1022" s="9">
        <v>42321463</v>
      </c>
      <c r="C1022" s="10" t="s">
        <v>2184</v>
      </c>
      <c r="D1022" s="11">
        <v>251</v>
      </c>
      <c r="G1022" s="8"/>
      <c r="H1022" s="8"/>
      <c r="I1022" s="8"/>
      <c r="J1022" s="8"/>
      <c r="K1022" s="8"/>
      <c r="L1022" s="8"/>
      <c r="M1022" s="8"/>
      <c r="N1022" s="8"/>
      <c r="O1022" s="8"/>
      <c r="P1022" s="8"/>
      <c r="Q1022" s="8"/>
      <c r="R1022" s="8"/>
      <c r="S1022" s="8"/>
      <c r="T1022" s="8"/>
    </row>
    <row r="1023" spans="1:20" x14ac:dyDescent="0.3">
      <c r="B1023" s="9">
        <v>41401902</v>
      </c>
      <c r="C1023" s="10" t="s">
        <v>1019</v>
      </c>
      <c r="D1023" s="11">
        <v>983.5</v>
      </c>
    </row>
    <row r="1024" spans="1:20" x14ac:dyDescent="0.3">
      <c r="A1024" s="8"/>
      <c r="B1024" s="9">
        <v>42320358</v>
      </c>
      <c r="C1024" s="10" t="s">
        <v>2160</v>
      </c>
      <c r="D1024" s="11">
        <v>237</v>
      </c>
      <c r="G1024" s="8"/>
      <c r="H1024" s="8"/>
      <c r="I1024" s="8"/>
      <c r="J1024" s="8"/>
      <c r="K1024" s="8"/>
      <c r="L1024" s="8"/>
      <c r="M1024" s="8"/>
      <c r="N1024" s="8"/>
      <c r="O1024" s="8"/>
      <c r="P1024" s="8"/>
      <c r="Q1024" s="8"/>
      <c r="R1024" s="8"/>
      <c r="S1024" s="8"/>
      <c r="T1024" s="8"/>
    </row>
    <row r="1025" spans="1:20" x14ac:dyDescent="0.3">
      <c r="B1025" s="9">
        <v>41499989</v>
      </c>
      <c r="C1025" s="10" t="s">
        <v>1193</v>
      </c>
      <c r="D1025" s="11">
        <v>1878</v>
      </c>
    </row>
    <row r="1026" spans="1:20" x14ac:dyDescent="0.3">
      <c r="A1026" s="8"/>
      <c r="B1026" s="9">
        <v>42321331</v>
      </c>
      <c r="C1026" s="10" t="s">
        <v>2175</v>
      </c>
      <c r="D1026" s="11">
        <v>145.5</v>
      </c>
      <c r="G1026" s="8"/>
      <c r="H1026" s="8"/>
      <c r="I1026" s="8"/>
      <c r="J1026" s="8"/>
      <c r="K1026" s="8"/>
      <c r="L1026" s="8"/>
      <c r="M1026" s="8"/>
      <c r="N1026" s="8"/>
      <c r="O1026" s="8"/>
      <c r="P1026" s="8"/>
      <c r="Q1026" s="8"/>
      <c r="R1026" s="8"/>
      <c r="S1026" s="8"/>
      <c r="T1026" s="8"/>
    </row>
    <row r="1027" spans="1:20" x14ac:dyDescent="0.3">
      <c r="B1027" s="5">
        <v>41411083</v>
      </c>
      <c r="C1027" s="6" t="s">
        <v>1025</v>
      </c>
      <c r="D1027" s="7">
        <v>5132</v>
      </c>
    </row>
    <row r="1028" spans="1:20" x14ac:dyDescent="0.3">
      <c r="B1028" s="9">
        <v>13629738</v>
      </c>
      <c r="C1028" s="10" t="s">
        <v>337</v>
      </c>
      <c r="D1028" s="11">
        <v>540</v>
      </c>
    </row>
    <row r="1029" spans="1:20" x14ac:dyDescent="0.3">
      <c r="B1029" s="9">
        <v>13629720</v>
      </c>
      <c r="C1029" s="10" t="s">
        <v>336</v>
      </c>
      <c r="D1029" s="11">
        <v>218</v>
      </c>
    </row>
    <row r="1030" spans="1:20" x14ac:dyDescent="0.3">
      <c r="B1030" s="9">
        <v>41480328</v>
      </c>
      <c r="C1030" s="10" t="s">
        <v>1136</v>
      </c>
      <c r="D1030" s="11">
        <v>4234</v>
      </c>
    </row>
    <row r="1031" spans="1:20" x14ac:dyDescent="0.3">
      <c r="B1031" s="9">
        <v>40664146</v>
      </c>
      <c r="C1031" s="10" t="s">
        <v>847</v>
      </c>
      <c r="D1031" s="11">
        <v>335.5</v>
      </c>
    </row>
    <row r="1032" spans="1:20" x14ac:dyDescent="0.3">
      <c r="A1032" s="8"/>
      <c r="B1032" s="9">
        <v>41761859</v>
      </c>
      <c r="C1032" s="10" t="s">
        <v>1782</v>
      </c>
      <c r="D1032" s="11">
        <v>4.1390909090909096</v>
      </c>
      <c r="G1032" s="8"/>
      <c r="H1032" s="8"/>
      <c r="I1032" s="8"/>
      <c r="J1032" s="8"/>
      <c r="K1032" s="8"/>
      <c r="L1032" s="8"/>
      <c r="M1032" s="8"/>
      <c r="N1032" s="8"/>
      <c r="O1032" s="8"/>
      <c r="P1032" s="8"/>
      <c r="Q1032" s="8"/>
      <c r="R1032" s="8"/>
      <c r="S1032" s="8"/>
      <c r="T1032" s="8"/>
    </row>
    <row r="1033" spans="1:20" x14ac:dyDescent="0.3">
      <c r="B1033" s="9">
        <v>41717414</v>
      </c>
      <c r="C1033" s="10" t="s">
        <v>1435</v>
      </c>
      <c r="D1033" s="11">
        <v>134.47</v>
      </c>
    </row>
    <row r="1034" spans="1:20" x14ac:dyDescent="0.3">
      <c r="B1034" s="9">
        <v>41701434</v>
      </c>
      <c r="C1034" s="10" t="s">
        <v>1264</v>
      </c>
      <c r="D1034" s="11">
        <v>339.49</v>
      </c>
    </row>
    <row r="1035" spans="1:20" x14ac:dyDescent="0.3">
      <c r="B1035" s="5">
        <v>41715848</v>
      </c>
      <c r="C1035" s="6" t="s">
        <v>1417</v>
      </c>
      <c r="D1035" s="7">
        <v>163.37</v>
      </c>
    </row>
    <row r="1036" spans="1:20" x14ac:dyDescent="0.3">
      <c r="B1036" s="9">
        <v>41701442</v>
      </c>
      <c r="C1036" s="10" t="s">
        <v>1265</v>
      </c>
      <c r="D1036" s="11">
        <v>247.53636363636363</v>
      </c>
    </row>
    <row r="1037" spans="1:20" x14ac:dyDescent="0.3">
      <c r="B1037" s="5">
        <v>12685418</v>
      </c>
      <c r="C1037" s="6" t="s">
        <v>271</v>
      </c>
      <c r="D1037" s="7">
        <v>6500</v>
      </c>
    </row>
    <row r="1038" spans="1:20" x14ac:dyDescent="0.3">
      <c r="B1038" s="9">
        <v>41532474</v>
      </c>
      <c r="C1038" s="10" t="s">
        <v>1216</v>
      </c>
      <c r="D1038" s="11">
        <v>1931.5</v>
      </c>
    </row>
    <row r="1039" spans="1:20" x14ac:dyDescent="0.3">
      <c r="B1039" s="5">
        <v>41422882</v>
      </c>
      <c r="C1039" s="6" t="s">
        <v>1113</v>
      </c>
      <c r="D1039" s="7">
        <v>1060.5</v>
      </c>
    </row>
    <row r="1040" spans="1:20" x14ac:dyDescent="0.3">
      <c r="A1040" s="8"/>
      <c r="B1040" s="5">
        <v>70971445</v>
      </c>
      <c r="C1040" s="6" t="s">
        <v>2442</v>
      </c>
      <c r="D1040" s="7">
        <v>274.10000000000002</v>
      </c>
      <c r="G1040" s="8"/>
      <c r="H1040" s="8"/>
      <c r="I1040" s="8"/>
      <c r="J1040" s="8"/>
      <c r="K1040" s="8"/>
      <c r="L1040" s="8"/>
      <c r="M1040" s="8"/>
      <c r="N1040" s="8"/>
      <c r="O1040" s="8"/>
      <c r="P1040" s="8"/>
      <c r="Q1040" s="8"/>
      <c r="R1040" s="8"/>
      <c r="S1040" s="8"/>
      <c r="T1040" s="8"/>
    </row>
    <row r="1041" spans="1:20" x14ac:dyDescent="0.3">
      <c r="B1041" s="5">
        <v>12277257</v>
      </c>
      <c r="C1041" s="6" t="s">
        <v>221</v>
      </c>
      <c r="D1041" s="7">
        <v>218</v>
      </c>
    </row>
    <row r="1042" spans="1:20" x14ac:dyDescent="0.3">
      <c r="B1042" s="9">
        <v>10125524</v>
      </c>
      <c r="C1042" s="10" t="s">
        <v>69</v>
      </c>
      <c r="D1042" s="11">
        <v>41</v>
      </c>
    </row>
    <row r="1043" spans="1:20" x14ac:dyDescent="0.3">
      <c r="A1043" s="8"/>
      <c r="B1043" s="5">
        <v>70125513</v>
      </c>
      <c r="C1043" s="6" t="s">
        <v>2438</v>
      </c>
      <c r="D1043" s="7">
        <v>41</v>
      </c>
      <c r="G1043" s="8"/>
      <c r="H1043" s="8"/>
      <c r="I1043" s="8"/>
      <c r="J1043" s="8"/>
      <c r="K1043" s="8"/>
      <c r="L1043" s="8"/>
      <c r="M1043" s="8"/>
      <c r="N1043" s="8"/>
      <c r="O1043" s="8"/>
      <c r="P1043" s="8"/>
      <c r="Q1043" s="8"/>
      <c r="R1043" s="8"/>
      <c r="S1043" s="8"/>
      <c r="T1043" s="8"/>
    </row>
    <row r="1044" spans="1:20" x14ac:dyDescent="0.3">
      <c r="B1044" s="5">
        <v>12256509</v>
      </c>
      <c r="C1044" s="6" t="s">
        <v>214</v>
      </c>
      <c r="D1044" s="7">
        <v>69</v>
      </c>
    </row>
    <row r="1045" spans="1:20" x14ac:dyDescent="0.3">
      <c r="B1045" s="5">
        <v>12797692</v>
      </c>
      <c r="C1045" s="6" t="s">
        <v>293</v>
      </c>
      <c r="D1045" s="7">
        <v>69</v>
      </c>
    </row>
    <row r="1046" spans="1:20" x14ac:dyDescent="0.3">
      <c r="B1046" s="5">
        <v>41426800</v>
      </c>
      <c r="C1046" s="6" t="s">
        <v>1134</v>
      </c>
      <c r="D1046" s="7">
        <v>1965.5</v>
      </c>
    </row>
    <row r="1047" spans="1:20" x14ac:dyDescent="0.3">
      <c r="B1047" s="5">
        <v>11881471</v>
      </c>
      <c r="C1047" s="6" t="s">
        <v>172</v>
      </c>
      <c r="D1047" s="7">
        <v>218</v>
      </c>
    </row>
    <row r="1048" spans="1:20" x14ac:dyDescent="0.3">
      <c r="A1048" s="8"/>
      <c r="B1048" s="9">
        <v>41845199</v>
      </c>
      <c r="C1048" s="10" t="s">
        <v>2063</v>
      </c>
      <c r="D1048" s="11">
        <v>2922.75</v>
      </c>
      <c r="G1048" s="8"/>
      <c r="H1048" s="8"/>
      <c r="I1048" s="8"/>
      <c r="J1048" s="8"/>
      <c r="K1048" s="8"/>
      <c r="L1048" s="8"/>
      <c r="M1048" s="8"/>
      <c r="N1048" s="8"/>
      <c r="O1048" s="8"/>
      <c r="P1048" s="8"/>
      <c r="Q1048" s="8"/>
      <c r="R1048" s="8"/>
      <c r="S1048" s="8"/>
      <c r="T1048" s="8"/>
    </row>
    <row r="1049" spans="1:20" x14ac:dyDescent="0.3">
      <c r="A1049" s="8"/>
      <c r="B1049" s="5">
        <v>42331108</v>
      </c>
      <c r="C1049" s="6" t="s">
        <v>2299</v>
      </c>
      <c r="D1049" s="7">
        <v>2934.5</v>
      </c>
      <c r="G1049" s="8"/>
      <c r="H1049" s="8"/>
      <c r="I1049" s="8"/>
      <c r="J1049" s="8"/>
      <c r="K1049" s="8"/>
      <c r="L1049" s="8"/>
      <c r="M1049" s="8"/>
      <c r="N1049" s="8"/>
      <c r="O1049" s="8"/>
      <c r="P1049" s="8"/>
      <c r="Q1049" s="8"/>
      <c r="R1049" s="8"/>
      <c r="S1049" s="8"/>
      <c r="T1049" s="8"/>
    </row>
    <row r="1050" spans="1:20" x14ac:dyDescent="0.3">
      <c r="A1050" s="8"/>
      <c r="B1050" s="9">
        <v>41770413</v>
      </c>
      <c r="C1050" s="10" t="s">
        <v>1787</v>
      </c>
      <c r="D1050" s="11">
        <v>1242.9266666666667</v>
      </c>
      <c r="G1050" s="8"/>
      <c r="H1050" s="8"/>
      <c r="I1050" s="8"/>
      <c r="J1050" s="8"/>
      <c r="K1050" s="8"/>
      <c r="L1050" s="8"/>
      <c r="M1050" s="8"/>
      <c r="N1050" s="8"/>
      <c r="O1050" s="8"/>
      <c r="P1050" s="8"/>
      <c r="Q1050" s="8"/>
      <c r="R1050" s="8"/>
      <c r="S1050" s="8"/>
      <c r="T1050" s="8"/>
    </row>
    <row r="1051" spans="1:20" x14ac:dyDescent="0.3">
      <c r="A1051" s="8"/>
      <c r="B1051" s="9">
        <v>41759499</v>
      </c>
      <c r="C1051" s="10" t="s">
        <v>1764</v>
      </c>
      <c r="D1051" s="11">
        <v>8.5594413407821239</v>
      </c>
      <c r="G1051" s="8"/>
      <c r="H1051" s="8"/>
      <c r="I1051" s="8"/>
      <c r="J1051" s="8"/>
      <c r="K1051" s="8"/>
      <c r="L1051" s="8"/>
      <c r="M1051" s="8"/>
      <c r="N1051" s="8"/>
      <c r="O1051" s="8"/>
      <c r="P1051" s="8"/>
      <c r="Q1051" s="8"/>
      <c r="R1051" s="8"/>
      <c r="S1051" s="8"/>
      <c r="T1051" s="8"/>
    </row>
    <row r="1052" spans="1:20" x14ac:dyDescent="0.3">
      <c r="A1052" s="8"/>
      <c r="B1052" s="9">
        <v>41750803</v>
      </c>
      <c r="C1052" s="10" t="s">
        <v>1677</v>
      </c>
      <c r="D1052" s="11">
        <v>6.3427810650887571</v>
      </c>
      <c r="G1052" s="8"/>
      <c r="H1052" s="8"/>
      <c r="I1052" s="8"/>
      <c r="J1052" s="8"/>
      <c r="K1052" s="8"/>
      <c r="L1052" s="8"/>
      <c r="M1052" s="8"/>
      <c r="N1052" s="8"/>
      <c r="O1052" s="8"/>
      <c r="P1052" s="8"/>
      <c r="Q1052" s="8"/>
      <c r="R1052" s="8"/>
      <c r="S1052" s="8"/>
      <c r="T1052" s="8"/>
    </row>
    <row r="1053" spans="1:20" x14ac:dyDescent="0.3">
      <c r="B1053" s="5">
        <v>40664211</v>
      </c>
      <c r="C1053" s="6" t="s">
        <v>849</v>
      </c>
      <c r="D1053" s="7">
        <v>98.5</v>
      </c>
    </row>
    <row r="1054" spans="1:20" x14ac:dyDescent="0.3">
      <c r="B1054" s="9">
        <v>40664203</v>
      </c>
      <c r="C1054" s="10" t="s">
        <v>848</v>
      </c>
      <c r="D1054" s="11">
        <v>98.5</v>
      </c>
    </row>
    <row r="1055" spans="1:20" x14ac:dyDescent="0.3">
      <c r="A1055" s="8"/>
      <c r="B1055" s="9">
        <v>41758202</v>
      </c>
      <c r="C1055" s="10" t="s">
        <v>1751</v>
      </c>
      <c r="D1055" s="11">
        <v>35.238461538461543</v>
      </c>
      <c r="G1055" s="8"/>
      <c r="H1055" s="8"/>
      <c r="I1055" s="8"/>
      <c r="J1055" s="8"/>
      <c r="K1055" s="8"/>
      <c r="L1055" s="8"/>
      <c r="M1055" s="8"/>
      <c r="N1055" s="8"/>
      <c r="O1055" s="8"/>
      <c r="P1055" s="8"/>
      <c r="Q1055" s="8"/>
      <c r="R1055" s="8"/>
      <c r="S1055" s="8"/>
      <c r="T1055" s="8"/>
    </row>
    <row r="1056" spans="1:20" x14ac:dyDescent="0.3">
      <c r="B1056" s="9">
        <v>41711763</v>
      </c>
      <c r="C1056" s="10" t="s">
        <v>1355</v>
      </c>
      <c r="D1056" s="11">
        <v>4093.105</v>
      </c>
    </row>
    <row r="1057" spans="1:20" x14ac:dyDescent="0.3">
      <c r="A1057" s="8"/>
      <c r="B1057" s="9">
        <v>42321406</v>
      </c>
      <c r="C1057" s="10" t="s">
        <v>2178</v>
      </c>
      <c r="D1057" s="11">
        <v>211</v>
      </c>
      <c r="G1057" s="8"/>
      <c r="H1057" s="8"/>
      <c r="I1057" s="8"/>
      <c r="J1057" s="8"/>
      <c r="K1057" s="8"/>
      <c r="L1057" s="8"/>
      <c r="M1057" s="8"/>
      <c r="N1057" s="8"/>
      <c r="O1057" s="8"/>
      <c r="P1057" s="8"/>
      <c r="Q1057" s="8"/>
      <c r="R1057" s="8"/>
      <c r="S1057" s="8"/>
      <c r="T1057" s="8"/>
    </row>
    <row r="1058" spans="1:20" x14ac:dyDescent="0.3">
      <c r="A1058" s="8"/>
      <c r="B1058" s="9">
        <v>42321398</v>
      </c>
      <c r="C1058" s="10" t="s">
        <v>2177</v>
      </c>
      <c r="D1058" s="11">
        <v>640</v>
      </c>
      <c r="G1058" s="8"/>
      <c r="H1058" s="8"/>
      <c r="I1058" s="8"/>
      <c r="J1058" s="8"/>
      <c r="K1058" s="8"/>
      <c r="L1058" s="8"/>
      <c r="M1058" s="8"/>
      <c r="N1058" s="8"/>
      <c r="O1058" s="8"/>
      <c r="P1058" s="8"/>
      <c r="Q1058" s="8"/>
      <c r="R1058" s="8"/>
      <c r="S1058" s="8"/>
      <c r="T1058" s="8"/>
    </row>
    <row r="1059" spans="1:20" x14ac:dyDescent="0.3">
      <c r="A1059" s="8"/>
      <c r="B1059" s="9">
        <v>42321430</v>
      </c>
      <c r="C1059" s="10" t="s">
        <v>2181</v>
      </c>
      <c r="D1059" s="11">
        <v>243.54545454545453</v>
      </c>
      <c r="G1059" s="8"/>
      <c r="H1059" s="8"/>
      <c r="I1059" s="8"/>
      <c r="J1059" s="8"/>
      <c r="K1059" s="8"/>
      <c r="L1059" s="8"/>
      <c r="M1059" s="8"/>
      <c r="N1059" s="8"/>
      <c r="O1059" s="8"/>
      <c r="P1059" s="8"/>
      <c r="Q1059" s="8"/>
      <c r="R1059" s="8"/>
      <c r="S1059" s="8"/>
      <c r="T1059" s="8"/>
    </row>
    <row r="1060" spans="1:20" x14ac:dyDescent="0.3">
      <c r="A1060" s="8"/>
      <c r="B1060" s="5">
        <v>42321448</v>
      </c>
      <c r="C1060" s="6" t="s">
        <v>2182</v>
      </c>
      <c r="D1060" s="7">
        <v>220</v>
      </c>
      <c r="G1060" s="8"/>
      <c r="H1060" s="8"/>
      <c r="I1060" s="8"/>
      <c r="J1060" s="8"/>
      <c r="K1060" s="8"/>
      <c r="L1060" s="8"/>
      <c r="M1060" s="8"/>
      <c r="N1060" s="8"/>
      <c r="O1060" s="8"/>
      <c r="P1060" s="8"/>
      <c r="Q1060" s="8"/>
      <c r="R1060" s="8"/>
      <c r="S1060" s="8"/>
      <c r="T1060" s="8"/>
    </row>
    <row r="1061" spans="1:20" x14ac:dyDescent="0.3">
      <c r="A1061" s="8"/>
      <c r="B1061" s="9">
        <v>42321422</v>
      </c>
      <c r="C1061" s="10" t="s">
        <v>2180</v>
      </c>
      <c r="D1061" s="11">
        <v>268</v>
      </c>
      <c r="G1061" s="8"/>
      <c r="H1061" s="8"/>
      <c r="I1061" s="8"/>
      <c r="J1061" s="8"/>
      <c r="K1061" s="8"/>
      <c r="L1061" s="8"/>
      <c r="M1061" s="8"/>
      <c r="N1061" s="8"/>
      <c r="O1061" s="8"/>
      <c r="P1061" s="8"/>
      <c r="Q1061" s="8"/>
      <c r="R1061" s="8"/>
      <c r="S1061" s="8"/>
      <c r="T1061" s="8"/>
    </row>
    <row r="1062" spans="1:20" x14ac:dyDescent="0.3">
      <c r="A1062" s="8"/>
      <c r="B1062" s="9">
        <v>42321414</v>
      </c>
      <c r="C1062" s="10" t="s">
        <v>2179</v>
      </c>
      <c r="D1062" s="11">
        <v>869.29192546583852</v>
      </c>
      <c r="G1062" s="8"/>
      <c r="H1062" s="8"/>
      <c r="I1062" s="8"/>
      <c r="J1062" s="8"/>
      <c r="K1062" s="8"/>
      <c r="L1062" s="8"/>
      <c r="M1062" s="8"/>
      <c r="N1062" s="8"/>
      <c r="O1062" s="8"/>
      <c r="P1062" s="8"/>
      <c r="Q1062" s="8"/>
      <c r="R1062" s="8"/>
      <c r="S1062" s="8"/>
      <c r="T1062" s="8"/>
    </row>
    <row r="1063" spans="1:20" x14ac:dyDescent="0.3">
      <c r="A1063" s="8"/>
      <c r="B1063" s="5">
        <v>41778408</v>
      </c>
      <c r="C1063" s="6" t="s">
        <v>1814</v>
      </c>
      <c r="D1063" s="7">
        <v>3233.1727272727276</v>
      </c>
      <c r="G1063" s="8"/>
      <c r="H1063" s="8"/>
      <c r="I1063" s="8"/>
      <c r="J1063" s="8"/>
      <c r="K1063" s="8"/>
      <c r="L1063" s="8"/>
      <c r="M1063" s="8"/>
      <c r="N1063" s="8"/>
      <c r="O1063" s="8"/>
      <c r="P1063" s="8"/>
      <c r="Q1063" s="8"/>
      <c r="R1063" s="8"/>
      <c r="S1063" s="8"/>
      <c r="T1063" s="8"/>
    </row>
    <row r="1064" spans="1:20" x14ac:dyDescent="0.3">
      <c r="B1064" s="5">
        <v>11066123</v>
      </c>
      <c r="C1064" s="6" t="s">
        <v>129</v>
      </c>
      <c r="D1064" s="7">
        <v>593.61</v>
      </c>
    </row>
    <row r="1065" spans="1:20" x14ac:dyDescent="0.3">
      <c r="A1065" s="8"/>
      <c r="B1065" s="5">
        <v>41787508</v>
      </c>
      <c r="C1065" s="6" t="s">
        <v>129</v>
      </c>
      <c r="D1065" s="7">
        <v>638.0625</v>
      </c>
      <c r="G1065" s="8"/>
      <c r="H1065" s="8"/>
      <c r="I1065" s="8"/>
      <c r="J1065" s="8"/>
      <c r="K1065" s="8"/>
      <c r="L1065" s="8"/>
      <c r="M1065" s="8"/>
      <c r="N1065" s="8"/>
      <c r="O1065" s="8"/>
      <c r="P1065" s="8"/>
      <c r="Q1065" s="8"/>
      <c r="R1065" s="8"/>
      <c r="S1065" s="8"/>
      <c r="T1065" s="8"/>
    </row>
    <row r="1066" spans="1:20" x14ac:dyDescent="0.3">
      <c r="A1066" s="8"/>
      <c r="B1066" s="9">
        <v>41743329</v>
      </c>
      <c r="C1066" s="10" t="s">
        <v>1654</v>
      </c>
      <c r="D1066" s="11">
        <v>1850.2816666666665</v>
      </c>
      <c r="G1066" s="8"/>
      <c r="H1066" s="8"/>
      <c r="I1066" s="8"/>
      <c r="J1066" s="8"/>
      <c r="K1066" s="8"/>
      <c r="L1066" s="8"/>
      <c r="M1066" s="8"/>
      <c r="N1066" s="8"/>
      <c r="O1066" s="8"/>
      <c r="P1066" s="8"/>
      <c r="Q1066" s="8"/>
      <c r="R1066" s="8"/>
      <c r="S1066" s="8"/>
      <c r="T1066" s="8"/>
    </row>
    <row r="1067" spans="1:20" x14ac:dyDescent="0.3">
      <c r="A1067" s="8"/>
      <c r="B1067" s="9">
        <v>42040097</v>
      </c>
      <c r="C1067" s="10" t="s">
        <v>2102</v>
      </c>
      <c r="D1067" s="11">
        <v>251</v>
      </c>
      <c r="G1067" s="8"/>
      <c r="H1067" s="8"/>
      <c r="I1067" s="8"/>
      <c r="J1067" s="8"/>
      <c r="K1067" s="8"/>
      <c r="L1067" s="8"/>
      <c r="M1067" s="8"/>
      <c r="N1067" s="8"/>
      <c r="O1067" s="8"/>
      <c r="P1067" s="8"/>
      <c r="Q1067" s="8"/>
      <c r="R1067" s="8"/>
      <c r="S1067" s="8"/>
      <c r="T1067" s="8"/>
    </row>
    <row r="1068" spans="1:20" x14ac:dyDescent="0.3">
      <c r="B1068" s="9">
        <v>41715137</v>
      </c>
      <c r="C1068" s="10" t="s">
        <v>1406</v>
      </c>
      <c r="D1068" s="11">
        <v>91.320000000000007</v>
      </c>
    </row>
    <row r="1069" spans="1:20" x14ac:dyDescent="0.3">
      <c r="B1069" s="9">
        <v>41712456</v>
      </c>
      <c r="C1069" s="10" t="s">
        <v>1368</v>
      </c>
      <c r="D1069" s="11">
        <v>9.1</v>
      </c>
    </row>
    <row r="1070" spans="1:20" x14ac:dyDescent="0.3">
      <c r="B1070" s="9">
        <v>10462471</v>
      </c>
      <c r="C1070" s="10" t="s">
        <v>79</v>
      </c>
      <c r="D1070" s="11">
        <v>136</v>
      </c>
    </row>
    <row r="1071" spans="1:20" x14ac:dyDescent="0.3">
      <c r="B1071" s="9">
        <v>12810701</v>
      </c>
      <c r="C1071" s="10" t="s">
        <v>295</v>
      </c>
      <c r="D1071" s="11">
        <v>83</v>
      </c>
    </row>
    <row r="1072" spans="1:20" x14ac:dyDescent="0.3">
      <c r="B1072" s="5">
        <v>13728860</v>
      </c>
      <c r="C1072" s="6" t="s">
        <v>350</v>
      </c>
      <c r="D1072" s="7">
        <v>117.7</v>
      </c>
    </row>
    <row r="1073" spans="1:20" x14ac:dyDescent="0.3">
      <c r="A1073" s="8"/>
      <c r="B1073" s="9">
        <v>41783275</v>
      </c>
      <c r="C1073" s="10" t="s">
        <v>1850</v>
      </c>
      <c r="D1073" s="11">
        <v>6.5707692307692307</v>
      </c>
      <c r="G1073" s="8"/>
      <c r="H1073" s="8"/>
      <c r="I1073" s="8"/>
      <c r="J1073" s="8"/>
      <c r="K1073" s="8"/>
      <c r="L1073" s="8"/>
      <c r="M1073" s="8"/>
      <c r="N1073" s="8"/>
      <c r="O1073" s="8"/>
      <c r="P1073" s="8"/>
      <c r="Q1073" s="8"/>
      <c r="R1073" s="8"/>
      <c r="S1073" s="8"/>
      <c r="T1073" s="8"/>
    </row>
    <row r="1074" spans="1:20" x14ac:dyDescent="0.3">
      <c r="B1074" s="9">
        <v>41736265</v>
      </c>
      <c r="C1074" s="10" t="s">
        <v>1566</v>
      </c>
      <c r="D1074" s="11">
        <v>40.405789473684216</v>
      </c>
    </row>
    <row r="1075" spans="1:20" x14ac:dyDescent="0.3">
      <c r="B1075" s="9">
        <v>41712449</v>
      </c>
      <c r="C1075" s="10" t="s">
        <v>1367</v>
      </c>
      <c r="D1075" s="11">
        <v>96.12</v>
      </c>
    </row>
    <row r="1076" spans="1:20" x14ac:dyDescent="0.3">
      <c r="B1076" s="9">
        <v>41715277</v>
      </c>
      <c r="C1076" s="10" t="s">
        <v>1410</v>
      </c>
      <c r="D1076" s="11">
        <v>131.99705882352941</v>
      </c>
    </row>
    <row r="1077" spans="1:20" x14ac:dyDescent="0.3">
      <c r="A1077" s="8"/>
      <c r="B1077" s="9">
        <v>41794660</v>
      </c>
      <c r="C1077" s="10" t="s">
        <v>1997</v>
      </c>
      <c r="D1077" s="11">
        <v>172.15150602409639</v>
      </c>
      <c r="G1077" s="8"/>
      <c r="H1077" s="8"/>
      <c r="I1077" s="8"/>
      <c r="J1077" s="8"/>
      <c r="K1077" s="8"/>
      <c r="L1077" s="8"/>
      <c r="M1077" s="8"/>
      <c r="N1077" s="8"/>
      <c r="O1077" s="8"/>
      <c r="P1077" s="8"/>
      <c r="Q1077" s="8"/>
      <c r="R1077" s="8"/>
      <c r="S1077" s="8"/>
      <c r="T1077" s="8"/>
    </row>
    <row r="1078" spans="1:20" x14ac:dyDescent="0.3">
      <c r="B1078" s="9">
        <v>41722810</v>
      </c>
      <c r="C1078" s="10" t="s">
        <v>1494</v>
      </c>
      <c r="D1078" s="11">
        <v>103.82416666666667</v>
      </c>
    </row>
    <row r="1079" spans="1:20" x14ac:dyDescent="0.3">
      <c r="B1079" s="9">
        <v>41716135</v>
      </c>
      <c r="C1079" s="10" t="s">
        <v>1420</v>
      </c>
      <c r="D1079" s="11">
        <v>67.517405857740584</v>
      </c>
    </row>
    <row r="1080" spans="1:20" x14ac:dyDescent="0.3">
      <c r="B1080" s="9">
        <v>41713504</v>
      </c>
      <c r="C1080" s="10" t="s">
        <v>1381</v>
      </c>
      <c r="D1080" s="11">
        <v>136.88513011152415</v>
      </c>
    </row>
    <row r="1081" spans="1:20" x14ac:dyDescent="0.3">
      <c r="B1081" s="9">
        <v>10104974</v>
      </c>
      <c r="C1081" s="10" t="s">
        <v>65</v>
      </c>
      <c r="D1081" s="11">
        <v>1338</v>
      </c>
    </row>
    <row r="1082" spans="1:20" x14ac:dyDescent="0.3">
      <c r="B1082" s="5">
        <v>41496514</v>
      </c>
      <c r="C1082" s="6" t="s">
        <v>1191</v>
      </c>
      <c r="D1082" s="7">
        <v>669</v>
      </c>
    </row>
    <row r="1083" spans="1:20" x14ac:dyDescent="0.3">
      <c r="B1083" s="5">
        <v>12546578</v>
      </c>
      <c r="C1083" s="6" t="s">
        <v>249</v>
      </c>
      <c r="D1083" s="7">
        <v>1590</v>
      </c>
    </row>
    <row r="1084" spans="1:20" x14ac:dyDescent="0.3">
      <c r="B1084" s="9">
        <v>12425641</v>
      </c>
      <c r="C1084" s="10" t="s">
        <v>237</v>
      </c>
      <c r="D1084" s="11">
        <v>1855</v>
      </c>
    </row>
    <row r="1085" spans="1:20" x14ac:dyDescent="0.3">
      <c r="B1085" s="9">
        <v>12860284</v>
      </c>
      <c r="C1085" s="10" t="s">
        <v>304</v>
      </c>
      <c r="D1085" s="11">
        <v>1855</v>
      </c>
    </row>
    <row r="1086" spans="1:20" x14ac:dyDescent="0.3">
      <c r="B1086" s="5">
        <v>12114542</v>
      </c>
      <c r="C1086" s="6" t="s">
        <v>196</v>
      </c>
      <c r="D1086" s="7">
        <v>1338</v>
      </c>
    </row>
    <row r="1087" spans="1:20" x14ac:dyDescent="0.3">
      <c r="B1087" s="5">
        <v>10620342</v>
      </c>
      <c r="C1087" s="6" t="s">
        <v>94</v>
      </c>
      <c r="D1087" s="7">
        <v>540</v>
      </c>
    </row>
    <row r="1088" spans="1:20" x14ac:dyDescent="0.3">
      <c r="B1088" s="5">
        <v>12241675</v>
      </c>
      <c r="C1088" s="6" t="s">
        <v>211</v>
      </c>
      <c r="D1088" s="7">
        <v>540</v>
      </c>
    </row>
    <row r="1089" spans="1:20" x14ac:dyDescent="0.3">
      <c r="B1089" s="9">
        <v>10487577</v>
      </c>
      <c r="C1089" s="10" t="s">
        <v>84</v>
      </c>
      <c r="D1089" s="11">
        <v>1070</v>
      </c>
    </row>
    <row r="1090" spans="1:20" x14ac:dyDescent="0.3">
      <c r="B1090" s="9">
        <v>11212792</v>
      </c>
      <c r="C1090" s="10" t="s">
        <v>146</v>
      </c>
      <c r="D1090" s="11">
        <v>1855</v>
      </c>
    </row>
    <row r="1091" spans="1:20" x14ac:dyDescent="0.3">
      <c r="B1091" s="5">
        <v>13652292</v>
      </c>
      <c r="C1091" s="6" t="s">
        <v>340</v>
      </c>
      <c r="D1091" s="7">
        <v>136</v>
      </c>
    </row>
    <row r="1092" spans="1:20" x14ac:dyDescent="0.3">
      <c r="B1092" s="9">
        <v>10859635</v>
      </c>
      <c r="C1092" s="10" t="s">
        <v>111</v>
      </c>
      <c r="D1092" s="11">
        <v>537</v>
      </c>
    </row>
    <row r="1093" spans="1:20" x14ac:dyDescent="0.3">
      <c r="B1093" s="9">
        <v>41714098</v>
      </c>
      <c r="C1093" s="10" t="s">
        <v>1389</v>
      </c>
      <c r="D1093" s="11">
        <v>89.7</v>
      </c>
    </row>
    <row r="1094" spans="1:20" x14ac:dyDescent="0.3">
      <c r="B1094" s="9">
        <v>41718099</v>
      </c>
      <c r="C1094" s="10" t="s">
        <v>1448</v>
      </c>
      <c r="D1094" s="11">
        <v>64.256</v>
      </c>
    </row>
    <row r="1095" spans="1:20" x14ac:dyDescent="0.3">
      <c r="B1095" s="5">
        <v>41722950</v>
      </c>
      <c r="C1095" s="6" t="s">
        <v>1495</v>
      </c>
      <c r="D1095" s="7">
        <v>74.547812500000006</v>
      </c>
    </row>
    <row r="1096" spans="1:20" x14ac:dyDescent="0.3">
      <c r="B1096" s="9">
        <v>41720681</v>
      </c>
      <c r="C1096" s="10" t="s">
        <v>1483</v>
      </c>
      <c r="D1096" s="11">
        <v>328.96</v>
      </c>
    </row>
    <row r="1097" spans="1:20" x14ac:dyDescent="0.3">
      <c r="A1097" s="8"/>
      <c r="B1097" s="9">
        <v>41740481</v>
      </c>
      <c r="C1097" s="10" t="s">
        <v>1615</v>
      </c>
      <c r="D1097" s="11">
        <v>53.41</v>
      </c>
      <c r="G1097" s="8"/>
      <c r="H1097" s="8"/>
      <c r="I1097" s="8"/>
      <c r="J1097" s="8"/>
      <c r="K1097" s="8"/>
      <c r="L1097" s="8"/>
      <c r="M1097" s="8"/>
      <c r="N1097" s="8"/>
      <c r="O1097" s="8"/>
      <c r="P1097" s="8"/>
      <c r="Q1097" s="8"/>
      <c r="R1097" s="8"/>
      <c r="S1097" s="8"/>
      <c r="T1097" s="8"/>
    </row>
    <row r="1098" spans="1:20" x14ac:dyDescent="0.3">
      <c r="A1098" s="8"/>
      <c r="B1098" s="9">
        <v>41751678</v>
      </c>
      <c r="C1098" s="10" t="s">
        <v>1695</v>
      </c>
      <c r="D1098" s="11">
        <v>42.160000000000004</v>
      </c>
      <c r="G1098" s="8"/>
      <c r="H1098" s="8"/>
      <c r="I1098" s="8"/>
      <c r="J1098" s="8"/>
      <c r="K1098" s="8"/>
      <c r="L1098" s="8"/>
      <c r="M1098" s="8"/>
      <c r="N1098" s="8"/>
      <c r="O1098" s="8"/>
      <c r="P1098" s="8"/>
      <c r="Q1098" s="8"/>
      <c r="R1098" s="8"/>
      <c r="S1098" s="8"/>
      <c r="T1098" s="8"/>
    </row>
    <row r="1099" spans="1:20" x14ac:dyDescent="0.3">
      <c r="A1099" s="8"/>
      <c r="B1099" s="5">
        <v>51780625</v>
      </c>
      <c r="C1099" s="6" t="s">
        <v>2411</v>
      </c>
      <c r="D1099" s="7">
        <v>90.277256637168136</v>
      </c>
      <c r="G1099" s="8"/>
      <c r="H1099" s="8"/>
      <c r="I1099" s="8"/>
      <c r="J1099" s="8"/>
      <c r="K1099" s="8"/>
      <c r="L1099" s="8"/>
      <c r="M1099" s="8"/>
      <c r="N1099" s="8"/>
      <c r="O1099" s="8"/>
      <c r="P1099" s="8"/>
      <c r="Q1099" s="8"/>
      <c r="R1099" s="8"/>
      <c r="S1099" s="8"/>
      <c r="T1099" s="8"/>
    </row>
    <row r="1100" spans="1:20" x14ac:dyDescent="0.3">
      <c r="A1100" s="8"/>
      <c r="B1100" s="5">
        <v>51780633</v>
      </c>
      <c r="C1100" s="6" t="s">
        <v>2412</v>
      </c>
      <c r="D1100" s="7">
        <v>75.224444444444444</v>
      </c>
      <c r="G1100" s="8"/>
      <c r="H1100" s="8"/>
      <c r="I1100" s="8"/>
      <c r="J1100" s="8"/>
      <c r="K1100" s="8"/>
      <c r="L1100" s="8"/>
      <c r="M1100" s="8"/>
      <c r="N1100" s="8"/>
      <c r="O1100" s="8"/>
      <c r="P1100" s="8"/>
      <c r="Q1100" s="8"/>
      <c r="R1100" s="8"/>
      <c r="S1100" s="8"/>
      <c r="T1100" s="8"/>
    </row>
    <row r="1101" spans="1:20" x14ac:dyDescent="0.3">
      <c r="B1101" s="9">
        <v>40664252</v>
      </c>
      <c r="C1101" s="10" t="s">
        <v>850</v>
      </c>
      <c r="D1101" s="11">
        <v>153.32683982683983</v>
      </c>
    </row>
    <row r="1102" spans="1:20" x14ac:dyDescent="0.3">
      <c r="A1102" s="8"/>
      <c r="B1102" s="9">
        <v>41790866</v>
      </c>
      <c r="C1102" s="10" t="s">
        <v>1945</v>
      </c>
      <c r="D1102" s="11">
        <v>8.11</v>
      </c>
      <c r="G1102" s="8"/>
      <c r="H1102" s="8"/>
      <c r="I1102" s="8"/>
      <c r="J1102" s="8"/>
      <c r="K1102" s="8"/>
      <c r="L1102" s="8"/>
      <c r="M1102" s="8"/>
      <c r="N1102" s="8"/>
      <c r="O1102" s="8"/>
      <c r="P1102" s="8"/>
      <c r="Q1102" s="8"/>
      <c r="R1102" s="8"/>
      <c r="S1102" s="8"/>
      <c r="T1102" s="8"/>
    </row>
    <row r="1103" spans="1:20" x14ac:dyDescent="0.3">
      <c r="A1103" s="8"/>
      <c r="B1103" s="5">
        <v>41789009</v>
      </c>
      <c r="C1103" s="6" t="s">
        <v>1909</v>
      </c>
      <c r="D1103" s="7">
        <v>8.0832812500000006</v>
      </c>
      <c r="G1103" s="8"/>
      <c r="H1103" s="8"/>
      <c r="I1103" s="8"/>
      <c r="J1103" s="8"/>
      <c r="K1103" s="8"/>
      <c r="L1103" s="8"/>
      <c r="M1103" s="8"/>
      <c r="N1103" s="8"/>
      <c r="O1103" s="8"/>
      <c r="P1103" s="8"/>
      <c r="Q1103" s="8"/>
      <c r="R1103" s="8"/>
      <c r="S1103" s="8"/>
      <c r="T1103" s="8"/>
    </row>
    <row r="1104" spans="1:20" x14ac:dyDescent="0.3">
      <c r="B1104" s="9">
        <v>41730961</v>
      </c>
      <c r="C1104" s="10" t="s">
        <v>1517</v>
      </c>
      <c r="D1104" s="11">
        <v>15.120000000000001</v>
      </c>
    </row>
    <row r="1105" spans="1:20" x14ac:dyDescent="0.3">
      <c r="A1105" s="8"/>
      <c r="B1105" s="9">
        <v>41799560</v>
      </c>
      <c r="C1105" s="10" t="s">
        <v>2040</v>
      </c>
      <c r="D1105" s="11">
        <v>42.268979591836732</v>
      </c>
      <c r="G1105" s="8"/>
      <c r="H1105" s="8"/>
      <c r="I1105" s="8"/>
      <c r="J1105" s="8"/>
      <c r="K1105" s="8"/>
      <c r="L1105" s="8"/>
      <c r="M1105" s="8"/>
      <c r="N1105" s="8"/>
      <c r="O1105" s="8"/>
      <c r="P1105" s="8"/>
      <c r="Q1105" s="8"/>
      <c r="R1105" s="8"/>
      <c r="S1105" s="8"/>
      <c r="T1105" s="8"/>
    </row>
    <row r="1106" spans="1:20" x14ac:dyDescent="0.3">
      <c r="A1106" s="8"/>
      <c r="B1106" s="9">
        <v>41799545</v>
      </c>
      <c r="C1106" s="10" t="s">
        <v>2039</v>
      </c>
      <c r="D1106" s="11">
        <v>39.670724637681161</v>
      </c>
      <c r="G1106" s="8"/>
      <c r="H1106" s="8"/>
      <c r="I1106" s="8"/>
      <c r="J1106" s="8"/>
      <c r="K1106" s="8"/>
      <c r="L1106" s="8"/>
      <c r="M1106" s="8"/>
      <c r="N1106" s="8"/>
      <c r="O1106" s="8"/>
      <c r="P1106" s="8"/>
      <c r="Q1106" s="8"/>
      <c r="R1106" s="8"/>
      <c r="S1106" s="8"/>
      <c r="T1106" s="8"/>
    </row>
    <row r="1107" spans="1:20" x14ac:dyDescent="0.3">
      <c r="A1107" s="8"/>
      <c r="B1107" s="9">
        <v>41772542</v>
      </c>
      <c r="C1107" s="10" t="s">
        <v>1803</v>
      </c>
      <c r="D1107" s="11">
        <v>3.36</v>
      </c>
      <c r="G1107" s="8"/>
      <c r="H1107" s="8"/>
      <c r="I1107" s="8"/>
      <c r="J1107" s="8"/>
      <c r="K1107" s="8"/>
      <c r="L1107" s="8"/>
      <c r="M1107" s="8"/>
      <c r="N1107" s="8"/>
      <c r="O1107" s="8"/>
      <c r="P1107" s="8"/>
      <c r="Q1107" s="8"/>
      <c r="R1107" s="8"/>
      <c r="S1107" s="8"/>
      <c r="T1107" s="8"/>
    </row>
    <row r="1108" spans="1:20" x14ac:dyDescent="0.3">
      <c r="B1108" s="5">
        <v>41723255</v>
      </c>
      <c r="C1108" s="6" t="s">
        <v>1496</v>
      </c>
      <c r="D1108" s="7">
        <v>22.25</v>
      </c>
    </row>
    <row r="1109" spans="1:20" x14ac:dyDescent="0.3">
      <c r="A1109" s="8"/>
      <c r="B1109" s="9">
        <v>41791328</v>
      </c>
      <c r="C1109" s="10" t="s">
        <v>1952</v>
      </c>
      <c r="D1109" s="11">
        <v>67.853999999999999</v>
      </c>
      <c r="G1109" s="8"/>
      <c r="H1109" s="8"/>
      <c r="I1109" s="8"/>
      <c r="J1109" s="8"/>
      <c r="K1109" s="8"/>
      <c r="L1109" s="8"/>
      <c r="M1109" s="8"/>
      <c r="N1109" s="8"/>
      <c r="O1109" s="8"/>
      <c r="P1109" s="8"/>
      <c r="Q1109" s="8"/>
      <c r="R1109" s="8"/>
      <c r="S1109" s="8"/>
      <c r="T1109" s="8"/>
    </row>
    <row r="1110" spans="1:20" x14ac:dyDescent="0.3">
      <c r="A1110" s="8"/>
      <c r="B1110" s="5">
        <v>41794678</v>
      </c>
      <c r="C1110" s="6" t="s">
        <v>1998</v>
      </c>
      <c r="D1110" s="7">
        <v>69.510000000000005</v>
      </c>
      <c r="G1110" s="8"/>
      <c r="H1110" s="8"/>
      <c r="I1110" s="8"/>
      <c r="J1110" s="8"/>
      <c r="K1110" s="8"/>
      <c r="L1110" s="8"/>
      <c r="M1110" s="8"/>
      <c r="N1110" s="8"/>
      <c r="O1110" s="8"/>
      <c r="P1110" s="8"/>
      <c r="Q1110" s="8"/>
      <c r="R1110" s="8"/>
      <c r="S1110" s="8"/>
      <c r="T1110" s="8"/>
    </row>
    <row r="1111" spans="1:20" x14ac:dyDescent="0.3">
      <c r="A1111" s="8"/>
      <c r="B1111" s="9">
        <v>41794686</v>
      </c>
      <c r="C1111" s="10" t="s">
        <v>1999</v>
      </c>
      <c r="D1111" s="11">
        <v>38.44</v>
      </c>
      <c r="G1111" s="8"/>
      <c r="H1111" s="8"/>
      <c r="I1111" s="8"/>
      <c r="J1111" s="8"/>
      <c r="K1111" s="8"/>
      <c r="L1111" s="8"/>
      <c r="M1111" s="8"/>
      <c r="N1111" s="8"/>
      <c r="O1111" s="8"/>
      <c r="P1111" s="8"/>
      <c r="Q1111" s="8"/>
      <c r="R1111" s="8"/>
      <c r="S1111" s="8"/>
      <c r="T1111" s="8"/>
    </row>
    <row r="1112" spans="1:20" x14ac:dyDescent="0.3">
      <c r="A1112" s="8"/>
      <c r="B1112" s="5">
        <v>44458354</v>
      </c>
      <c r="C1112" s="6" t="s">
        <v>2371</v>
      </c>
      <c r="D1112" s="7">
        <v>803</v>
      </c>
      <c r="G1112" s="8"/>
      <c r="H1112" s="8"/>
      <c r="I1112" s="8"/>
      <c r="J1112" s="8"/>
      <c r="K1112" s="8"/>
      <c r="L1112" s="8"/>
      <c r="M1112" s="8"/>
      <c r="N1112" s="8"/>
      <c r="O1112" s="8"/>
      <c r="P1112" s="8"/>
      <c r="Q1112" s="8"/>
      <c r="R1112" s="8"/>
      <c r="S1112" s="8"/>
      <c r="T1112" s="8"/>
    </row>
    <row r="1113" spans="1:20" x14ac:dyDescent="0.3">
      <c r="A1113" s="8"/>
      <c r="B1113" s="9">
        <v>41755133</v>
      </c>
      <c r="C1113" s="10" t="s">
        <v>1732</v>
      </c>
      <c r="D1113" s="11">
        <v>56.970000000000006</v>
      </c>
      <c r="G1113" s="8"/>
      <c r="H1113" s="8"/>
      <c r="I1113" s="8"/>
      <c r="J1113" s="8"/>
      <c r="K1113" s="8"/>
      <c r="L1113" s="8"/>
      <c r="M1113" s="8"/>
      <c r="N1113" s="8"/>
      <c r="O1113" s="8"/>
      <c r="P1113" s="8"/>
      <c r="Q1113" s="8"/>
      <c r="R1113" s="8"/>
      <c r="S1113" s="8"/>
      <c r="T1113" s="8"/>
    </row>
    <row r="1114" spans="1:20" x14ac:dyDescent="0.3">
      <c r="A1114" s="8"/>
      <c r="B1114" s="5">
        <v>42322081</v>
      </c>
      <c r="C1114" s="6" t="s">
        <v>2206</v>
      </c>
      <c r="D1114" s="7">
        <v>1887</v>
      </c>
      <c r="G1114" s="8"/>
      <c r="H1114" s="8"/>
      <c r="I1114" s="8"/>
      <c r="J1114" s="8"/>
      <c r="K1114" s="8"/>
      <c r="L1114" s="8"/>
      <c r="M1114" s="8"/>
      <c r="N1114" s="8"/>
      <c r="O1114" s="8"/>
      <c r="P1114" s="8"/>
      <c r="Q1114" s="8"/>
      <c r="R1114" s="8"/>
      <c r="S1114" s="8"/>
      <c r="T1114" s="8"/>
    </row>
    <row r="1115" spans="1:20" x14ac:dyDescent="0.3">
      <c r="A1115" s="8"/>
      <c r="B1115" s="5">
        <v>42322099</v>
      </c>
      <c r="C1115" s="6" t="s">
        <v>2207</v>
      </c>
      <c r="D1115" s="7">
        <v>1887</v>
      </c>
      <c r="G1115" s="8"/>
      <c r="H1115" s="8"/>
      <c r="I1115" s="8"/>
      <c r="J1115" s="8"/>
      <c r="K1115" s="8"/>
      <c r="L1115" s="8"/>
      <c r="M1115" s="8"/>
      <c r="N1115" s="8"/>
      <c r="O1115" s="8"/>
      <c r="P1115" s="8"/>
      <c r="Q1115" s="8"/>
      <c r="R1115" s="8"/>
      <c r="S1115" s="8"/>
      <c r="T1115" s="8"/>
    </row>
    <row r="1116" spans="1:20" x14ac:dyDescent="0.3">
      <c r="A1116" s="8"/>
      <c r="B1116" s="5">
        <v>42322107</v>
      </c>
      <c r="C1116" s="6" t="s">
        <v>2208</v>
      </c>
      <c r="D1116" s="7">
        <v>1887</v>
      </c>
      <c r="G1116" s="8"/>
      <c r="H1116" s="8"/>
      <c r="I1116" s="8"/>
      <c r="J1116" s="8"/>
      <c r="K1116" s="8"/>
      <c r="L1116" s="8"/>
      <c r="M1116" s="8"/>
      <c r="N1116" s="8"/>
      <c r="O1116" s="8"/>
      <c r="P1116" s="8"/>
      <c r="Q1116" s="8"/>
      <c r="R1116" s="8"/>
      <c r="S1116" s="8"/>
      <c r="T1116" s="8"/>
    </row>
    <row r="1117" spans="1:20" x14ac:dyDescent="0.3">
      <c r="A1117" s="8"/>
      <c r="B1117" s="5">
        <v>42322032</v>
      </c>
      <c r="C1117" s="6" t="s">
        <v>2205</v>
      </c>
      <c r="D1117" s="7">
        <v>1887</v>
      </c>
      <c r="G1117" s="8"/>
      <c r="H1117" s="8"/>
      <c r="I1117" s="8"/>
      <c r="J1117" s="8"/>
      <c r="K1117" s="8"/>
      <c r="L1117" s="8"/>
      <c r="M1117" s="8"/>
      <c r="N1117" s="8"/>
      <c r="O1117" s="8"/>
      <c r="P1117" s="8"/>
      <c r="Q1117" s="8"/>
      <c r="R1117" s="8"/>
      <c r="S1117" s="8"/>
      <c r="T1117" s="8"/>
    </row>
    <row r="1118" spans="1:20" x14ac:dyDescent="0.3">
      <c r="A1118" s="8"/>
      <c r="B1118" s="5">
        <v>42322024</v>
      </c>
      <c r="C1118" s="6" t="s">
        <v>2204</v>
      </c>
      <c r="D1118" s="7">
        <v>1887</v>
      </c>
      <c r="G1118" s="8"/>
      <c r="H1118" s="8"/>
      <c r="I1118" s="8"/>
      <c r="J1118" s="8"/>
      <c r="K1118" s="8"/>
      <c r="L1118" s="8"/>
      <c r="M1118" s="8"/>
      <c r="N1118" s="8"/>
      <c r="O1118" s="8"/>
      <c r="P1118" s="8"/>
      <c r="Q1118" s="8"/>
      <c r="R1118" s="8"/>
      <c r="S1118" s="8"/>
      <c r="T1118" s="8"/>
    </row>
    <row r="1119" spans="1:20" x14ac:dyDescent="0.3">
      <c r="A1119" s="8"/>
      <c r="B1119" s="5">
        <v>42321968</v>
      </c>
      <c r="C1119" s="6" t="s">
        <v>2202</v>
      </c>
      <c r="D1119" s="7">
        <v>1887</v>
      </c>
      <c r="G1119" s="8"/>
      <c r="H1119" s="8"/>
      <c r="I1119" s="8"/>
      <c r="J1119" s="8"/>
      <c r="K1119" s="8"/>
      <c r="L1119" s="8"/>
      <c r="M1119" s="8"/>
      <c r="N1119" s="8"/>
      <c r="O1119" s="8"/>
      <c r="P1119" s="8"/>
      <c r="Q1119" s="8"/>
      <c r="R1119" s="8"/>
      <c r="S1119" s="8"/>
      <c r="T1119" s="8"/>
    </row>
    <row r="1120" spans="1:20" x14ac:dyDescent="0.3">
      <c r="A1120" s="8"/>
      <c r="B1120" s="5">
        <v>42321976</v>
      </c>
      <c r="C1120" s="6" t="s">
        <v>2203</v>
      </c>
      <c r="D1120" s="7">
        <v>1887</v>
      </c>
      <c r="G1120" s="8"/>
      <c r="H1120" s="8"/>
      <c r="I1120" s="8"/>
      <c r="J1120" s="8"/>
      <c r="K1120" s="8"/>
      <c r="L1120" s="8"/>
      <c r="M1120" s="8"/>
      <c r="N1120" s="8"/>
      <c r="O1120" s="8"/>
      <c r="P1120" s="8"/>
      <c r="Q1120" s="8"/>
      <c r="R1120" s="8"/>
      <c r="S1120" s="8"/>
      <c r="T1120" s="8"/>
    </row>
    <row r="1121" spans="2:4" x14ac:dyDescent="0.3">
      <c r="B1121" s="9">
        <v>40664310</v>
      </c>
      <c r="C1121" s="10" t="s">
        <v>852</v>
      </c>
      <c r="D1121" s="11">
        <v>191</v>
      </c>
    </row>
    <row r="1122" spans="2:4" x14ac:dyDescent="0.3">
      <c r="B1122" s="9">
        <v>40664302</v>
      </c>
      <c r="C1122" s="10" t="s">
        <v>851</v>
      </c>
      <c r="D1122" s="11">
        <v>191</v>
      </c>
    </row>
    <row r="1123" spans="2:4" x14ac:dyDescent="0.3">
      <c r="B1123" s="9">
        <v>41480880</v>
      </c>
      <c r="C1123" s="10" t="s">
        <v>1138</v>
      </c>
      <c r="D1123" s="11">
        <v>952.5</v>
      </c>
    </row>
    <row r="1124" spans="2:4" x14ac:dyDescent="0.3">
      <c r="B1124" s="9">
        <v>41480898</v>
      </c>
      <c r="C1124" s="10" t="s">
        <v>1139</v>
      </c>
      <c r="D1124" s="11">
        <v>767</v>
      </c>
    </row>
    <row r="1125" spans="2:4" x14ac:dyDescent="0.3">
      <c r="B1125" s="9">
        <v>41480906</v>
      </c>
      <c r="C1125" s="10" t="s">
        <v>1140</v>
      </c>
      <c r="D1125" s="11">
        <v>767</v>
      </c>
    </row>
    <row r="1126" spans="2:4" x14ac:dyDescent="0.3">
      <c r="B1126" s="9">
        <v>41420688</v>
      </c>
      <c r="C1126" s="10" t="s">
        <v>1063</v>
      </c>
      <c r="D1126" s="11">
        <v>952.5</v>
      </c>
    </row>
    <row r="1127" spans="2:4" x14ac:dyDescent="0.3">
      <c r="B1127" s="9">
        <v>41420670</v>
      </c>
      <c r="C1127" s="10" t="s">
        <v>1062</v>
      </c>
      <c r="D1127" s="11">
        <v>767</v>
      </c>
    </row>
    <row r="1128" spans="2:4" x14ac:dyDescent="0.3">
      <c r="B1128" s="9">
        <v>41420746</v>
      </c>
      <c r="C1128" s="10" t="s">
        <v>1069</v>
      </c>
      <c r="D1128" s="11">
        <v>767</v>
      </c>
    </row>
    <row r="1129" spans="2:4" x14ac:dyDescent="0.3">
      <c r="B1129" s="9">
        <v>41420902</v>
      </c>
      <c r="C1129" s="10" t="s">
        <v>1078</v>
      </c>
      <c r="D1129" s="11">
        <v>952.5</v>
      </c>
    </row>
    <row r="1130" spans="2:4" x14ac:dyDescent="0.3">
      <c r="B1130" s="9">
        <v>41420894</v>
      </c>
      <c r="C1130" s="10" t="s">
        <v>1077</v>
      </c>
      <c r="D1130" s="11">
        <v>767</v>
      </c>
    </row>
    <row r="1131" spans="2:4" x14ac:dyDescent="0.3">
      <c r="B1131" s="9">
        <v>41420696</v>
      </c>
      <c r="C1131" s="10" t="s">
        <v>1064</v>
      </c>
      <c r="D1131" s="11">
        <v>952.5</v>
      </c>
    </row>
    <row r="1132" spans="2:4" x14ac:dyDescent="0.3">
      <c r="B1132" s="9">
        <v>41420738</v>
      </c>
      <c r="C1132" s="10" t="s">
        <v>1068</v>
      </c>
      <c r="D1132" s="11">
        <v>952.5</v>
      </c>
    </row>
    <row r="1133" spans="2:4" x14ac:dyDescent="0.3">
      <c r="B1133" s="9">
        <v>41420720</v>
      </c>
      <c r="C1133" s="10" t="s">
        <v>1067</v>
      </c>
      <c r="D1133" s="11">
        <v>767</v>
      </c>
    </row>
    <row r="1134" spans="2:4" x14ac:dyDescent="0.3">
      <c r="B1134" s="9">
        <v>41420662</v>
      </c>
      <c r="C1134" s="10" t="s">
        <v>1061</v>
      </c>
      <c r="D1134" s="11">
        <v>767</v>
      </c>
    </row>
    <row r="1135" spans="2:4" x14ac:dyDescent="0.3">
      <c r="B1135" s="9">
        <v>41420837</v>
      </c>
      <c r="C1135" s="10" t="s">
        <v>1072</v>
      </c>
      <c r="D1135" s="11">
        <v>952.5</v>
      </c>
    </row>
    <row r="1136" spans="2:4" x14ac:dyDescent="0.3">
      <c r="B1136" s="9">
        <v>41420829</v>
      </c>
      <c r="C1136" s="10" t="s">
        <v>1071</v>
      </c>
      <c r="D1136" s="11">
        <v>952.5</v>
      </c>
    </row>
    <row r="1137" spans="1:20" x14ac:dyDescent="0.3">
      <c r="B1137" s="9">
        <v>41400508</v>
      </c>
      <c r="C1137" s="10" t="s">
        <v>1014</v>
      </c>
      <c r="D1137" s="11">
        <v>767</v>
      </c>
    </row>
    <row r="1138" spans="1:20" x14ac:dyDescent="0.3">
      <c r="B1138" s="9">
        <v>41420928</v>
      </c>
      <c r="C1138" s="10" t="s">
        <v>1079</v>
      </c>
      <c r="D1138" s="11">
        <v>767</v>
      </c>
    </row>
    <row r="1139" spans="1:20" x14ac:dyDescent="0.3">
      <c r="B1139" s="9">
        <v>41420340</v>
      </c>
      <c r="C1139" s="10" t="s">
        <v>1041</v>
      </c>
      <c r="D1139" s="11">
        <v>952.5</v>
      </c>
    </row>
    <row r="1140" spans="1:20" x14ac:dyDescent="0.3">
      <c r="B1140" s="9">
        <v>41420605</v>
      </c>
      <c r="C1140" s="10" t="s">
        <v>1058</v>
      </c>
      <c r="D1140" s="11">
        <v>767</v>
      </c>
    </row>
    <row r="1141" spans="1:20" x14ac:dyDescent="0.3">
      <c r="B1141" s="9">
        <v>41420621</v>
      </c>
      <c r="C1141" s="10" t="s">
        <v>1059</v>
      </c>
      <c r="D1141" s="11">
        <v>1037.5</v>
      </c>
    </row>
    <row r="1142" spans="1:20" x14ac:dyDescent="0.3">
      <c r="B1142" s="9">
        <v>41420860</v>
      </c>
      <c r="C1142" s="10" t="s">
        <v>1074</v>
      </c>
      <c r="D1142" s="11">
        <v>767</v>
      </c>
    </row>
    <row r="1143" spans="1:20" x14ac:dyDescent="0.3">
      <c r="B1143" s="9">
        <v>41420936</v>
      </c>
      <c r="C1143" s="10" t="s">
        <v>1080</v>
      </c>
      <c r="D1143" s="11">
        <v>767</v>
      </c>
    </row>
    <row r="1144" spans="1:20" x14ac:dyDescent="0.3">
      <c r="B1144" s="9">
        <v>41400516</v>
      </c>
      <c r="C1144" s="10" t="s">
        <v>1015</v>
      </c>
      <c r="D1144" s="11">
        <v>952.5</v>
      </c>
    </row>
    <row r="1145" spans="1:20" x14ac:dyDescent="0.3">
      <c r="B1145" s="9">
        <v>41420712</v>
      </c>
      <c r="C1145" s="10" t="s">
        <v>1066</v>
      </c>
      <c r="D1145" s="11">
        <v>839.5</v>
      </c>
    </row>
    <row r="1146" spans="1:20" x14ac:dyDescent="0.3">
      <c r="B1146" s="9">
        <v>41420704</v>
      </c>
      <c r="C1146" s="10" t="s">
        <v>1065</v>
      </c>
      <c r="D1146" s="11">
        <v>767</v>
      </c>
    </row>
    <row r="1147" spans="1:20" x14ac:dyDescent="0.3">
      <c r="A1147" s="8"/>
      <c r="B1147" s="9">
        <v>41787151</v>
      </c>
      <c r="C1147" s="10" t="s">
        <v>1893</v>
      </c>
      <c r="D1147" s="11">
        <v>8.49</v>
      </c>
      <c r="G1147" s="8"/>
      <c r="H1147" s="8"/>
      <c r="I1147" s="8"/>
      <c r="J1147" s="8"/>
      <c r="K1147" s="8"/>
      <c r="L1147" s="8"/>
      <c r="M1147" s="8"/>
      <c r="N1147" s="8"/>
      <c r="O1147" s="8"/>
      <c r="P1147" s="8"/>
      <c r="Q1147" s="8"/>
      <c r="R1147" s="8"/>
      <c r="S1147" s="8"/>
      <c r="T1147" s="8"/>
    </row>
    <row r="1148" spans="1:20" x14ac:dyDescent="0.3">
      <c r="A1148" s="8"/>
      <c r="B1148" s="9">
        <v>41753849</v>
      </c>
      <c r="C1148" s="10" t="s">
        <v>1725</v>
      </c>
      <c r="D1148" s="11">
        <v>37.099999999999994</v>
      </c>
      <c r="G1148" s="8"/>
      <c r="H1148" s="8"/>
      <c r="I1148" s="8"/>
      <c r="J1148" s="8"/>
      <c r="K1148" s="8"/>
      <c r="L1148" s="8"/>
      <c r="M1148" s="8"/>
      <c r="N1148" s="8"/>
      <c r="O1148" s="8"/>
      <c r="P1148" s="8"/>
      <c r="Q1148" s="8"/>
      <c r="R1148" s="8"/>
      <c r="S1148" s="8"/>
      <c r="T1148" s="8"/>
    </row>
    <row r="1149" spans="1:20" x14ac:dyDescent="0.3">
      <c r="A1149" s="8"/>
      <c r="B1149" s="5">
        <v>42320044</v>
      </c>
      <c r="C1149" s="6" t="s">
        <v>2152</v>
      </c>
      <c r="D1149" s="7">
        <v>1730</v>
      </c>
      <c r="G1149" s="8"/>
      <c r="H1149" s="8"/>
      <c r="I1149" s="8"/>
      <c r="J1149" s="8"/>
      <c r="K1149" s="8"/>
      <c r="L1149" s="8"/>
      <c r="M1149" s="8"/>
      <c r="N1149" s="8"/>
      <c r="O1149" s="8"/>
      <c r="P1149" s="8"/>
      <c r="Q1149" s="8"/>
      <c r="R1149" s="8"/>
      <c r="S1149" s="8"/>
      <c r="T1149" s="8"/>
    </row>
    <row r="1150" spans="1:20" x14ac:dyDescent="0.3">
      <c r="A1150" s="8"/>
      <c r="B1150" s="9">
        <v>42320143</v>
      </c>
      <c r="C1150" s="10" t="s">
        <v>2153</v>
      </c>
      <c r="D1150" s="11">
        <v>7505</v>
      </c>
      <c r="G1150" s="8"/>
      <c r="H1150" s="8"/>
      <c r="I1150" s="8"/>
      <c r="J1150" s="8"/>
      <c r="K1150" s="8"/>
      <c r="L1150" s="8"/>
      <c r="M1150" s="8"/>
      <c r="N1150" s="8"/>
      <c r="O1150" s="8"/>
      <c r="P1150" s="8"/>
      <c r="Q1150" s="8"/>
      <c r="R1150" s="8"/>
      <c r="S1150" s="8"/>
      <c r="T1150" s="8"/>
    </row>
    <row r="1151" spans="1:20" x14ac:dyDescent="0.3">
      <c r="A1151" s="8"/>
      <c r="B1151" s="5">
        <v>41777624</v>
      </c>
      <c r="C1151" s="6" t="s">
        <v>1813</v>
      </c>
      <c r="D1151" s="7">
        <v>287.00333333333333</v>
      </c>
      <c r="G1151" s="8"/>
      <c r="H1151" s="8"/>
      <c r="I1151" s="8"/>
      <c r="J1151" s="8"/>
      <c r="K1151" s="8"/>
      <c r="L1151" s="8"/>
      <c r="M1151" s="8"/>
      <c r="N1151" s="8"/>
      <c r="O1151" s="8"/>
      <c r="P1151" s="8"/>
      <c r="Q1151" s="8"/>
      <c r="R1151" s="8"/>
      <c r="S1151" s="8"/>
      <c r="T1151" s="8"/>
    </row>
    <row r="1152" spans="1:20" x14ac:dyDescent="0.3">
      <c r="A1152" s="8"/>
      <c r="B1152" s="9">
        <v>41794900</v>
      </c>
      <c r="C1152" s="10" t="s">
        <v>2017</v>
      </c>
      <c r="D1152" s="11">
        <v>4.0391271820448882</v>
      </c>
      <c r="G1152" s="8"/>
      <c r="H1152" s="8"/>
      <c r="I1152" s="8"/>
      <c r="J1152" s="8"/>
      <c r="K1152" s="8"/>
      <c r="L1152" s="8"/>
      <c r="M1152" s="8"/>
      <c r="N1152" s="8"/>
      <c r="O1152" s="8"/>
      <c r="P1152" s="8"/>
      <c r="Q1152" s="8"/>
      <c r="R1152" s="8"/>
      <c r="S1152" s="8"/>
      <c r="T1152" s="8"/>
    </row>
    <row r="1153" spans="1:20" x14ac:dyDescent="0.3">
      <c r="A1153" s="8"/>
      <c r="B1153" s="9">
        <v>41792102</v>
      </c>
      <c r="C1153" s="10" t="s">
        <v>1960</v>
      </c>
      <c r="D1153" s="11">
        <v>4.606914893617021</v>
      </c>
      <c r="G1153" s="8"/>
      <c r="H1153" s="8"/>
      <c r="I1153" s="8"/>
      <c r="J1153" s="8"/>
      <c r="K1153" s="8"/>
      <c r="L1153" s="8"/>
      <c r="M1153" s="8"/>
      <c r="N1153" s="8"/>
      <c r="O1153" s="8"/>
      <c r="P1153" s="8"/>
      <c r="Q1153" s="8"/>
      <c r="R1153" s="8"/>
      <c r="S1153" s="8"/>
      <c r="T1153" s="8"/>
    </row>
    <row r="1154" spans="1:20" x14ac:dyDescent="0.3">
      <c r="B1154" s="9">
        <v>41700261</v>
      </c>
      <c r="C1154" s="10" t="s">
        <v>1253</v>
      </c>
      <c r="D1154" s="11">
        <v>21.362133655394526</v>
      </c>
    </row>
    <row r="1155" spans="1:20" x14ac:dyDescent="0.3">
      <c r="B1155" s="5">
        <v>41701756</v>
      </c>
      <c r="C1155" s="6" t="s">
        <v>1268</v>
      </c>
      <c r="D1155" s="7">
        <v>181.61</v>
      </c>
    </row>
    <row r="1156" spans="1:20" x14ac:dyDescent="0.3">
      <c r="A1156" s="8"/>
      <c r="B1156" s="9">
        <v>41794694</v>
      </c>
      <c r="C1156" s="10" t="s">
        <v>2000</v>
      </c>
      <c r="D1156" s="11">
        <v>38.359090909090909</v>
      </c>
      <c r="G1156" s="8"/>
      <c r="H1156" s="8"/>
      <c r="I1156" s="8"/>
      <c r="J1156" s="8"/>
      <c r="K1156" s="8"/>
      <c r="L1156" s="8"/>
      <c r="M1156" s="8"/>
      <c r="N1156" s="8"/>
      <c r="O1156" s="8"/>
      <c r="P1156" s="8"/>
      <c r="Q1156" s="8"/>
      <c r="R1156" s="8"/>
      <c r="S1156" s="8"/>
      <c r="T1156" s="8"/>
    </row>
    <row r="1157" spans="1:20" x14ac:dyDescent="0.3">
      <c r="B1157" s="5">
        <v>41702408</v>
      </c>
      <c r="C1157" s="6" t="s">
        <v>1285</v>
      </c>
      <c r="D1157" s="7">
        <v>129.72999999999999</v>
      </c>
    </row>
    <row r="1158" spans="1:20" x14ac:dyDescent="0.3">
      <c r="A1158" s="8"/>
      <c r="B1158" s="9">
        <v>41794991</v>
      </c>
      <c r="C1158" s="10" t="s">
        <v>2025</v>
      </c>
      <c r="D1158" s="11">
        <v>3.2588006482982173</v>
      </c>
      <c r="G1158" s="8"/>
      <c r="H1158" s="8"/>
      <c r="I1158" s="8"/>
      <c r="J1158" s="8"/>
      <c r="K1158" s="8"/>
      <c r="L1158" s="8"/>
      <c r="M1158" s="8"/>
      <c r="N1158" s="8"/>
      <c r="O1158" s="8"/>
      <c r="P1158" s="8"/>
      <c r="Q1158" s="8"/>
      <c r="R1158" s="8"/>
      <c r="S1158" s="8"/>
      <c r="T1158" s="8"/>
    </row>
    <row r="1159" spans="1:20" x14ac:dyDescent="0.3">
      <c r="A1159" s="8"/>
      <c r="B1159" s="5">
        <v>41793357</v>
      </c>
      <c r="C1159" s="6" t="s">
        <v>1980</v>
      </c>
      <c r="D1159" s="7">
        <v>130.94999999999999</v>
      </c>
      <c r="G1159" s="8"/>
      <c r="H1159" s="8"/>
      <c r="I1159" s="8"/>
      <c r="J1159" s="8"/>
      <c r="K1159" s="8"/>
      <c r="L1159" s="8"/>
      <c r="M1159" s="8"/>
      <c r="N1159" s="8"/>
      <c r="O1159" s="8"/>
      <c r="P1159" s="8"/>
      <c r="Q1159" s="8"/>
      <c r="R1159" s="8"/>
      <c r="S1159" s="8"/>
      <c r="T1159" s="8"/>
    </row>
    <row r="1160" spans="1:20" x14ac:dyDescent="0.3">
      <c r="B1160" s="9">
        <v>41737859</v>
      </c>
      <c r="C1160" s="10" t="s">
        <v>1584</v>
      </c>
      <c r="D1160" s="11">
        <v>11.06</v>
      </c>
    </row>
    <row r="1161" spans="1:20" x14ac:dyDescent="0.3">
      <c r="B1161" s="9">
        <v>41737842</v>
      </c>
      <c r="C1161" s="10" t="s">
        <v>1583</v>
      </c>
      <c r="D1161" s="11">
        <v>9.3773333333333326</v>
      </c>
    </row>
    <row r="1162" spans="1:20" x14ac:dyDescent="0.3">
      <c r="A1162" s="8"/>
      <c r="B1162" s="9">
        <v>41780495</v>
      </c>
      <c r="C1162" s="10" t="s">
        <v>1821</v>
      </c>
      <c r="D1162" s="11">
        <v>10.724545454545455</v>
      </c>
      <c r="G1162" s="8"/>
      <c r="H1162" s="8"/>
      <c r="I1162" s="8"/>
      <c r="J1162" s="8"/>
      <c r="K1162" s="8"/>
      <c r="L1162" s="8"/>
      <c r="M1162" s="8"/>
      <c r="N1162" s="8"/>
      <c r="O1162" s="8"/>
      <c r="P1162" s="8"/>
      <c r="Q1162" s="8"/>
      <c r="R1162" s="8"/>
      <c r="S1162" s="8"/>
      <c r="T1162" s="8"/>
    </row>
    <row r="1163" spans="1:20" x14ac:dyDescent="0.3">
      <c r="B1163" s="5">
        <v>41731498</v>
      </c>
      <c r="C1163" s="6" t="s">
        <v>1521</v>
      </c>
      <c r="D1163" s="7">
        <v>10.7</v>
      </c>
    </row>
    <row r="1164" spans="1:20" x14ac:dyDescent="0.3">
      <c r="B1164" s="5">
        <v>41708801</v>
      </c>
      <c r="C1164" s="6" t="s">
        <v>1310</v>
      </c>
      <c r="D1164" s="7">
        <v>486.36555555555555</v>
      </c>
    </row>
    <row r="1165" spans="1:20" x14ac:dyDescent="0.3">
      <c r="B1165" s="9">
        <v>40664369</v>
      </c>
      <c r="C1165" s="10" t="s">
        <v>853</v>
      </c>
      <c r="D1165" s="11">
        <v>373.5</v>
      </c>
    </row>
    <row r="1166" spans="1:20" x14ac:dyDescent="0.3">
      <c r="B1166" s="9">
        <v>41713447</v>
      </c>
      <c r="C1166" s="10" t="s">
        <v>1380</v>
      </c>
      <c r="D1166" s="11">
        <v>60.12166666666667</v>
      </c>
    </row>
    <row r="1167" spans="1:20" x14ac:dyDescent="0.3">
      <c r="A1167" s="8"/>
      <c r="B1167" s="9">
        <v>41795063</v>
      </c>
      <c r="C1167" s="10" t="s">
        <v>2032</v>
      </c>
      <c r="D1167" s="11">
        <v>50.545989445910294</v>
      </c>
      <c r="G1167" s="8"/>
      <c r="H1167" s="8"/>
      <c r="I1167" s="8"/>
      <c r="J1167" s="8"/>
      <c r="K1167" s="8"/>
      <c r="L1167" s="8"/>
      <c r="M1167" s="8"/>
      <c r="N1167" s="8"/>
      <c r="O1167" s="8"/>
      <c r="P1167" s="8"/>
      <c r="Q1167" s="8"/>
      <c r="R1167" s="8"/>
      <c r="S1167" s="8"/>
      <c r="T1167" s="8"/>
    </row>
    <row r="1168" spans="1:20" x14ac:dyDescent="0.3">
      <c r="B1168" s="9">
        <v>41713371</v>
      </c>
      <c r="C1168" s="10" t="s">
        <v>1377</v>
      </c>
      <c r="D1168" s="11">
        <v>68.11</v>
      </c>
    </row>
    <row r="1169" spans="1:20" x14ac:dyDescent="0.3">
      <c r="B1169" s="9">
        <v>41713389</v>
      </c>
      <c r="C1169" s="10" t="s">
        <v>1378</v>
      </c>
      <c r="D1169" s="11">
        <v>80.22</v>
      </c>
    </row>
    <row r="1170" spans="1:20" x14ac:dyDescent="0.3">
      <c r="B1170" s="9">
        <v>41702168</v>
      </c>
      <c r="C1170" s="10" t="s">
        <v>1278</v>
      </c>
      <c r="D1170" s="11">
        <v>46.7066962962963</v>
      </c>
    </row>
    <row r="1171" spans="1:20" x14ac:dyDescent="0.3">
      <c r="B1171" s="9">
        <v>41716143</v>
      </c>
      <c r="C1171" s="10" t="s">
        <v>1421</v>
      </c>
      <c r="D1171" s="11">
        <v>74.67</v>
      </c>
    </row>
    <row r="1172" spans="1:20" x14ac:dyDescent="0.3">
      <c r="B1172" s="9">
        <v>41716093</v>
      </c>
      <c r="C1172" s="10" t="s">
        <v>1419</v>
      </c>
      <c r="D1172" s="11">
        <v>63.84</v>
      </c>
    </row>
    <row r="1173" spans="1:20" x14ac:dyDescent="0.3">
      <c r="B1173" s="9">
        <v>41708629</v>
      </c>
      <c r="C1173" s="10" t="s">
        <v>1307</v>
      </c>
      <c r="D1173" s="11">
        <v>52.668571428571433</v>
      </c>
    </row>
    <row r="1174" spans="1:20" x14ac:dyDescent="0.3">
      <c r="B1174" s="9">
        <v>41701939</v>
      </c>
      <c r="C1174" s="10" t="s">
        <v>1271</v>
      </c>
      <c r="D1174" s="11">
        <v>15.899999999999999</v>
      </c>
    </row>
    <row r="1175" spans="1:20" x14ac:dyDescent="0.3">
      <c r="B1175" s="9">
        <v>41713397</v>
      </c>
      <c r="C1175" s="10" t="s">
        <v>1379</v>
      </c>
      <c r="D1175" s="11">
        <v>69.52</v>
      </c>
    </row>
    <row r="1176" spans="1:20" x14ac:dyDescent="0.3">
      <c r="B1176" s="9">
        <v>41716275</v>
      </c>
      <c r="C1176" s="10" t="s">
        <v>1422</v>
      </c>
      <c r="D1176" s="11">
        <v>160.08000000000001</v>
      </c>
    </row>
    <row r="1177" spans="1:20" x14ac:dyDescent="0.3">
      <c r="A1177" s="8"/>
      <c r="B1177" s="9">
        <v>41756701</v>
      </c>
      <c r="C1177" s="10" t="s">
        <v>1745</v>
      </c>
      <c r="D1177" s="11">
        <v>36.810819112627982</v>
      </c>
      <c r="G1177" s="8"/>
      <c r="H1177" s="8"/>
      <c r="I1177" s="8"/>
      <c r="J1177" s="8"/>
      <c r="K1177" s="8"/>
      <c r="L1177" s="8"/>
      <c r="M1177" s="8"/>
      <c r="N1177" s="8"/>
      <c r="O1177" s="8"/>
      <c r="P1177" s="8"/>
      <c r="Q1177" s="8"/>
      <c r="R1177" s="8"/>
      <c r="S1177" s="8"/>
      <c r="T1177" s="8"/>
    </row>
    <row r="1178" spans="1:20" x14ac:dyDescent="0.3">
      <c r="B1178" s="9">
        <v>41711946</v>
      </c>
      <c r="C1178" s="10" t="s">
        <v>1361</v>
      </c>
      <c r="D1178" s="11">
        <v>34.56</v>
      </c>
    </row>
    <row r="1179" spans="1:20" x14ac:dyDescent="0.3">
      <c r="A1179" s="8"/>
      <c r="B1179" s="9">
        <v>41753245</v>
      </c>
      <c r="C1179" s="10" t="s">
        <v>1720</v>
      </c>
      <c r="D1179" s="11">
        <v>862.5</v>
      </c>
      <c r="G1179" s="8"/>
      <c r="H1179" s="8"/>
      <c r="I1179" s="8"/>
      <c r="J1179" s="8"/>
      <c r="K1179" s="8"/>
      <c r="L1179" s="8"/>
      <c r="M1179" s="8"/>
      <c r="N1179" s="8"/>
      <c r="O1179" s="8"/>
      <c r="P1179" s="8"/>
      <c r="Q1179" s="8"/>
      <c r="R1179" s="8"/>
      <c r="S1179" s="8"/>
      <c r="T1179" s="8"/>
    </row>
    <row r="1180" spans="1:20" x14ac:dyDescent="0.3">
      <c r="A1180" s="8"/>
      <c r="B1180" s="9">
        <v>41753229</v>
      </c>
      <c r="C1180" s="10" t="s">
        <v>1719</v>
      </c>
      <c r="D1180" s="11">
        <v>55.99</v>
      </c>
      <c r="G1180" s="8"/>
      <c r="H1180" s="8"/>
      <c r="I1180" s="8"/>
      <c r="J1180" s="8"/>
      <c r="K1180" s="8"/>
      <c r="L1180" s="8"/>
      <c r="M1180" s="8"/>
      <c r="N1180" s="8"/>
      <c r="O1180" s="8"/>
      <c r="P1180" s="8"/>
      <c r="Q1180" s="8"/>
      <c r="R1180" s="8"/>
      <c r="S1180" s="8"/>
      <c r="T1180" s="8"/>
    </row>
    <row r="1181" spans="1:20" x14ac:dyDescent="0.3">
      <c r="A1181" s="8"/>
      <c r="B1181" s="9">
        <v>41759184</v>
      </c>
      <c r="C1181" s="10" t="s">
        <v>1756</v>
      </c>
      <c r="D1181" s="11">
        <v>42.114166666666669</v>
      </c>
      <c r="G1181" s="8"/>
      <c r="H1181" s="8"/>
      <c r="I1181" s="8"/>
      <c r="J1181" s="8"/>
      <c r="K1181" s="8"/>
      <c r="L1181" s="8"/>
      <c r="M1181" s="8"/>
      <c r="N1181" s="8"/>
      <c r="O1181" s="8"/>
      <c r="P1181" s="8"/>
      <c r="Q1181" s="8"/>
      <c r="R1181" s="8"/>
      <c r="S1181" s="8"/>
      <c r="T1181" s="8"/>
    </row>
    <row r="1182" spans="1:20" x14ac:dyDescent="0.3">
      <c r="A1182" s="8"/>
      <c r="B1182" s="9">
        <v>41750878</v>
      </c>
      <c r="C1182" s="10" t="s">
        <v>1679</v>
      </c>
      <c r="D1182" s="11">
        <v>35.68</v>
      </c>
      <c r="G1182" s="8"/>
      <c r="H1182" s="8"/>
      <c r="I1182" s="8"/>
      <c r="J1182" s="8"/>
      <c r="K1182" s="8"/>
      <c r="L1182" s="8"/>
      <c r="M1182" s="8"/>
      <c r="N1182" s="8"/>
      <c r="O1182" s="8"/>
      <c r="P1182" s="8"/>
      <c r="Q1182" s="8"/>
      <c r="R1182" s="8"/>
      <c r="S1182" s="8"/>
      <c r="T1182" s="8"/>
    </row>
    <row r="1183" spans="1:20" x14ac:dyDescent="0.3">
      <c r="A1183" s="8"/>
      <c r="B1183" s="9">
        <v>41794918</v>
      </c>
      <c r="C1183" s="10" t="s">
        <v>2018</v>
      </c>
      <c r="D1183" s="11">
        <v>54.575283018867921</v>
      </c>
      <c r="G1183" s="8"/>
      <c r="H1183" s="8"/>
      <c r="I1183" s="8"/>
      <c r="J1183" s="8"/>
      <c r="K1183" s="8"/>
      <c r="L1183" s="8"/>
      <c r="M1183" s="8"/>
      <c r="N1183" s="8"/>
      <c r="O1183" s="8"/>
      <c r="P1183" s="8"/>
      <c r="Q1183" s="8"/>
      <c r="R1183" s="8"/>
      <c r="S1183" s="8"/>
      <c r="T1183" s="8"/>
    </row>
    <row r="1184" spans="1:20" x14ac:dyDescent="0.3">
      <c r="A1184" s="8"/>
      <c r="B1184" s="9">
        <v>41794926</v>
      </c>
      <c r="C1184" s="10" t="s">
        <v>2019</v>
      </c>
      <c r="D1184" s="11">
        <v>61.437709923664123</v>
      </c>
      <c r="G1184" s="8"/>
      <c r="H1184" s="8"/>
      <c r="I1184" s="8"/>
      <c r="J1184" s="8"/>
      <c r="K1184" s="8"/>
      <c r="L1184" s="8"/>
      <c r="M1184" s="8"/>
      <c r="N1184" s="8"/>
      <c r="O1184" s="8"/>
      <c r="P1184" s="8"/>
      <c r="Q1184" s="8"/>
      <c r="R1184" s="8"/>
      <c r="S1184" s="8"/>
      <c r="T1184" s="8"/>
    </row>
    <row r="1185" spans="1:20" x14ac:dyDescent="0.3">
      <c r="A1185" s="8"/>
      <c r="B1185" s="9">
        <v>41759374</v>
      </c>
      <c r="C1185" s="10" t="s">
        <v>1760</v>
      </c>
      <c r="D1185" s="11">
        <v>71.295000000000002</v>
      </c>
      <c r="G1185" s="8"/>
      <c r="H1185" s="8"/>
      <c r="I1185" s="8"/>
      <c r="J1185" s="8"/>
      <c r="K1185" s="8"/>
      <c r="L1185" s="8"/>
      <c r="M1185" s="8"/>
      <c r="N1185" s="8"/>
      <c r="O1185" s="8"/>
      <c r="P1185" s="8"/>
      <c r="Q1185" s="8"/>
      <c r="R1185" s="8"/>
      <c r="S1185" s="8"/>
      <c r="T1185" s="8"/>
    </row>
    <row r="1186" spans="1:20" x14ac:dyDescent="0.3">
      <c r="A1186" s="8"/>
      <c r="B1186" s="9">
        <v>41771189</v>
      </c>
      <c r="C1186" s="10" t="s">
        <v>1790</v>
      </c>
      <c r="D1186" s="11">
        <v>57.184200913242009</v>
      </c>
      <c r="G1186" s="8"/>
      <c r="H1186" s="8"/>
      <c r="I1186" s="8"/>
      <c r="J1186" s="8"/>
      <c r="K1186" s="8"/>
      <c r="L1186" s="8"/>
      <c r="M1186" s="8"/>
      <c r="N1186" s="8"/>
      <c r="O1186" s="8"/>
      <c r="P1186" s="8"/>
      <c r="Q1186" s="8"/>
      <c r="R1186" s="8"/>
      <c r="S1186" s="8"/>
      <c r="T1186" s="8"/>
    </row>
    <row r="1187" spans="1:20" x14ac:dyDescent="0.3">
      <c r="A1187" s="8"/>
      <c r="B1187" s="9">
        <v>41794934</v>
      </c>
      <c r="C1187" s="10" t="s">
        <v>2020</v>
      </c>
      <c r="D1187" s="11">
        <v>61.129999999999995</v>
      </c>
      <c r="G1187" s="8"/>
      <c r="H1187" s="8"/>
      <c r="I1187" s="8"/>
      <c r="J1187" s="8"/>
      <c r="K1187" s="8"/>
      <c r="L1187" s="8"/>
      <c r="M1187" s="8"/>
      <c r="N1187" s="8"/>
      <c r="O1187" s="8"/>
      <c r="P1187" s="8"/>
      <c r="Q1187" s="8"/>
      <c r="R1187" s="8"/>
      <c r="S1187" s="8"/>
      <c r="T1187" s="8"/>
    </row>
    <row r="1188" spans="1:20" x14ac:dyDescent="0.3">
      <c r="B1188" s="5">
        <v>40220253</v>
      </c>
      <c r="C1188" s="6" t="s">
        <v>474</v>
      </c>
      <c r="D1188" s="7">
        <v>79.179999999999993</v>
      </c>
    </row>
    <row r="1189" spans="1:20" x14ac:dyDescent="0.3">
      <c r="A1189" s="8"/>
      <c r="B1189" s="9">
        <v>41795089</v>
      </c>
      <c r="C1189" s="10" t="s">
        <v>2034</v>
      </c>
      <c r="D1189" s="11">
        <v>110.65</v>
      </c>
      <c r="G1189" s="8"/>
      <c r="H1189" s="8"/>
      <c r="I1189" s="8"/>
      <c r="J1189" s="8"/>
      <c r="K1189" s="8"/>
      <c r="L1189" s="8"/>
      <c r="M1189" s="8"/>
      <c r="N1189" s="8"/>
      <c r="O1189" s="8"/>
      <c r="P1189" s="8"/>
      <c r="Q1189" s="8"/>
      <c r="R1189" s="8"/>
      <c r="S1189" s="8"/>
      <c r="T1189" s="8"/>
    </row>
    <row r="1190" spans="1:20" x14ac:dyDescent="0.3">
      <c r="B1190" s="5">
        <v>13781182</v>
      </c>
      <c r="C1190" s="6" t="s">
        <v>354</v>
      </c>
      <c r="D1190" s="7">
        <v>3675</v>
      </c>
    </row>
    <row r="1191" spans="1:20" x14ac:dyDescent="0.3">
      <c r="B1191" s="9">
        <v>41702671</v>
      </c>
      <c r="C1191" s="10" t="s">
        <v>1289</v>
      </c>
      <c r="D1191" s="11">
        <v>2.9063636363636363</v>
      </c>
    </row>
    <row r="1192" spans="1:20" x14ac:dyDescent="0.3">
      <c r="B1192" s="9">
        <v>40664500</v>
      </c>
      <c r="C1192" s="10" t="s">
        <v>854</v>
      </c>
      <c r="D1192" s="11">
        <v>194.4588477366255</v>
      </c>
    </row>
    <row r="1193" spans="1:20" x14ac:dyDescent="0.3">
      <c r="B1193" s="9">
        <v>40665002</v>
      </c>
      <c r="C1193" s="10" t="s">
        <v>855</v>
      </c>
      <c r="D1193" s="11">
        <v>402</v>
      </c>
    </row>
    <row r="1194" spans="1:20" x14ac:dyDescent="0.3">
      <c r="B1194" s="9">
        <v>40665051</v>
      </c>
      <c r="C1194" s="10" t="s">
        <v>856</v>
      </c>
      <c r="D1194" s="11">
        <v>191</v>
      </c>
    </row>
    <row r="1195" spans="1:20" x14ac:dyDescent="0.3">
      <c r="A1195" s="8"/>
      <c r="B1195" s="5">
        <v>41792276</v>
      </c>
      <c r="C1195" s="6" t="s">
        <v>1962</v>
      </c>
      <c r="D1195" s="7">
        <v>2.1800000000000002</v>
      </c>
      <c r="G1195" s="8"/>
      <c r="H1195" s="8"/>
      <c r="I1195" s="8"/>
      <c r="J1195" s="8"/>
      <c r="K1195" s="8"/>
      <c r="L1195" s="8"/>
      <c r="M1195" s="8"/>
      <c r="N1195" s="8"/>
      <c r="O1195" s="8"/>
      <c r="P1195" s="8"/>
      <c r="Q1195" s="8"/>
      <c r="R1195" s="8"/>
      <c r="S1195" s="8"/>
      <c r="T1195" s="8"/>
    </row>
    <row r="1196" spans="1:20" x14ac:dyDescent="0.3">
      <c r="A1196" s="8"/>
      <c r="B1196" s="5">
        <v>41739715</v>
      </c>
      <c r="C1196" s="6" t="s">
        <v>1603</v>
      </c>
      <c r="D1196" s="7">
        <v>3.55</v>
      </c>
      <c r="G1196" s="8"/>
      <c r="H1196" s="8"/>
      <c r="I1196" s="8"/>
      <c r="J1196" s="8"/>
      <c r="K1196" s="8"/>
      <c r="L1196" s="8"/>
      <c r="M1196" s="8"/>
      <c r="N1196" s="8"/>
      <c r="O1196" s="8"/>
      <c r="P1196" s="8"/>
      <c r="Q1196" s="8"/>
      <c r="R1196" s="8"/>
      <c r="S1196" s="8"/>
      <c r="T1196" s="8"/>
    </row>
    <row r="1197" spans="1:20" x14ac:dyDescent="0.3">
      <c r="B1197" s="5">
        <v>41495029</v>
      </c>
      <c r="C1197" s="6" t="s">
        <v>1181</v>
      </c>
      <c r="D1197" s="7">
        <v>9</v>
      </c>
    </row>
    <row r="1198" spans="1:20" x14ac:dyDescent="0.3">
      <c r="B1198" s="9">
        <v>41403197</v>
      </c>
      <c r="C1198" s="10" t="s">
        <v>1021</v>
      </c>
      <c r="D1198" s="11">
        <v>6.9881429011395131</v>
      </c>
    </row>
    <row r="1199" spans="1:20" x14ac:dyDescent="0.3">
      <c r="A1199" s="8"/>
      <c r="B1199" s="5">
        <v>44401057</v>
      </c>
      <c r="C1199" s="6" t="s">
        <v>2368</v>
      </c>
      <c r="D1199" s="7">
        <v>7</v>
      </c>
      <c r="G1199" s="8"/>
      <c r="H1199" s="8"/>
      <c r="I1199" s="8"/>
      <c r="J1199" s="8"/>
      <c r="K1199" s="8"/>
      <c r="L1199" s="8"/>
      <c r="M1199" s="8"/>
      <c r="N1199" s="8"/>
      <c r="O1199" s="8"/>
      <c r="P1199" s="8"/>
      <c r="Q1199" s="8"/>
      <c r="R1199" s="8"/>
      <c r="S1199" s="8"/>
      <c r="T1199" s="8"/>
    </row>
    <row r="1200" spans="1:20" x14ac:dyDescent="0.3">
      <c r="A1200" s="8"/>
      <c r="B1200" s="5">
        <v>41741141</v>
      </c>
      <c r="C1200" s="6" t="s">
        <v>1624</v>
      </c>
      <c r="D1200" s="7">
        <v>10.97</v>
      </c>
      <c r="G1200" s="8"/>
      <c r="H1200" s="8"/>
      <c r="I1200" s="8"/>
      <c r="J1200" s="8"/>
      <c r="K1200" s="8"/>
      <c r="L1200" s="8"/>
      <c r="M1200" s="8"/>
      <c r="N1200" s="8"/>
      <c r="O1200" s="8"/>
      <c r="P1200" s="8"/>
      <c r="Q1200" s="8"/>
      <c r="R1200" s="8"/>
      <c r="S1200" s="8"/>
      <c r="T1200" s="8"/>
    </row>
    <row r="1201" spans="1:20" x14ac:dyDescent="0.3">
      <c r="A1201" s="8"/>
      <c r="B1201" s="9">
        <v>41741042</v>
      </c>
      <c r="C1201" s="10" t="s">
        <v>1623</v>
      </c>
      <c r="D1201" s="11">
        <v>7.0566666666666675</v>
      </c>
      <c r="G1201" s="8"/>
      <c r="H1201" s="8"/>
      <c r="I1201" s="8"/>
      <c r="J1201" s="8"/>
      <c r="K1201" s="8"/>
      <c r="L1201" s="8"/>
      <c r="M1201" s="8"/>
      <c r="N1201" s="8"/>
      <c r="O1201" s="8"/>
      <c r="P1201" s="8"/>
      <c r="Q1201" s="8"/>
      <c r="R1201" s="8"/>
      <c r="S1201" s="8"/>
      <c r="T1201" s="8"/>
    </row>
    <row r="1202" spans="1:20" x14ac:dyDescent="0.3">
      <c r="A1202" s="8"/>
      <c r="B1202" s="9">
        <v>41770090</v>
      </c>
      <c r="C1202" s="10" t="s">
        <v>1783</v>
      </c>
      <c r="D1202" s="11">
        <v>9.2433333333333341</v>
      </c>
      <c r="G1202" s="8"/>
      <c r="H1202" s="8"/>
      <c r="I1202" s="8"/>
      <c r="J1202" s="8"/>
      <c r="K1202" s="8"/>
      <c r="L1202" s="8"/>
      <c r="M1202" s="8"/>
      <c r="N1202" s="8"/>
      <c r="O1202" s="8"/>
      <c r="P1202" s="8"/>
      <c r="Q1202" s="8"/>
      <c r="R1202" s="8"/>
      <c r="S1202" s="8"/>
      <c r="T1202" s="8"/>
    </row>
    <row r="1203" spans="1:20" x14ac:dyDescent="0.3">
      <c r="A1203" s="8"/>
      <c r="B1203" s="9">
        <v>41780768</v>
      </c>
      <c r="C1203" s="10" t="s">
        <v>1823</v>
      </c>
      <c r="D1203" s="11">
        <v>7.42</v>
      </c>
      <c r="G1203" s="8"/>
      <c r="H1203" s="8"/>
      <c r="I1203" s="8"/>
      <c r="J1203" s="8"/>
      <c r="K1203" s="8"/>
      <c r="L1203" s="8"/>
      <c r="M1203" s="8"/>
      <c r="N1203" s="8"/>
      <c r="O1203" s="8"/>
      <c r="P1203" s="8"/>
      <c r="Q1203" s="8"/>
      <c r="R1203" s="8"/>
      <c r="S1203" s="8"/>
      <c r="T1203" s="8"/>
    </row>
    <row r="1204" spans="1:20" x14ac:dyDescent="0.3">
      <c r="A1204" s="8"/>
      <c r="B1204" s="9">
        <v>41794702</v>
      </c>
      <c r="C1204" s="10" t="s">
        <v>2001</v>
      </c>
      <c r="D1204" s="11">
        <v>14.18</v>
      </c>
      <c r="G1204" s="8"/>
      <c r="H1204" s="8"/>
      <c r="I1204" s="8"/>
      <c r="J1204" s="8"/>
      <c r="K1204" s="8"/>
      <c r="L1204" s="8"/>
      <c r="M1204" s="8"/>
      <c r="N1204" s="8"/>
      <c r="O1204" s="8"/>
      <c r="P1204" s="8"/>
      <c r="Q1204" s="8"/>
      <c r="R1204" s="8"/>
      <c r="S1204" s="8"/>
      <c r="T1204" s="8"/>
    </row>
    <row r="1205" spans="1:20" x14ac:dyDescent="0.3">
      <c r="A1205" s="8"/>
      <c r="B1205" s="9">
        <v>41740655</v>
      </c>
      <c r="C1205" s="10" t="s">
        <v>1617</v>
      </c>
      <c r="D1205" s="11">
        <v>9.144166666666667</v>
      </c>
      <c r="G1205" s="8"/>
      <c r="H1205" s="8"/>
      <c r="I1205" s="8"/>
      <c r="J1205" s="8"/>
      <c r="K1205" s="8"/>
      <c r="L1205" s="8"/>
      <c r="M1205" s="8"/>
      <c r="N1205" s="8"/>
      <c r="O1205" s="8"/>
      <c r="P1205" s="8"/>
      <c r="Q1205" s="8"/>
      <c r="R1205" s="8"/>
      <c r="S1205" s="8"/>
      <c r="T1205" s="8"/>
    </row>
    <row r="1206" spans="1:20" x14ac:dyDescent="0.3">
      <c r="A1206" s="8"/>
      <c r="B1206" s="9">
        <v>41741158</v>
      </c>
      <c r="C1206" s="10" t="s">
        <v>1625</v>
      </c>
      <c r="D1206" s="11">
        <v>8.0666666666666664</v>
      </c>
      <c r="G1206" s="8"/>
      <c r="H1206" s="8"/>
      <c r="I1206" s="8"/>
      <c r="J1206" s="8"/>
      <c r="K1206" s="8"/>
      <c r="L1206" s="8"/>
      <c r="M1206" s="8"/>
      <c r="N1206" s="8"/>
      <c r="O1206" s="8"/>
      <c r="P1206" s="8"/>
      <c r="Q1206" s="8"/>
      <c r="R1206" s="8"/>
      <c r="S1206" s="8"/>
      <c r="T1206" s="8"/>
    </row>
    <row r="1207" spans="1:20" x14ac:dyDescent="0.3">
      <c r="B1207" s="9">
        <v>41722216</v>
      </c>
      <c r="C1207" s="10" t="s">
        <v>1490</v>
      </c>
      <c r="D1207" s="11">
        <v>77.702248628884817</v>
      </c>
    </row>
    <row r="1208" spans="1:20" x14ac:dyDescent="0.3">
      <c r="A1208" s="8"/>
      <c r="B1208" s="9">
        <v>41799347</v>
      </c>
      <c r="C1208" s="10" t="s">
        <v>2037</v>
      </c>
      <c r="D1208" s="11">
        <v>13.652698412698413</v>
      </c>
      <c r="G1208" s="8"/>
      <c r="H1208" s="8"/>
      <c r="I1208" s="8"/>
      <c r="J1208" s="8"/>
      <c r="K1208" s="8"/>
      <c r="L1208" s="8"/>
      <c r="M1208" s="8"/>
      <c r="N1208" s="8"/>
      <c r="O1208" s="8"/>
      <c r="P1208" s="8"/>
      <c r="Q1208" s="8"/>
      <c r="R1208" s="8"/>
      <c r="S1208" s="8"/>
      <c r="T1208" s="8"/>
    </row>
    <row r="1209" spans="1:20" x14ac:dyDescent="0.3">
      <c r="A1209" s="8"/>
      <c r="B1209" s="5">
        <v>42143370</v>
      </c>
      <c r="C1209" s="6" t="s">
        <v>2145</v>
      </c>
      <c r="D1209" s="7">
        <v>5443</v>
      </c>
      <c r="G1209" s="8"/>
      <c r="H1209" s="8"/>
      <c r="I1209" s="8"/>
      <c r="J1209" s="8"/>
      <c r="K1209" s="8"/>
      <c r="L1209" s="8"/>
      <c r="M1209" s="8"/>
      <c r="N1209" s="8"/>
      <c r="O1209" s="8"/>
      <c r="P1209" s="8"/>
      <c r="Q1209" s="8"/>
      <c r="R1209" s="8"/>
      <c r="S1209" s="8"/>
      <c r="T1209" s="8"/>
    </row>
    <row r="1210" spans="1:20" x14ac:dyDescent="0.3">
      <c r="B1210" s="9">
        <v>12645107</v>
      </c>
      <c r="C1210" s="10" t="s">
        <v>267</v>
      </c>
      <c r="D1210" s="11">
        <v>4725</v>
      </c>
    </row>
    <row r="1211" spans="1:20" x14ac:dyDescent="0.3">
      <c r="B1211" s="5">
        <v>41420480</v>
      </c>
      <c r="C1211" s="6" t="s">
        <v>1051</v>
      </c>
      <c r="D1211" s="7">
        <v>767</v>
      </c>
    </row>
    <row r="1212" spans="1:20" x14ac:dyDescent="0.3">
      <c r="B1212" s="9">
        <v>41420456</v>
      </c>
      <c r="C1212" s="10" t="s">
        <v>1048</v>
      </c>
      <c r="D1212" s="11">
        <v>1005.5</v>
      </c>
    </row>
    <row r="1213" spans="1:20" x14ac:dyDescent="0.3">
      <c r="B1213" s="9">
        <v>41420472</v>
      </c>
      <c r="C1213" s="10" t="s">
        <v>1050</v>
      </c>
      <c r="D1213" s="11">
        <v>1305.5</v>
      </c>
    </row>
    <row r="1214" spans="1:20" x14ac:dyDescent="0.3">
      <c r="B1214" s="9">
        <v>41420464</v>
      </c>
      <c r="C1214" s="10" t="s">
        <v>1049</v>
      </c>
      <c r="D1214" s="11">
        <v>952.5</v>
      </c>
    </row>
    <row r="1215" spans="1:20" x14ac:dyDescent="0.3">
      <c r="A1215" s="8"/>
      <c r="B1215" s="9">
        <v>42110239</v>
      </c>
      <c r="C1215" s="10" t="s">
        <v>2117</v>
      </c>
      <c r="D1215" s="11">
        <v>6489.5</v>
      </c>
      <c r="G1215" s="8"/>
      <c r="H1215" s="8"/>
      <c r="I1215" s="8"/>
      <c r="J1215" s="8"/>
      <c r="K1215" s="8"/>
      <c r="L1215" s="8"/>
      <c r="M1215" s="8"/>
      <c r="N1215" s="8"/>
      <c r="O1215" s="8"/>
      <c r="P1215" s="8"/>
      <c r="Q1215" s="8"/>
      <c r="R1215" s="8"/>
      <c r="S1215" s="8"/>
      <c r="T1215" s="8"/>
    </row>
    <row r="1216" spans="1:20" x14ac:dyDescent="0.3">
      <c r="B1216" s="9">
        <v>40683237</v>
      </c>
      <c r="C1216" s="10" t="s">
        <v>947</v>
      </c>
      <c r="D1216" s="11">
        <v>344.30882352941177</v>
      </c>
    </row>
    <row r="1217" spans="1:20" x14ac:dyDescent="0.3">
      <c r="A1217" s="8"/>
      <c r="B1217" s="9">
        <v>41782566</v>
      </c>
      <c r="C1217" s="10" t="s">
        <v>1844</v>
      </c>
      <c r="D1217" s="11">
        <v>23.996666666666666</v>
      </c>
      <c r="G1217" s="8"/>
      <c r="H1217" s="8"/>
      <c r="I1217" s="8"/>
      <c r="J1217" s="8"/>
      <c r="K1217" s="8"/>
      <c r="L1217" s="8"/>
      <c r="M1217" s="8"/>
      <c r="N1217" s="8"/>
      <c r="O1217" s="8"/>
      <c r="P1217" s="8"/>
      <c r="Q1217" s="8"/>
      <c r="R1217" s="8"/>
      <c r="S1217" s="8"/>
      <c r="T1217" s="8"/>
    </row>
    <row r="1218" spans="1:20" x14ac:dyDescent="0.3">
      <c r="B1218" s="9">
        <v>41736109</v>
      </c>
      <c r="C1218" s="10" t="s">
        <v>1565</v>
      </c>
      <c r="D1218" s="11">
        <v>23.37</v>
      </c>
    </row>
    <row r="1219" spans="1:20" x14ac:dyDescent="0.3">
      <c r="B1219" s="9">
        <v>41739426</v>
      </c>
      <c r="C1219" s="10" t="s">
        <v>1595</v>
      </c>
      <c r="D1219" s="11">
        <v>30.43548387096774</v>
      </c>
    </row>
    <row r="1220" spans="1:20" x14ac:dyDescent="0.3">
      <c r="A1220" s="8"/>
      <c r="B1220" s="5">
        <v>41783515</v>
      </c>
      <c r="C1220" s="6" t="s">
        <v>1855</v>
      </c>
      <c r="D1220" s="7">
        <v>6.03</v>
      </c>
      <c r="G1220" s="8"/>
      <c r="H1220" s="8"/>
      <c r="I1220" s="8"/>
      <c r="J1220" s="8"/>
      <c r="K1220" s="8"/>
      <c r="L1220" s="8"/>
      <c r="M1220" s="8"/>
      <c r="N1220" s="8"/>
      <c r="O1220" s="8"/>
      <c r="P1220" s="8"/>
      <c r="Q1220" s="8"/>
      <c r="R1220" s="8"/>
      <c r="S1220" s="8"/>
      <c r="T1220" s="8"/>
    </row>
    <row r="1221" spans="1:20" x14ac:dyDescent="0.3">
      <c r="B1221" s="9">
        <v>41702341</v>
      </c>
      <c r="C1221" s="10" t="s">
        <v>1279</v>
      </c>
      <c r="D1221" s="11">
        <v>4.9017454545454546</v>
      </c>
    </row>
    <row r="1222" spans="1:20" x14ac:dyDescent="0.3">
      <c r="A1222" s="8"/>
      <c r="B1222" s="5">
        <v>41771569</v>
      </c>
      <c r="C1222" s="6" t="s">
        <v>1794</v>
      </c>
      <c r="D1222" s="7">
        <v>59.629999999999995</v>
      </c>
      <c r="G1222" s="8"/>
      <c r="H1222" s="8"/>
      <c r="I1222" s="8"/>
      <c r="J1222" s="8"/>
      <c r="K1222" s="8"/>
      <c r="L1222" s="8"/>
      <c r="M1222" s="8"/>
      <c r="N1222" s="8"/>
      <c r="O1222" s="8"/>
      <c r="P1222" s="8"/>
      <c r="Q1222" s="8"/>
      <c r="R1222" s="8"/>
      <c r="S1222" s="8"/>
      <c r="T1222" s="8"/>
    </row>
    <row r="1223" spans="1:20" x14ac:dyDescent="0.3">
      <c r="B1223" s="9">
        <v>41708967</v>
      </c>
      <c r="C1223" s="10" t="s">
        <v>1317</v>
      </c>
      <c r="D1223" s="11">
        <v>2.88</v>
      </c>
    </row>
    <row r="1224" spans="1:20" x14ac:dyDescent="0.3">
      <c r="B1224" s="9">
        <v>40665200</v>
      </c>
      <c r="C1224" s="10" t="s">
        <v>861</v>
      </c>
      <c r="D1224" s="11">
        <v>186.28253706754529</v>
      </c>
    </row>
    <row r="1225" spans="1:20" x14ac:dyDescent="0.3">
      <c r="B1225" s="9">
        <v>40200685</v>
      </c>
      <c r="C1225" s="10" t="s">
        <v>414</v>
      </c>
      <c r="D1225" s="11">
        <v>9857.5</v>
      </c>
    </row>
    <row r="1226" spans="1:20" x14ac:dyDescent="0.3">
      <c r="B1226" s="9">
        <v>40200693</v>
      </c>
      <c r="C1226" s="10" t="s">
        <v>415</v>
      </c>
      <c r="D1226" s="11">
        <v>14782</v>
      </c>
    </row>
    <row r="1227" spans="1:20" x14ac:dyDescent="0.3">
      <c r="B1227" s="9">
        <v>40200701</v>
      </c>
      <c r="C1227" s="10" t="s">
        <v>416</v>
      </c>
      <c r="D1227" s="11">
        <v>20684.5</v>
      </c>
    </row>
    <row r="1228" spans="1:20" x14ac:dyDescent="0.3">
      <c r="B1228" s="9">
        <v>40200719</v>
      </c>
      <c r="C1228" s="10" t="s">
        <v>417</v>
      </c>
      <c r="D1228" s="11">
        <v>14782</v>
      </c>
    </row>
    <row r="1229" spans="1:20" x14ac:dyDescent="0.3">
      <c r="B1229" s="9">
        <v>40200727</v>
      </c>
      <c r="C1229" s="10" t="s">
        <v>418</v>
      </c>
      <c r="D1229" s="11">
        <v>32320.5</v>
      </c>
    </row>
    <row r="1230" spans="1:20" x14ac:dyDescent="0.3">
      <c r="B1230" s="5">
        <v>40200750</v>
      </c>
      <c r="C1230" s="6" t="s">
        <v>419</v>
      </c>
      <c r="D1230" s="7">
        <v>17785</v>
      </c>
    </row>
    <row r="1231" spans="1:20" x14ac:dyDescent="0.3">
      <c r="B1231" s="9">
        <v>40200768</v>
      </c>
      <c r="C1231" s="10" t="s">
        <v>420</v>
      </c>
      <c r="D1231" s="11">
        <v>25052.5</v>
      </c>
    </row>
    <row r="1232" spans="1:20" x14ac:dyDescent="0.3">
      <c r="B1232" s="9">
        <v>40200776</v>
      </c>
      <c r="C1232" s="10" t="s">
        <v>421</v>
      </c>
      <c r="D1232" s="11">
        <v>31296</v>
      </c>
    </row>
    <row r="1233" spans="2:4" x14ac:dyDescent="0.3">
      <c r="B1233" s="9">
        <v>40200800</v>
      </c>
      <c r="C1233" s="10" t="s">
        <v>422</v>
      </c>
      <c r="D1233" s="11">
        <v>10367</v>
      </c>
    </row>
    <row r="1234" spans="2:4" x14ac:dyDescent="0.3">
      <c r="B1234" s="9">
        <v>40200818</v>
      </c>
      <c r="C1234" s="10" t="s">
        <v>423</v>
      </c>
      <c r="D1234" s="11">
        <v>15550</v>
      </c>
    </row>
    <row r="1235" spans="2:4" x14ac:dyDescent="0.3">
      <c r="B1235" s="9">
        <v>40200826</v>
      </c>
      <c r="C1235" s="10" t="s">
        <v>424</v>
      </c>
      <c r="D1235" s="11">
        <v>21770.025210084033</v>
      </c>
    </row>
    <row r="1236" spans="2:4" x14ac:dyDescent="0.3">
      <c r="B1236" s="9">
        <v>40200834</v>
      </c>
      <c r="C1236" s="10" t="s">
        <v>425</v>
      </c>
      <c r="D1236" s="11">
        <v>27212</v>
      </c>
    </row>
    <row r="1237" spans="2:4" x14ac:dyDescent="0.3">
      <c r="B1237" s="9">
        <v>40200867</v>
      </c>
      <c r="C1237" s="10" t="s">
        <v>426</v>
      </c>
      <c r="D1237" s="11">
        <v>11202</v>
      </c>
    </row>
    <row r="1238" spans="2:4" x14ac:dyDescent="0.3">
      <c r="B1238" s="9">
        <v>40200875</v>
      </c>
      <c r="C1238" s="10" t="s">
        <v>427</v>
      </c>
      <c r="D1238" s="11">
        <v>16794.5</v>
      </c>
    </row>
    <row r="1239" spans="2:4" x14ac:dyDescent="0.3">
      <c r="B1239" s="9">
        <v>40200883</v>
      </c>
      <c r="C1239" s="10" t="s">
        <v>428</v>
      </c>
      <c r="D1239" s="11">
        <v>23510.5</v>
      </c>
    </row>
    <row r="1240" spans="2:4" x14ac:dyDescent="0.3">
      <c r="B1240" s="9">
        <v>40200891</v>
      </c>
      <c r="C1240" s="10" t="s">
        <v>429</v>
      </c>
      <c r="D1240" s="11">
        <v>29405.5</v>
      </c>
    </row>
    <row r="1241" spans="2:4" x14ac:dyDescent="0.3">
      <c r="B1241" s="5">
        <v>40200909</v>
      </c>
      <c r="C1241" s="6" t="s">
        <v>430</v>
      </c>
      <c r="D1241" s="7">
        <v>36738.5</v>
      </c>
    </row>
    <row r="1242" spans="2:4" x14ac:dyDescent="0.3">
      <c r="B1242" s="9">
        <v>40200982</v>
      </c>
      <c r="C1242" s="10" t="s">
        <v>431</v>
      </c>
      <c r="D1242" s="11">
        <v>105.5</v>
      </c>
    </row>
    <row r="1243" spans="2:4" x14ac:dyDescent="0.3">
      <c r="B1243" s="9">
        <v>40201006</v>
      </c>
      <c r="C1243" s="10" t="s">
        <v>433</v>
      </c>
      <c r="D1243" s="11">
        <v>124.60767739851406</v>
      </c>
    </row>
    <row r="1244" spans="2:4" x14ac:dyDescent="0.3">
      <c r="B1244" s="9">
        <v>40201014</v>
      </c>
      <c r="C1244" s="10" t="s">
        <v>434</v>
      </c>
      <c r="D1244" s="11">
        <v>143.5</v>
      </c>
    </row>
    <row r="1245" spans="2:4" x14ac:dyDescent="0.3">
      <c r="B1245" s="9">
        <v>40200990</v>
      </c>
      <c r="C1245" s="10" t="s">
        <v>432</v>
      </c>
      <c r="D1245" s="11">
        <v>115.5</v>
      </c>
    </row>
    <row r="1246" spans="2:4" x14ac:dyDescent="0.3">
      <c r="B1246" s="9">
        <v>40201022</v>
      </c>
      <c r="C1246" s="10" t="s">
        <v>435</v>
      </c>
      <c r="D1246" s="11">
        <v>158</v>
      </c>
    </row>
    <row r="1247" spans="2:4" x14ac:dyDescent="0.3">
      <c r="B1247" s="9">
        <v>40611501</v>
      </c>
      <c r="C1247" s="10" t="s">
        <v>494</v>
      </c>
      <c r="D1247" s="11">
        <v>119.5</v>
      </c>
    </row>
    <row r="1248" spans="2:4" x14ac:dyDescent="0.3">
      <c r="B1248" s="9">
        <v>41420068</v>
      </c>
      <c r="C1248" s="10" t="s">
        <v>1028</v>
      </c>
      <c r="D1248" s="11">
        <v>1180</v>
      </c>
    </row>
    <row r="1249" spans="1:20" x14ac:dyDescent="0.3">
      <c r="B1249" s="9">
        <v>41420050</v>
      </c>
      <c r="C1249" s="10" t="s">
        <v>1027</v>
      </c>
      <c r="D1249" s="11">
        <v>687</v>
      </c>
    </row>
    <row r="1250" spans="1:20" x14ac:dyDescent="0.3">
      <c r="B1250" s="9">
        <v>11902756</v>
      </c>
      <c r="C1250" s="10" t="s">
        <v>177</v>
      </c>
      <c r="D1250" s="11">
        <v>110</v>
      </c>
    </row>
    <row r="1251" spans="1:20" x14ac:dyDescent="0.3">
      <c r="B1251" s="5">
        <v>41712019</v>
      </c>
      <c r="C1251" s="6" t="s">
        <v>1362</v>
      </c>
      <c r="D1251" s="7">
        <v>57.13</v>
      </c>
    </row>
    <row r="1252" spans="1:20" x14ac:dyDescent="0.3">
      <c r="A1252" s="8"/>
      <c r="B1252" s="5">
        <v>51781714</v>
      </c>
      <c r="C1252" s="6" t="s">
        <v>2428</v>
      </c>
      <c r="D1252" s="7">
        <v>174.38200000000001</v>
      </c>
      <c r="G1252" s="8"/>
      <c r="H1252" s="8"/>
      <c r="I1252" s="8"/>
      <c r="J1252" s="8"/>
      <c r="K1252" s="8"/>
      <c r="L1252" s="8"/>
      <c r="M1252" s="8"/>
      <c r="N1252" s="8"/>
      <c r="O1252" s="8"/>
      <c r="P1252" s="8"/>
      <c r="Q1252" s="8"/>
      <c r="R1252" s="8"/>
      <c r="S1252" s="8"/>
      <c r="T1252" s="8"/>
    </row>
    <row r="1253" spans="1:20" x14ac:dyDescent="0.3">
      <c r="A1253" s="8"/>
      <c r="B1253" s="9">
        <v>42011205</v>
      </c>
      <c r="C1253" s="10" t="s">
        <v>2097</v>
      </c>
      <c r="D1253" s="11">
        <v>251</v>
      </c>
      <c r="G1253" s="8"/>
      <c r="H1253" s="8"/>
      <c r="I1253" s="8"/>
      <c r="J1253" s="8"/>
      <c r="K1253" s="8"/>
      <c r="L1253" s="8"/>
      <c r="M1253" s="8"/>
      <c r="N1253" s="8"/>
      <c r="O1253" s="8"/>
      <c r="P1253" s="8"/>
      <c r="Q1253" s="8"/>
      <c r="R1253" s="8"/>
      <c r="S1253" s="8"/>
      <c r="T1253" s="8"/>
    </row>
    <row r="1254" spans="1:20" x14ac:dyDescent="0.3">
      <c r="A1254" s="8"/>
      <c r="B1254" s="5">
        <v>41751827</v>
      </c>
      <c r="C1254" s="6" t="s">
        <v>1699</v>
      </c>
      <c r="D1254" s="7">
        <v>75.23</v>
      </c>
      <c r="G1254" s="8"/>
      <c r="H1254" s="8"/>
      <c r="I1254" s="8"/>
      <c r="J1254" s="8"/>
      <c r="K1254" s="8"/>
      <c r="L1254" s="8"/>
      <c r="M1254" s="8"/>
      <c r="N1254" s="8"/>
      <c r="O1254" s="8"/>
      <c r="P1254" s="8"/>
      <c r="Q1254" s="8"/>
      <c r="R1254" s="8"/>
      <c r="S1254" s="8"/>
      <c r="T1254" s="8"/>
    </row>
    <row r="1255" spans="1:20" x14ac:dyDescent="0.3">
      <c r="A1255" s="8"/>
      <c r="B1255" s="5">
        <v>42040501</v>
      </c>
      <c r="C1255" s="6" t="s">
        <v>2106</v>
      </c>
      <c r="D1255" s="7">
        <v>194.5</v>
      </c>
      <c r="G1255" s="8"/>
      <c r="H1255" s="8"/>
      <c r="I1255" s="8"/>
      <c r="J1255" s="8"/>
      <c r="K1255" s="8"/>
      <c r="L1255" s="8"/>
      <c r="M1255" s="8"/>
      <c r="N1255" s="8"/>
      <c r="O1255" s="8"/>
      <c r="P1255" s="8"/>
      <c r="Q1255" s="8"/>
      <c r="R1255" s="8"/>
      <c r="S1255" s="8"/>
      <c r="T1255" s="8"/>
    </row>
    <row r="1256" spans="1:20" x14ac:dyDescent="0.3">
      <c r="B1256" s="9">
        <v>41677154</v>
      </c>
      <c r="C1256" s="10" t="s">
        <v>1241</v>
      </c>
      <c r="D1256" s="11">
        <v>2648.5</v>
      </c>
    </row>
    <row r="1257" spans="1:20" x14ac:dyDescent="0.3">
      <c r="A1257" s="8"/>
      <c r="B1257" s="9">
        <v>41782640</v>
      </c>
      <c r="C1257" s="10" t="s">
        <v>1845</v>
      </c>
      <c r="D1257" s="11">
        <v>7.56</v>
      </c>
      <c r="G1257" s="8"/>
      <c r="H1257" s="8"/>
      <c r="I1257" s="8"/>
      <c r="J1257" s="8"/>
      <c r="K1257" s="8"/>
      <c r="L1257" s="8"/>
      <c r="M1257" s="8"/>
      <c r="N1257" s="8"/>
      <c r="O1257" s="8"/>
      <c r="P1257" s="8"/>
      <c r="Q1257" s="8"/>
      <c r="R1257" s="8"/>
      <c r="S1257" s="8"/>
      <c r="T1257" s="8"/>
    </row>
    <row r="1258" spans="1:20" x14ac:dyDescent="0.3">
      <c r="B1258" s="9">
        <v>41730532</v>
      </c>
      <c r="C1258" s="10" t="s">
        <v>1510</v>
      </c>
      <c r="D1258" s="11">
        <v>6.6800000000000006</v>
      </c>
    </row>
    <row r="1259" spans="1:20" x14ac:dyDescent="0.3">
      <c r="B1259" s="9">
        <v>41701970</v>
      </c>
      <c r="C1259" s="10" t="s">
        <v>1273</v>
      </c>
      <c r="D1259" s="11">
        <v>20.919999999999998</v>
      </c>
    </row>
    <row r="1260" spans="1:20" x14ac:dyDescent="0.3">
      <c r="A1260" s="8"/>
      <c r="B1260" s="9">
        <v>41810219</v>
      </c>
      <c r="C1260" s="10" t="s">
        <v>2050</v>
      </c>
      <c r="D1260" s="11">
        <v>279.46516007532955</v>
      </c>
      <c r="G1260" s="8"/>
      <c r="H1260" s="8"/>
      <c r="I1260" s="8"/>
      <c r="J1260" s="8"/>
      <c r="K1260" s="8"/>
      <c r="L1260" s="8"/>
      <c r="M1260" s="8"/>
      <c r="N1260" s="8"/>
      <c r="O1260" s="8"/>
      <c r="P1260" s="8"/>
      <c r="Q1260" s="8"/>
      <c r="R1260" s="8"/>
      <c r="S1260" s="8"/>
      <c r="T1260" s="8"/>
    </row>
    <row r="1261" spans="1:20" x14ac:dyDescent="0.3">
      <c r="A1261" s="8"/>
      <c r="B1261" s="9">
        <v>41810565</v>
      </c>
      <c r="C1261" s="10" t="s">
        <v>2054</v>
      </c>
      <c r="D1261" s="11">
        <v>279.41606618628236</v>
      </c>
      <c r="G1261" s="8"/>
      <c r="H1261" s="8"/>
      <c r="I1261" s="8"/>
      <c r="J1261" s="8"/>
      <c r="K1261" s="8"/>
      <c r="L1261" s="8"/>
      <c r="M1261" s="8"/>
      <c r="N1261" s="8"/>
      <c r="O1261" s="8"/>
      <c r="P1261" s="8"/>
      <c r="Q1261" s="8"/>
      <c r="R1261" s="8"/>
      <c r="S1261" s="8"/>
      <c r="T1261" s="8"/>
    </row>
    <row r="1262" spans="1:20" x14ac:dyDescent="0.3">
      <c r="A1262" s="8"/>
      <c r="B1262" s="9">
        <v>41792490</v>
      </c>
      <c r="C1262" s="10" t="s">
        <v>1964</v>
      </c>
      <c r="D1262" s="11">
        <v>4.4295833333333334</v>
      </c>
      <c r="G1262" s="8"/>
      <c r="H1262" s="8"/>
      <c r="I1262" s="8"/>
      <c r="J1262" s="8"/>
      <c r="K1262" s="8"/>
      <c r="L1262" s="8"/>
      <c r="M1262" s="8"/>
      <c r="N1262" s="8"/>
      <c r="O1262" s="8"/>
      <c r="P1262" s="8"/>
      <c r="Q1262" s="8"/>
      <c r="R1262" s="8"/>
      <c r="S1262" s="8"/>
      <c r="T1262" s="8"/>
    </row>
    <row r="1263" spans="1:20" x14ac:dyDescent="0.3">
      <c r="A1263" s="8"/>
      <c r="B1263" s="9">
        <v>41792953</v>
      </c>
      <c r="C1263" s="10" t="s">
        <v>1975</v>
      </c>
      <c r="D1263" s="11">
        <v>4.7750000000000004</v>
      </c>
      <c r="G1263" s="8"/>
      <c r="H1263" s="8"/>
      <c r="I1263" s="8"/>
      <c r="J1263" s="8"/>
      <c r="K1263" s="8"/>
      <c r="L1263" s="8"/>
      <c r="M1263" s="8"/>
      <c r="N1263" s="8"/>
      <c r="O1263" s="8"/>
      <c r="P1263" s="8"/>
      <c r="Q1263" s="8"/>
      <c r="R1263" s="8"/>
      <c r="S1263" s="8"/>
      <c r="T1263" s="8"/>
    </row>
    <row r="1264" spans="1:20" x14ac:dyDescent="0.3">
      <c r="A1264" s="8"/>
      <c r="B1264" s="5">
        <v>41784992</v>
      </c>
      <c r="C1264" s="6" t="s">
        <v>1870</v>
      </c>
      <c r="D1264" s="7">
        <v>3.649626168224299</v>
      </c>
      <c r="G1264" s="8"/>
      <c r="H1264" s="8"/>
      <c r="I1264" s="8"/>
      <c r="J1264" s="8"/>
      <c r="K1264" s="8"/>
      <c r="L1264" s="8"/>
      <c r="M1264" s="8"/>
      <c r="N1264" s="8"/>
      <c r="O1264" s="8"/>
      <c r="P1264" s="8"/>
      <c r="Q1264" s="8"/>
      <c r="R1264" s="8"/>
      <c r="S1264" s="8"/>
      <c r="T1264" s="8"/>
    </row>
    <row r="1265" spans="1:20" x14ac:dyDescent="0.3">
      <c r="B1265" s="9">
        <v>41720053</v>
      </c>
      <c r="C1265" s="10" t="s">
        <v>1469</v>
      </c>
      <c r="D1265" s="11">
        <v>69.254210526315788</v>
      </c>
    </row>
    <row r="1266" spans="1:20" x14ac:dyDescent="0.3">
      <c r="B1266" s="9">
        <v>41720061</v>
      </c>
      <c r="C1266" s="10" t="s">
        <v>1470</v>
      </c>
      <c r="D1266" s="11">
        <v>71.9375</v>
      </c>
    </row>
    <row r="1267" spans="1:20" x14ac:dyDescent="0.3">
      <c r="B1267" s="9">
        <v>41717646</v>
      </c>
      <c r="C1267" s="10" t="s">
        <v>1441</v>
      </c>
      <c r="D1267" s="11">
        <v>49.656677740863785</v>
      </c>
    </row>
    <row r="1268" spans="1:20" x14ac:dyDescent="0.3">
      <c r="B1268" s="9">
        <v>41717638</v>
      </c>
      <c r="C1268" s="10" t="s">
        <v>1440</v>
      </c>
      <c r="D1268" s="11">
        <v>136.51368421052632</v>
      </c>
    </row>
    <row r="1269" spans="1:20" x14ac:dyDescent="0.3">
      <c r="A1269" s="8"/>
      <c r="B1269" s="9">
        <v>41790726</v>
      </c>
      <c r="C1269" s="10" t="s">
        <v>1939</v>
      </c>
      <c r="D1269" s="11">
        <v>19.57</v>
      </c>
      <c r="G1269" s="8"/>
      <c r="H1269" s="8"/>
      <c r="I1269" s="8"/>
      <c r="J1269" s="8"/>
      <c r="K1269" s="8"/>
      <c r="L1269" s="8"/>
      <c r="M1269" s="8"/>
      <c r="N1269" s="8"/>
      <c r="O1269" s="8"/>
      <c r="P1269" s="8"/>
      <c r="Q1269" s="8"/>
      <c r="R1269" s="8"/>
      <c r="S1269" s="8"/>
      <c r="T1269" s="8"/>
    </row>
    <row r="1270" spans="1:20" x14ac:dyDescent="0.3">
      <c r="B1270" s="9">
        <v>40845091</v>
      </c>
      <c r="C1270" s="10" t="s">
        <v>991</v>
      </c>
      <c r="D1270" s="11">
        <v>2262.5</v>
      </c>
    </row>
    <row r="1271" spans="1:20" x14ac:dyDescent="0.3">
      <c r="A1271" s="8"/>
      <c r="B1271" s="9">
        <v>41810086</v>
      </c>
      <c r="C1271" s="10" t="s">
        <v>2049</v>
      </c>
      <c r="D1271" s="11">
        <v>275</v>
      </c>
      <c r="G1271" s="8"/>
      <c r="H1271" s="8"/>
      <c r="I1271" s="8"/>
      <c r="J1271" s="8"/>
      <c r="K1271" s="8"/>
      <c r="L1271" s="8"/>
      <c r="M1271" s="8"/>
      <c r="N1271" s="8"/>
      <c r="O1271" s="8"/>
      <c r="P1271" s="8"/>
      <c r="Q1271" s="8"/>
      <c r="R1271" s="8"/>
      <c r="S1271" s="8"/>
      <c r="T1271" s="8"/>
    </row>
    <row r="1272" spans="1:20" x14ac:dyDescent="0.3">
      <c r="B1272" s="5">
        <v>41720608</v>
      </c>
      <c r="C1272" s="6" t="s">
        <v>1481</v>
      </c>
      <c r="D1272" s="7">
        <v>120.67</v>
      </c>
    </row>
    <row r="1273" spans="1:20" x14ac:dyDescent="0.3">
      <c r="B1273" s="9">
        <v>41724626</v>
      </c>
      <c r="C1273" s="10" t="s">
        <v>1497</v>
      </c>
      <c r="D1273" s="11">
        <v>8.2099999999999991</v>
      </c>
    </row>
    <row r="1274" spans="1:20" x14ac:dyDescent="0.3">
      <c r="A1274" s="8"/>
      <c r="B1274" s="5">
        <v>41740762</v>
      </c>
      <c r="C1274" s="6" t="s">
        <v>1619</v>
      </c>
      <c r="D1274" s="7">
        <v>10.26</v>
      </c>
      <c r="G1274" s="8"/>
      <c r="H1274" s="8"/>
      <c r="I1274" s="8"/>
      <c r="J1274" s="8"/>
      <c r="K1274" s="8"/>
      <c r="L1274" s="8"/>
      <c r="M1274" s="8"/>
      <c r="N1274" s="8"/>
      <c r="O1274" s="8"/>
      <c r="P1274" s="8"/>
      <c r="Q1274" s="8"/>
      <c r="R1274" s="8"/>
      <c r="S1274" s="8"/>
      <c r="T1274" s="8"/>
    </row>
    <row r="1275" spans="1:20" x14ac:dyDescent="0.3">
      <c r="A1275" s="8"/>
      <c r="B1275" s="5">
        <v>41743733</v>
      </c>
      <c r="C1275" s="6" t="s">
        <v>1661</v>
      </c>
      <c r="D1275" s="7">
        <v>10.265952380952381</v>
      </c>
      <c r="G1275" s="8"/>
      <c r="H1275" s="8"/>
      <c r="I1275" s="8"/>
      <c r="J1275" s="8"/>
      <c r="K1275" s="8"/>
      <c r="L1275" s="8"/>
      <c r="M1275" s="8"/>
      <c r="N1275" s="8"/>
      <c r="O1275" s="8"/>
      <c r="P1275" s="8"/>
      <c r="Q1275" s="8"/>
      <c r="R1275" s="8"/>
      <c r="S1275" s="8"/>
      <c r="T1275" s="8"/>
    </row>
    <row r="1276" spans="1:20" x14ac:dyDescent="0.3">
      <c r="B1276" s="5">
        <v>41708306</v>
      </c>
      <c r="C1276" s="6" t="s">
        <v>1304</v>
      </c>
      <c r="D1276" s="7">
        <v>154.07</v>
      </c>
    </row>
    <row r="1277" spans="1:20" x14ac:dyDescent="0.3">
      <c r="A1277" s="8"/>
      <c r="B1277" s="9">
        <v>41783507</v>
      </c>
      <c r="C1277" s="10" t="s">
        <v>1854</v>
      </c>
      <c r="D1277" s="11">
        <v>20.56</v>
      </c>
      <c r="G1277" s="8"/>
      <c r="H1277" s="8"/>
      <c r="I1277" s="8"/>
      <c r="J1277" s="8"/>
      <c r="K1277" s="8"/>
      <c r="L1277" s="8"/>
      <c r="M1277" s="8"/>
      <c r="N1277" s="8"/>
      <c r="O1277" s="8"/>
      <c r="P1277" s="8"/>
      <c r="Q1277" s="8"/>
      <c r="R1277" s="8"/>
      <c r="S1277" s="8"/>
      <c r="T1277" s="8"/>
    </row>
    <row r="1278" spans="1:20" x14ac:dyDescent="0.3">
      <c r="B1278" s="5">
        <v>11065695</v>
      </c>
      <c r="C1278" s="6" t="s">
        <v>128</v>
      </c>
      <c r="D1278" s="7">
        <v>705.02</v>
      </c>
    </row>
    <row r="1279" spans="1:20" x14ac:dyDescent="0.3">
      <c r="A1279" s="8"/>
      <c r="B1279" s="5">
        <v>41786211</v>
      </c>
      <c r="C1279" s="6" t="s">
        <v>128</v>
      </c>
      <c r="D1279" s="7">
        <v>782.57</v>
      </c>
      <c r="G1279" s="8"/>
      <c r="H1279" s="8"/>
      <c r="I1279" s="8"/>
      <c r="J1279" s="8"/>
      <c r="K1279" s="8"/>
      <c r="L1279" s="8"/>
      <c r="M1279" s="8"/>
      <c r="N1279" s="8"/>
      <c r="O1279" s="8"/>
      <c r="P1279" s="8"/>
      <c r="Q1279" s="8"/>
      <c r="R1279" s="8"/>
      <c r="S1279" s="8"/>
      <c r="T1279" s="8"/>
    </row>
    <row r="1280" spans="1:20" x14ac:dyDescent="0.3">
      <c r="A1280" s="8"/>
      <c r="B1280" s="9">
        <v>41741596</v>
      </c>
      <c r="C1280" s="10" t="s">
        <v>1627</v>
      </c>
      <c r="D1280" s="11">
        <v>5.82</v>
      </c>
      <c r="G1280" s="8"/>
      <c r="H1280" s="8"/>
      <c r="I1280" s="8"/>
      <c r="J1280" s="8"/>
      <c r="K1280" s="8"/>
      <c r="L1280" s="8"/>
      <c r="M1280" s="8"/>
      <c r="N1280" s="8"/>
      <c r="O1280" s="8"/>
      <c r="P1280" s="8"/>
      <c r="Q1280" s="8"/>
      <c r="R1280" s="8"/>
      <c r="S1280" s="8"/>
      <c r="T1280" s="8"/>
    </row>
    <row r="1281" spans="1:20" x14ac:dyDescent="0.3">
      <c r="A1281" s="8"/>
      <c r="B1281" s="9">
        <v>41743345</v>
      </c>
      <c r="C1281" s="10" t="s">
        <v>1655</v>
      </c>
      <c r="D1281" s="11">
        <v>60.928839344262293</v>
      </c>
      <c r="G1281" s="8"/>
      <c r="H1281" s="8"/>
      <c r="I1281" s="8"/>
      <c r="J1281" s="8"/>
      <c r="K1281" s="8"/>
      <c r="L1281" s="8"/>
      <c r="M1281" s="8"/>
      <c r="N1281" s="8"/>
      <c r="O1281" s="8"/>
      <c r="P1281" s="8"/>
      <c r="Q1281" s="8"/>
      <c r="R1281" s="8"/>
      <c r="S1281" s="8"/>
      <c r="T1281" s="8"/>
    </row>
    <row r="1282" spans="1:20" x14ac:dyDescent="0.3">
      <c r="A1282" s="8"/>
      <c r="B1282" s="9">
        <v>41771932</v>
      </c>
      <c r="C1282" s="10" t="s">
        <v>1795</v>
      </c>
      <c r="D1282" s="11">
        <v>5.5299999999999994</v>
      </c>
      <c r="G1282" s="8"/>
      <c r="H1282" s="8"/>
      <c r="I1282" s="8"/>
      <c r="J1282" s="8"/>
      <c r="K1282" s="8"/>
      <c r="L1282" s="8"/>
      <c r="M1282" s="8"/>
      <c r="N1282" s="8"/>
      <c r="O1282" s="8"/>
      <c r="P1282" s="8"/>
      <c r="Q1282" s="8"/>
      <c r="R1282" s="8"/>
      <c r="S1282" s="8"/>
      <c r="T1282" s="8"/>
    </row>
    <row r="1283" spans="1:20" x14ac:dyDescent="0.3">
      <c r="B1283" s="5">
        <v>41734682</v>
      </c>
      <c r="C1283" s="6" t="s">
        <v>1548</v>
      </c>
      <c r="D1283" s="7">
        <v>10.79</v>
      </c>
    </row>
    <row r="1284" spans="1:20" x14ac:dyDescent="0.3">
      <c r="A1284" s="8"/>
      <c r="B1284" s="9">
        <v>41784042</v>
      </c>
      <c r="C1284" s="10" t="s">
        <v>1862</v>
      </c>
      <c r="D1284" s="11">
        <v>9.2200000000000006</v>
      </c>
      <c r="G1284" s="8"/>
      <c r="H1284" s="8"/>
      <c r="I1284" s="8"/>
      <c r="J1284" s="8"/>
      <c r="K1284" s="8"/>
      <c r="L1284" s="8"/>
      <c r="M1284" s="8"/>
      <c r="N1284" s="8"/>
      <c r="O1284" s="8"/>
      <c r="P1284" s="8"/>
      <c r="Q1284" s="8"/>
      <c r="R1284" s="8"/>
      <c r="S1284" s="8"/>
      <c r="T1284" s="8"/>
    </row>
    <row r="1285" spans="1:20" x14ac:dyDescent="0.3">
      <c r="B1285" s="9">
        <v>41715186</v>
      </c>
      <c r="C1285" s="10" t="s">
        <v>1407</v>
      </c>
      <c r="D1285" s="11">
        <v>45.562261904761904</v>
      </c>
    </row>
    <row r="1286" spans="1:20" x14ac:dyDescent="0.3">
      <c r="A1286" s="8"/>
      <c r="B1286" s="9">
        <v>41787177</v>
      </c>
      <c r="C1286" s="10" t="s">
        <v>1894</v>
      </c>
      <c r="D1286" s="11">
        <v>10.510000000000002</v>
      </c>
      <c r="G1286" s="8"/>
      <c r="H1286" s="8"/>
      <c r="I1286" s="8"/>
      <c r="J1286" s="8"/>
      <c r="K1286" s="8"/>
      <c r="L1286" s="8"/>
      <c r="M1286" s="8"/>
      <c r="N1286" s="8"/>
      <c r="O1286" s="8"/>
      <c r="P1286" s="8"/>
      <c r="Q1286" s="8"/>
      <c r="R1286" s="8"/>
      <c r="S1286" s="8"/>
      <c r="T1286" s="8"/>
    </row>
    <row r="1287" spans="1:20" x14ac:dyDescent="0.3">
      <c r="A1287" s="8"/>
      <c r="B1287" s="5">
        <v>41785437</v>
      </c>
      <c r="C1287" s="6" t="s">
        <v>1874</v>
      </c>
      <c r="D1287" s="7">
        <v>19.899999999999999</v>
      </c>
      <c r="G1287" s="8"/>
      <c r="H1287" s="8"/>
      <c r="I1287" s="8"/>
      <c r="J1287" s="8"/>
      <c r="K1287" s="8"/>
      <c r="L1287" s="8"/>
      <c r="M1287" s="8"/>
      <c r="N1287" s="8"/>
      <c r="O1287" s="8"/>
      <c r="P1287" s="8"/>
      <c r="Q1287" s="8"/>
      <c r="R1287" s="8"/>
      <c r="S1287" s="8"/>
      <c r="T1287" s="8"/>
    </row>
    <row r="1288" spans="1:20" x14ac:dyDescent="0.3">
      <c r="A1288" s="8"/>
      <c r="B1288" s="5">
        <v>41790403</v>
      </c>
      <c r="C1288" s="6" t="s">
        <v>1930</v>
      </c>
      <c r="D1288" s="7">
        <v>5.98</v>
      </c>
      <c r="G1288" s="8"/>
      <c r="H1288" s="8"/>
      <c r="I1288" s="8"/>
      <c r="J1288" s="8"/>
      <c r="K1288" s="8"/>
      <c r="L1288" s="8"/>
      <c r="M1288" s="8"/>
      <c r="N1288" s="8"/>
      <c r="O1288" s="8"/>
      <c r="P1288" s="8"/>
      <c r="Q1288" s="8"/>
      <c r="R1288" s="8"/>
      <c r="S1288" s="8"/>
      <c r="T1288" s="8"/>
    </row>
    <row r="1289" spans="1:20" x14ac:dyDescent="0.3">
      <c r="B1289" s="9">
        <v>41717992</v>
      </c>
      <c r="C1289" s="10" t="s">
        <v>1447</v>
      </c>
      <c r="D1289" s="11">
        <v>60.16</v>
      </c>
    </row>
    <row r="1290" spans="1:20" x14ac:dyDescent="0.3">
      <c r="A1290" s="8"/>
      <c r="B1290" s="9">
        <v>41799776</v>
      </c>
      <c r="C1290" s="10" t="s">
        <v>2043</v>
      </c>
      <c r="D1290" s="11">
        <v>5.87</v>
      </c>
      <c r="G1290" s="8"/>
      <c r="H1290" s="8"/>
      <c r="I1290" s="8"/>
      <c r="J1290" s="8"/>
      <c r="K1290" s="8"/>
      <c r="L1290" s="8"/>
      <c r="M1290" s="8"/>
      <c r="N1290" s="8"/>
      <c r="O1290" s="8"/>
      <c r="P1290" s="8"/>
      <c r="Q1290" s="8"/>
      <c r="R1290" s="8"/>
      <c r="S1290" s="8"/>
      <c r="T1290" s="8"/>
    </row>
    <row r="1291" spans="1:20" x14ac:dyDescent="0.3">
      <c r="A1291" s="8"/>
      <c r="B1291" s="9">
        <v>41794710</v>
      </c>
      <c r="C1291" s="10" t="s">
        <v>2002</v>
      </c>
      <c r="D1291" s="11">
        <v>11.184800000000001</v>
      </c>
      <c r="G1291" s="8"/>
      <c r="H1291" s="8"/>
      <c r="I1291" s="8"/>
      <c r="J1291" s="8"/>
      <c r="K1291" s="8"/>
      <c r="L1291" s="8"/>
      <c r="M1291" s="8"/>
      <c r="N1291" s="8"/>
      <c r="O1291" s="8"/>
      <c r="P1291" s="8"/>
      <c r="Q1291" s="8"/>
      <c r="R1291" s="8"/>
      <c r="S1291" s="8"/>
      <c r="T1291" s="8"/>
    </row>
    <row r="1292" spans="1:20" x14ac:dyDescent="0.3">
      <c r="B1292" s="5">
        <v>41733353</v>
      </c>
      <c r="C1292" s="6" t="s">
        <v>1539</v>
      </c>
      <c r="D1292" s="7">
        <v>3.65</v>
      </c>
    </row>
    <row r="1293" spans="1:20" x14ac:dyDescent="0.3">
      <c r="A1293" s="8"/>
      <c r="B1293" s="9">
        <v>41786831</v>
      </c>
      <c r="C1293" s="10" t="s">
        <v>1891</v>
      </c>
      <c r="D1293" s="11">
        <v>7.88</v>
      </c>
      <c r="G1293" s="8"/>
      <c r="H1293" s="8"/>
      <c r="I1293" s="8"/>
      <c r="J1293" s="8"/>
      <c r="K1293" s="8"/>
      <c r="L1293" s="8"/>
      <c r="M1293" s="8"/>
      <c r="N1293" s="8"/>
      <c r="O1293" s="8"/>
      <c r="P1293" s="8"/>
      <c r="Q1293" s="8"/>
      <c r="R1293" s="8"/>
      <c r="S1293" s="8"/>
      <c r="T1293" s="8"/>
    </row>
    <row r="1294" spans="1:20" x14ac:dyDescent="0.3">
      <c r="B1294" s="9">
        <v>41710708</v>
      </c>
      <c r="C1294" s="10" t="s">
        <v>1336</v>
      </c>
      <c r="D1294" s="11">
        <v>97.844000000000008</v>
      </c>
    </row>
    <row r="1295" spans="1:20" x14ac:dyDescent="0.3">
      <c r="A1295" s="8"/>
      <c r="B1295" s="9">
        <v>41795014</v>
      </c>
      <c r="C1295" s="10" t="s">
        <v>2027</v>
      </c>
      <c r="D1295" s="11">
        <v>0.75623915976103295</v>
      </c>
      <c r="G1295" s="8"/>
      <c r="H1295" s="8"/>
      <c r="I1295" s="8"/>
      <c r="J1295" s="8"/>
      <c r="K1295" s="8"/>
      <c r="L1295" s="8"/>
      <c r="M1295" s="8"/>
      <c r="N1295" s="8"/>
      <c r="O1295" s="8"/>
      <c r="P1295" s="8"/>
      <c r="Q1295" s="8"/>
      <c r="R1295" s="8"/>
      <c r="S1295" s="8"/>
      <c r="T1295" s="8"/>
    </row>
    <row r="1296" spans="1:20" x14ac:dyDescent="0.3">
      <c r="B1296" s="9">
        <v>41708827</v>
      </c>
      <c r="C1296" s="10" t="s">
        <v>1311</v>
      </c>
      <c r="D1296" s="11">
        <v>1.2534090909090909</v>
      </c>
    </row>
    <row r="1297" spans="1:20" x14ac:dyDescent="0.3">
      <c r="A1297" s="8"/>
      <c r="B1297" s="5">
        <v>41758210</v>
      </c>
      <c r="C1297" s="6" t="s">
        <v>1752</v>
      </c>
      <c r="D1297" s="7">
        <v>37.549999999999997</v>
      </c>
      <c r="G1297" s="8"/>
      <c r="H1297" s="8"/>
      <c r="I1297" s="8"/>
      <c r="J1297" s="8"/>
      <c r="K1297" s="8"/>
      <c r="L1297" s="8"/>
      <c r="M1297" s="8"/>
      <c r="N1297" s="8"/>
      <c r="O1297" s="8"/>
      <c r="P1297" s="8"/>
      <c r="Q1297" s="8"/>
      <c r="R1297" s="8"/>
      <c r="S1297" s="8"/>
      <c r="T1297" s="8"/>
    </row>
    <row r="1298" spans="1:20" x14ac:dyDescent="0.3">
      <c r="B1298" s="5">
        <v>40660284</v>
      </c>
      <c r="C1298" s="6" t="s">
        <v>796</v>
      </c>
      <c r="D1298" s="7">
        <v>104.5</v>
      </c>
    </row>
    <row r="1299" spans="1:20" x14ac:dyDescent="0.3">
      <c r="B1299" s="9">
        <v>41725151</v>
      </c>
      <c r="C1299" s="10" t="s">
        <v>1498</v>
      </c>
      <c r="D1299" s="11">
        <v>71.69517676767677</v>
      </c>
    </row>
    <row r="1300" spans="1:20" x14ac:dyDescent="0.3">
      <c r="A1300" s="8"/>
      <c r="B1300" s="5">
        <v>41789215</v>
      </c>
      <c r="C1300" s="6" t="s">
        <v>1910</v>
      </c>
      <c r="D1300" s="7">
        <v>64.102000000000004</v>
      </c>
      <c r="G1300" s="8"/>
      <c r="H1300" s="8"/>
      <c r="I1300" s="8"/>
      <c r="J1300" s="8"/>
      <c r="K1300" s="8"/>
      <c r="L1300" s="8"/>
      <c r="M1300" s="8"/>
      <c r="N1300" s="8"/>
      <c r="O1300" s="8"/>
      <c r="P1300" s="8"/>
      <c r="Q1300" s="8"/>
      <c r="R1300" s="8"/>
      <c r="S1300" s="8"/>
      <c r="T1300" s="8"/>
    </row>
    <row r="1301" spans="1:20" x14ac:dyDescent="0.3">
      <c r="B1301" s="9">
        <v>41722513</v>
      </c>
      <c r="C1301" s="10" t="s">
        <v>1493</v>
      </c>
      <c r="D1301" s="11">
        <v>72.11</v>
      </c>
    </row>
    <row r="1302" spans="1:20" x14ac:dyDescent="0.3">
      <c r="B1302" s="9">
        <v>41721226</v>
      </c>
      <c r="C1302" s="10" t="s">
        <v>1487</v>
      </c>
      <c r="D1302" s="11">
        <v>61.82</v>
      </c>
    </row>
    <row r="1303" spans="1:20" x14ac:dyDescent="0.3">
      <c r="B1303" s="9">
        <v>41725334</v>
      </c>
      <c r="C1303" s="10" t="s">
        <v>1501</v>
      </c>
      <c r="D1303" s="11">
        <v>117.61076923076922</v>
      </c>
    </row>
    <row r="1304" spans="1:20" x14ac:dyDescent="0.3">
      <c r="B1304" s="9">
        <v>41720327</v>
      </c>
      <c r="C1304" s="10" t="s">
        <v>1477</v>
      </c>
      <c r="D1304" s="11">
        <v>128.1</v>
      </c>
    </row>
    <row r="1305" spans="1:20" x14ac:dyDescent="0.3">
      <c r="A1305" s="8"/>
      <c r="B1305" s="9">
        <v>41742107</v>
      </c>
      <c r="C1305" s="10" t="s">
        <v>1631</v>
      </c>
      <c r="D1305" s="11">
        <v>47.296363636363637</v>
      </c>
      <c r="G1305" s="8"/>
      <c r="H1305" s="8"/>
      <c r="I1305" s="8"/>
      <c r="J1305" s="8"/>
      <c r="K1305" s="8"/>
      <c r="L1305" s="8"/>
      <c r="M1305" s="8"/>
      <c r="N1305" s="8"/>
      <c r="O1305" s="8"/>
      <c r="P1305" s="8"/>
      <c r="Q1305" s="8"/>
      <c r="R1305" s="8"/>
      <c r="S1305" s="8"/>
      <c r="T1305" s="8"/>
    </row>
    <row r="1306" spans="1:20" x14ac:dyDescent="0.3">
      <c r="A1306" s="8"/>
      <c r="B1306" s="9">
        <v>41742099</v>
      </c>
      <c r="C1306" s="10" t="s">
        <v>1630</v>
      </c>
      <c r="D1306" s="11">
        <v>27.66</v>
      </c>
      <c r="G1306" s="8"/>
      <c r="H1306" s="8"/>
      <c r="I1306" s="8"/>
      <c r="J1306" s="8"/>
      <c r="K1306" s="8"/>
      <c r="L1306" s="8"/>
      <c r="M1306" s="8"/>
      <c r="N1306" s="8"/>
      <c r="O1306" s="8"/>
      <c r="P1306" s="8"/>
      <c r="Q1306" s="8"/>
      <c r="R1306" s="8"/>
      <c r="S1306" s="8"/>
      <c r="T1306" s="8"/>
    </row>
    <row r="1307" spans="1:20" x14ac:dyDescent="0.3">
      <c r="A1307" s="8"/>
      <c r="B1307" s="9">
        <v>41799958</v>
      </c>
      <c r="C1307" s="10" t="s">
        <v>2047</v>
      </c>
      <c r="D1307" s="11">
        <v>11.41</v>
      </c>
      <c r="G1307" s="8"/>
      <c r="H1307" s="8"/>
      <c r="I1307" s="8"/>
      <c r="J1307" s="8"/>
      <c r="K1307" s="8"/>
      <c r="L1307" s="8"/>
      <c r="M1307" s="8"/>
      <c r="N1307" s="8"/>
      <c r="O1307" s="8"/>
      <c r="P1307" s="8"/>
      <c r="Q1307" s="8"/>
      <c r="R1307" s="8"/>
      <c r="S1307" s="8"/>
      <c r="T1307" s="8"/>
    </row>
    <row r="1308" spans="1:20" x14ac:dyDescent="0.3">
      <c r="B1308" s="9">
        <v>41735101</v>
      </c>
      <c r="C1308" s="10" t="s">
        <v>1550</v>
      </c>
      <c r="D1308" s="11">
        <v>1.8435294117647059</v>
      </c>
    </row>
    <row r="1309" spans="1:20" x14ac:dyDescent="0.3">
      <c r="B1309" s="5">
        <v>41715392</v>
      </c>
      <c r="C1309" s="6" t="s">
        <v>1413</v>
      </c>
      <c r="D1309" s="7">
        <v>58.29</v>
      </c>
    </row>
    <row r="1310" spans="1:20" x14ac:dyDescent="0.3">
      <c r="A1310" s="8"/>
      <c r="B1310" s="5">
        <v>41782871</v>
      </c>
      <c r="C1310" s="6" t="s">
        <v>1848</v>
      </c>
      <c r="D1310" s="7">
        <v>11.88</v>
      </c>
      <c r="G1310" s="8"/>
      <c r="H1310" s="8"/>
      <c r="I1310" s="8"/>
      <c r="J1310" s="8"/>
      <c r="K1310" s="8"/>
      <c r="L1310" s="8"/>
      <c r="M1310" s="8"/>
      <c r="N1310" s="8"/>
      <c r="O1310" s="8"/>
      <c r="P1310" s="8"/>
      <c r="Q1310" s="8"/>
      <c r="R1310" s="8"/>
      <c r="S1310" s="8"/>
      <c r="T1310" s="8"/>
    </row>
    <row r="1311" spans="1:20" x14ac:dyDescent="0.3">
      <c r="A1311" s="8"/>
      <c r="B1311" s="9">
        <v>41743121</v>
      </c>
      <c r="C1311" s="10" t="s">
        <v>1642</v>
      </c>
      <c r="D1311" s="11">
        <v>68.31</v>
      </c>
      <c r="G1311" s="8"/>
      <c r="H1311" s="8"/>
      <c r="I1311" s="8"/>
      <c r="J1311" s="8"/>
      <c r="K1311" s="8"/>
      <c r="L1311" s="8"/>
      <c r="M1311" s="8"/>
      <c r="N1311" s="8"/>
      <c r="O1311" s="8"/>
      <c r="P1311" s="8"/>
      <c r="Q1311" s="8"/>
      <c r="R1311" s="8"/>
      <c r="S1311" s="8"/>
      <c r="T1311" s="8"/>
    </row>
    <row r="1312" spans="1:20" x14ac:dyDescent="0.3">
      <c r="A1312" s="8"/>
      <c r="B1312" s="9">
        <v>41790411</v>
      </c>
      <c r="C1312" s="10" t="s">
        <v>1931</v>
      </c>
      <c r="D1312" s="11">
        <v>15.093976833976834</v>
      </c>
      <c r="G1312" s="8"/>
      <c r="H1312" s="8"/>
      <c r="I1312" s="8"/>
      <c r="J1312" s="8"/>
      <c r="K1312" s="8"/>
      <c r="L1312" s="8"/>
      <c r="M1312" s="8"/>
      <c r="N1312" s="8"/>
      <c r="O1312" s="8"/>
      <c r="P1312" s="8"/>
      <c r="Q1312" s="8"/>
      <c r="R1312" s="8"/>
      <c r="S1312" s="8"/>
      <c r="T1312" s="8"/>
    </row>
    <row r="1313" spans="1:20" x14ac:dyDescent="0.3">
      <c r="A1313" s="8"/>
      <c r="B1313" s="9">
        <v>41772286</v>
      </c>
      <c r="C1313" s="10" t="s">
        <v>1797</v>
      </c>
      <c r="D1313" s="11">
        <v>15.99</v>
      </c>
      <c r="G1313" s="8"/>
      <c r="H1313" s="8"/>
      <c r="I1313" s="8"/>
      <c r="J1313" s="8"/>
      <c r="K1313" s="8"/>
      <c r="L1313" s="8"/>
      <c r="M1313" s="8"/>
      <c r="N1313" s="8"/>
      <c r="O1313" s="8"/>
      <c r="P1313" s="8"/>
      <c r="Q1313" s="8"/>
      <c r="R1313" s="8"/>
      <c r="S1313" s="8"/>
      <c r="T1313" s="8"/>
    </row>
    <row r="1314" spans="1:20" x14ac:dyDescent="0.3">
      <c r="A1314" s="8"/>
      <c r="B1314" s="9">
        <v>41772294</v>
      </c>
      <c r="C1314" s="10" t="s">
        <v>1798</v>
      </c>
      <c r="D1314" s="11">
        <v>15.904954954954956</v>
      </c>
      <c r="G1314" s="8"/>
      <c r="H1314" s="8"/>
      <c r="I1314" s="8"/>
      <c r="J1314" s="8"/>
      <c r="K1314" s="8"/>
      <c r="L1314" s="8"/>
      <c r="M1314" s="8"/>
      <c r="N1314" s="8"/>
      <c r="O1314" s="8"/>
      <c r="P1314" s="8"/>
      <c r="Q1314" s="8"/>
      <c r="R1314" s="8"/>
      <c r="S1314" s="8"/>
      <c r="T1314" s="8"/>
    </row>
    <row r="1315" spans="1:20" x14ac:dyDescent="0.3">
      <c r="B1315" s="9">
        <v>40699951</v>
      </c>
      <c r="C1315" s="10" t="s">
        <v>977</v>
      </c>
      <c r="D1315" s="11">
        <v>116.97131578947368</v>
      </c>
    </row>
    <row r="1316" spans="1:20" x14ac:dyDescent="0.3">
      <c r="A1316" s="8"/>
      <c r="B1316" s="5">
        <v>42326173</v>
      </c>
      <c r="C1316" s="6" t="s">
        <v>2264</v>
      </c>
      <c r="D1316" s="7">
        <v>194.5</v>
      </c>
      <c r="G1316" s="8"/>
      <c r="H1316" s="8"/>
      <c r="I1316" s="8"/>
      <c r="J1316" s="8"/>
      <c r="K1316" s="8"/>
      <c r="L1316" s="8"/>
      <c r="M1316" s="8"/>
      <c r="N1316" s="8"/>
      <c r="O1316" s="8"/>
      <c r="P1316" s="8"/>
      <c r="Q1316" s="8"/>
      <c r="R1316" s="8"/>
      <c r="S1316" s="8"/>
      <c r="T1316" s="8"/>
    </row>
    <row r="1317" spans="1:20" x14ac:dyDescent="0.3">
      <c r="A1317" s="8"/>
      <c r="B1317" s="5">
        <v>42326207</v>
      </c>
      <c r="C1317" s="6" t="s">
        <v>2265</v>
      </c>
      <c r="D1317" s="7">
        <v>164</v>
      </c>
      <c r="G1317" s="8"/>
      <c r="H1317" s="8"/>
      <c r="I1317" s="8"/>
      <c r="J1317" s="8"/>
      <c r="K1317" s="8"/>
      <c r="L1317" s="8"/>
      <c r="M1317" s="8"/>
      <c r="N1317" s="8"/>
      <c r="O1317" s="8"/>
      <c r="P1317" s="8"/>
      <c r="Q1317" s="8"/>
      <c r="R1317" s="8"/>
      <c r="S1317" s="8"/>
      <c r="T1317" s="8"/>
    </row>
    <row r="1318" spans="1:20" x14ac:dyDescent="0.3">
      <c r="A1318" s="8"/>
      <c r="B1318" s="5">
        <v>42327841</v>
      </c>
      <c r="C1318" s="6" t="s">
        <v>2280</v>
      </c>
      <c r="D1318" s="7">
        <v>416</v>
      </c>
      <c r="G1318" s="8"/>
      <c r="H1318" s="8"/>
      <c r="I1318" s="8"/>
      <c r="J1318" s="8"/>
      <c r="K1318" s="8"/>
      <c r="L1318" s="8"/>
      <c r="M1318" s="8"/>
      <c r="N1318" s="8"/>
      <c r="O1318" s="8"/>
      <c r="P1318" s="8"/>
      <c r="Q1318" s="8"/>
      <c r="R1318" s="8"/>
      <c r="S1318" s="8"/>
      <c r="T1318" s="8"/>
    </row>
    <row r="1319" spans="1:20" x14ac:dyDescent="0.3">
      <c r="A1319" s="8"/>
      <c r="B1319" s="5">
        <v>42336826</v>
      </c>
      <c r="C1319" s="6" t="s">
        <v>2280</v>
      </c>
      <c r="D1319" s="7">
        <v>416</v>
      </c>
      <c r="G1319" s="8"/>
      <c r="H1319" s="8"/>
      <c r="I1319" s="8"/>
      <c r="J1319" s="8"/>
      <c r="K1319" s="8"/>
      <c r="L1319" s="8"/>
      <c r="M1319" s="8"/>
      <c r="N1319" s="8"/>
      <c r="O1319" s="8"/>
      <c r="P1319" s="8"/>
      <c r="Q1319" s="8"/>
      <c r="R1319" s="8"/>
      <c r="S1319" s="8"/>
      <c r="T1319" s="8"/>
    </row>
    <row r="1320" spans="1:20" x14ac:dyDescent="0.3">
      <c r="A1320" s="8"/>
      <c r="B1320" s="5">
        <v>42327825</v>
      </c>
      <c r="C1320" s="6" t="s">
        <v>2278</v>
      </c>
      <c r="D1320" s="7">
        <v>472</v>
      </c>
      <c r="G1320" s="8"/>
      <c r="H1320" s="8"/>
      <c r="I1320" s="8"/>
      <c r="J1320" s="8"/>
      <c r="K1320" s="8"/>
      <c r="L1320" s="8"/>
      <c r="M1320" s="8"/>
      <c r="N1320" s="8"/>
      <c r="O1320" s="8"/>
      <c r="P1320" s="8"/>
      <c r="Q1320" s="8"/>
      <c r="R1320" s="8"/>
      <c r="S1320" s="8"/>
      <c r="T1320" s="8"/>
    </row>
    <row r="1321" spans="1:20" x14ac:dyDescent="0.3">
      <c r="A1321" s="8"/>
      <c r="B1321" s="5">
        <v>42327858</v>
      </c>
      <c r="C1321" s="6" t="s">
        <v>2281</v>
      </c>
      <c r="D1321" s="7">
        <v>416</v>
      </c>
      <c r="G1321" s="8"/>
      <c r="H1321" s="8"/>
      <c r="I1321" s="8"/>
      <c r="J1321" s="8"/>
      <c r="K1321" s="8"/>
      <c r="L1321" s="8"/>
      <c r="M1321" s="8"/>
      <c r="N1321" s="8"/>
      <c r="O1321" s="8"/>
      <c r="P1321" s="8"/>
      <c r="Q1321" s="8"/>
      <c r="R1321" s="8"/>
      <c r="S1321" s="8"/>
      <c r="T1321" s="8"/>
    </row>
    <row r="1322" spans="1:20" x14ac:dyDescent="0.3">
      <c r="A1322" s="8"/>
      <c r="B1322" s="5">
        <v>42336834</v>
      </c>
      <c r="C1322" s="6" t="s">
        <v>2281</v>
      </c>
      <c r="D1322" s="7">
        <v>416</v>
      </c>
      <c r="G1322" s="8"/>
      <c r="H1322" s="8"/>
      <c r="I1322" s="8"/>
      <c r="J1322" s="8"/>
      <c r="K1322" s="8"/>
      <c r="L1322" s="8"/>
      <c r="M1322" s="8"/>
      <c r="N1322" s="8"/>
      <c r="O1322" s="8"/>
      <c r="P1322" s="8"/>
      <c r="Q1322" s="8"/>
      <c r="R1322" s="8"/>
      <c r="S1322" s="8"/>
      <c r="T1322" s="8"/>
    </row>
    <row r="1323" spans="1:20" x14ac:dyDescent="0.3">
      <c r="A1323" s="8"/>
      <c r="B1323" s="5">
        <v>42336818</v>
      </c>
      <c r="C1323" s="6" t="s">
        <v>2279</v>
      </c>
      <c r="D1323" s="7">
        <v>270</v>
      </c>
      <c r="G1323" s="8"/>
      <c r="H1323" s="8"/>
      <c r="I1323" s="8"/>
      <c r="J1323" s="8"/>
      <c r="K1323" s="8"/>
      <c r="L1323" s="8"/>
      <c r="M1323" s="8"/>
      <c r="N1323" s="8"/>
      <c r="O1323" s="8"/>
      <c r="P1323" s="8"/>
      <c r="Q1323" s="8"/>
      <c r="R1323" s="8"/>
      <c r="S1323" s="8"/>
      <c r="T1323" s="8"/>
    </row>
    <row r="1324" spans="1:20" x14ac:dyDescent="0.3">
      <c r="A1324" s="8"/>
      <c r="B1324" s="5">
        <v>42327833</v>
      </c>
      <c r="C1324" s="6" t="s">
        <v>2279</v>
      </c>
      <c r="D1324" s="7">
        <v>472</v>
      </c>
      <c r="G1324" s="8"/>
      <c r="H1324" s="8"/>
      <c r="I1324" s="8"/>
      <c r="J1324" s="8"/>
      <c r="K1324" s="8"/>
      <c r="L1324" s="8"/>
      <c r="M1324" s="8"/>
      <c r="N1324" s="8"/>
      <c r="O1324" s="8"/>
      <c r="P1324" s="8"/>
      <c r="Q1324" s="8"/>
      <c r="R1324" s="8"/>
      <c r="S1324" s="8"/>
      <c r="T1324" s="8"/>
    </row>
    <row r="1325" spans="1:20" x14ac:dyDescent="0.3">
      <c r="B1325" s="9">
        <v>40215402</v>
      </c>
      <c r="C1325" s="10" t="s">
        <v>463</v>
      </c>
      <c r="D1325" s="11">
        <v>22825</v>
      </c>
    </row>
    <row r="1326" spans="1:20" x14ac:dyDescent="0.3">
      <c r="A1326" s="8"/>
      <c r="B1326" s="9">
        <v>41781949</v>
      </c>
      <c r="C1326" s="10" t="s">
        <v>1837</v>
      </c>
      <c r="D1326" s="11">
        <v>8.99</v>
      </c>
      <c r="G1326" s="8"/>
      <c r="H1326" s="8"/>
      <c r="I1326" s="8"/>
      <c r="J1326" s="8"/>
      <c r="K1326" s="8"/>
      <c r="L1326" s="8"/>
      <c r="M1326" s="8"/>
      <c r="N1326" s="8"/>
      <c r="O1326" s="8"/>
      <c r="P1326" s="8"/>
      <c r="Q1326" s="8"/>
      <c r="R1326" s="8"/>
      <c r="S1326" s="8"/>
      <c r="T1326" s="8"/>
    </row>
    <row r="1327" spans="1:20" x14ac:dyDescent="0.3">
      <c r="B1327" s="5">
        <v>10808467</v>
      </c>
      <c r="C1327" s="6" t="s">
        <v>107</v>
      </c>
      <c r="D1327" s="7">
        <v>405</v>
      </c>
    </row>
    <row r="1328" spans="1:20" x14ac:dyDescent="0.3">
      <c r="B1328" s="9">
        <v>40641805</v>
      </c>
      <c r="C1328" s="10" t="s">
        <v>709</v>
      </c>
      <c r="D1328" s="11">
        <v>168.5</v>
      </c>
    </row>
    <row r="1329" spans="1:20" x14ac:dyDescent="0.3">
      <c r="A1329" s="8"/>
      <c r="B1329" s="9">
        <v>41781204</v>
      </c>
      <c r="C1329" s="10" t="s">
        <v>1828</v>
      </c>
      <c r="D1329" s="11">
        <v>8.34</v>
      </c>
      <c r="G1329" s="8"/>
      <c r="H1329" s="8"/>
      <c r="I1329" s="8"/>
      <c r="J1329" s="8"/>
      <c r="K1329" s="8"/>
      <c r="L1329" s="8"/>
      <c r="M1329" s="8"/>
      <c r="N1329" s="8"/>
      <c r="O1329" s="8"/>
      <c r="P1329" s="8"/>
      <c r="Q1329" s="8"/>
      <c r="R1329" s="8"/>
      <c r="S1329" s="8"/>
      <c r="T1329" s="8"/>
    </row>
    <row r="1330" spans="1:20" x14ac:dyDescent="0.3">
      <c r="A1330" s="8"/>
      <c r="B1330" s="9">
        <v>41781139</v>
      </c>
      <c r="C1330" s="10" t="s">
        <v>1826</v>
      </c>
      <c r="D1330" s="11">
        <v>33.589782608695657</v>
      </c>
      <c r="G1330" s="8"/>
      <c r="H1330" s="8"/>
      <c r="I1330" s="8"/>
      <c r="J1330" s="8"/>
      <c r="K1330" s="8"/>
      <c r="L1330" s="8"/>
      <c r="M1330" s="8"/>
      <c r="N1330" s="8"/>
      <c r="O1330" s="8"/>
      <c r="P1330" s="8"/>
      <c r="Q1330" s="8"/>
      <c r="R1330" s="8"/>
      <c r="S1330" s="8"/>
      <c r="T1330" s="8"/>
    </row>
    <row r="1331" spans="1:20" x14ac:dyDescent="0.3">
      <c r="B1331" s="9">
        <v>41720145</v>
      </c>
      <c r="C1331" s="10" t="s">
        <v>1472</v>
      </c>
      <c r="D1331" s="11">
        <v>69.664999999999992</v>
      </c>
    </row>
    <row r="1332" spans="1:20" x14ac:dyDescent="0.3">
      <c r="B1332" s="5">
        <v>41715442</v>
      </c>
      <c r="C1332" s="6" t="s">
        <v>1414</v>
      </c>
      <c r="D1332" s="7">
        <v>382.54500000000002</v>
      </c>
    </row>
    <row r="1333" spans="1:20" x14ac:dyDescent="0.3">
      <c r="B1333" s="9">
        <v>41721192</v>
      </c>
      <c r="C1333" s="10" t="s">
        <v>1486</v>
      </c>
      <c r="D1333" s="11">
        <v>143.22999999999999</v>
      </c>
    </row>
    <row r="1334" spans="1:20" x14ac:dyDescent="0.3">
      <c r="B1334" s="9">
        <v>41720285</v>
      </c>
      <c r="C1334" s="10" t="s">
        <v>1476</v>
      </c>
      <c r="D1334" s="11">
        <v>80.125412912912921</v>
      </c>
    </row>
    <row r="1335" spans="1:20" x14ac:dyDescent="0.3">
      <c r="B1335" s="5">
        <v>11001542</v>
      </c>
      <c r="C1335" s="6" t="s">
        <v>124</v>
      </c>
      <c r="D1335" s="7">
        <v>535</v>
      </c>
    </row>
    <row r="1336" spans="1:20" x14ac:dyDescent="0.3">
      <c r="A1336" s="8"/>
      <c r="B1336" s="5">
        <v>44322295</v>
      </c>
      <c r="C1336" s="6" t="s">
        <v>2366</v>
      </c>
      <c r="D1336" s="7">
        <v>3677.5</v>
      </c>
      <c r="G1336" s="8"/>
      <c r="H1336" s="8"/>
      <c r="I1336" s="8"/>
      <c r="J1336" s="8"/>
      <c r="K1336" s="8"/>
      <c r="L1336" s="8"/>
      <c r="M1336" s="8"/>
      <c r="N1336" s="8"/>
      <c r="O1336" s="8"/>
      <c r="P1336" s="8"/>
      <c r="Q1336" s="8"/>
      <c r="R1336" s="8"/>
      <c r="S1336" s="8"/>
      <c r="T1336" s="8"/>
    </row>
    <row r="1337" spans="1:20" x14ac:dyDescent="0.3">
      <c r="A1337" s="8"/>
      <c r="B1337" s="5">
        <v>44321776</v>
      </c>
      <c r="C1337" s="6" t="s">
        <v>2363</v>
      </c>
      <c r="D1337" s="7">
        <v>4812</v>
      </c>
      <c r="G1337" s="8"/>
      <c r="H1337" s="8"/>
      <c r="I1337" s="8"/>
      <c r="J1337" s="8"/>
      <c r="K1337" s="8"/>
      <c r="L1337" s="8"/>
      <c r="M1337" s="8"/>
      <c r="N1337" s="8"/>
      <c r="O1337" s="8"/>
      <c r="P1337" s="8"/>
      <c r="Q1337" s="8"/>
      <c r="R1337" s="8"/>
      <c r="S1337" s="8"/>
      <c r="T1337" s="8"/>
    </row>
    <row r="1338" spans="1:20" x14ac:dyDescent="0.3">
      <c r="A1338" s="8"/>
      <c r="B1338" s="5">
        <v>44320620</v>
      </c>
      <c r="C1338" s="6" t="s">
        <v>2338</v>
      </c>
      <c r="D1338" s="7">
        <v>5725.5</v>
      </c>
      <c r="G1338" s="8"/>
      <c r="H1338" s="8"/>
      <c r="I1338" s="8"/>
      <c r="J1338" s="8"/>
      <c r="K1338" s="8"/>
      <c r="L1338" s="8"/>
      <c r="M1338" s="8"/>
      <c r="N1338" s="8"/>
      <c r="O1338" s="8"/>
      <c r="P1338" s="8"/>
      <c r="Q1338" s="8"/>
      <c r="R1338" s="8"/>
      <c r="S1338" s="8"/>
      <c r="T1338" s="8"/>
    </row>
    <row r="1339" spans="1:20" x14ac:dyDescent="0.3">
      <c r="A1339" s="8"/>
      <c r="B1339" s="5">
        <v>44320612</v>
      </c>
      <c r="C1339" s="6" t="s">
        <v>2337</v>
      </c>
      <c r="D1339" s="7">
        <v>5368</v>
      </c>
      <c r="G1339" s="8"/>
      <c r="H1339" s="8"/>
      <c r="I1339" s="8"/>
      <c r="J1339" s="8"/>
      <c r="K1339" s="8"/>
      <c r="L1339" s="8"/>
      <c r="M1339" s="8"/>
      <c r="N1339" s="8"/>
      <c r="O1339" s="8"/>
      <c r="P1339" s="8"/>
      <c r="Q1339" s="8"/>
      <c r="R1339" s="8"/>
      <c r="S1339" s="8"/>
      <c r="T1339" s="8"/>
    </row>
    <row r="1340" spans="1:20" x14ac:dyDescent="0.3">
      <c r="A1340" s="8"/>
      <c r="B1340" s="5">
        <v>44320638</v>
      </c>
      <c r="C1340" s="6" t="s">
        <v>2339</v>
      </c>
      <c r="D1340" s="7">
        <v>8102.5</v>
      </c>
      <c r="G1340" s="8"/>
      <c r="H1340" s="8"/>
      <c r="I1340" s="8"/>
      <c r="J1340" s="8"/>
      <c r="K1340" s="8"/>
      <c r="L1340" s="8"/>
      <c r="M1340" s="8"/>
      <c r="N1340" s="8"/>
      <c r="O1340" s="8"/>
      <c r="P1340" s="8"/>
      <c r="Q1340" s="8"/>
      <c r="R1340" s="8"/>
      <c r="S1340" s="8"/>
      <c r="T1340" s="8"/>
    </row>
    <row r="1341" spans="1:20" x14ac:dyDescent="0.3">
      <c r="A1341" s="8"/>
      <c r="B1341" s="5">
        <v>44320661</v>
      </c>
      <c r="C1341" s="6" t="s">
        <v>2340</v>
      </c>
      <c r="D1341" s="7">
        <v>8589</v>
      </c>
      <c r="G1341" s="8"/>
      <c r="H1341" s="8"/>
      <c r="I1341" s="8"/>
      <c r="J1341" s="8"/>
      <c r="K1341" s="8"/>
      <c r="L1341" s="8"/>
      <c r="M1341" s="8"/>
      <c r="N1341" s="8"/>
      <c r="O1341" s="8"/>
      <c r="P1341" s="8"/>
      <c r="Q1341" s="8"/>
      <c r="R1341" s="8"/>
      <c r="S1341" s="8"/>
      <c r="T1341" s="8"/>
    </row>
    <row r="1342" spans="1:20" x14ac:dyDescent="0.3">
      <c r="A1342" s="8"/>
      <c r="B1342" s="5">
        <v>44321628</v>
      </c>
      <c r="C1342" s="6" t="s">
        <v>2359</v>
      </c>
      <c r="D1342" s="7">
        <v>9431.5</v>
      </c>
      <c r="G1342" s="8"/>
      <c r="H1342" s="8"/>
      <c r="I1342" s="8"/>
      <c r="J1342" s="8"/>
      <c r="K1342" s="8"/>
      <c r="L1342" s="8"/>
      <c r="M1342" s="8"/>
      <c r="N1342" s="8"/>
      <c r="O1342" s="8"/>
      <c r="P1342" s="8"/>
      <c r="Q1342" s="8"/>
      <c r="R1342" s="8"/>
      <c r="S1342" s="8"/>
      <c r="T1342" s="8"/>
    </row>
    <row r="1343" spans="1:20" x14ac:dyDescent="0.3">
      <c r="A1343" s="8"/>
      <c r="B1343" s="5">
        <v>44320703</v>
      </c>
      <c r="C1343" s="6" t="s">
        <v>2341</v>
      </c>
      <c r="D1343" s="7">
        <v>5351</v>
      </c>
      <c r="G1343" s="8"/>
      <c r="H1343" s="8"/>
      <c r="I1343" s="8"/>
      <c r="J1343" s="8"/>
      <c r="K1343" s="8"/>
      <c r="L1343" s="8"/>
      <c r="M1343" s="8"/>
      <c r="N1343" s="8"/>
      <c r="O1343" s="8"/>
      <c r="P1343" s="8"/>
      <c r="Q1343" s="8"/>
      <c r="R1343" s="8"/>
      <c r="S1343" s="8"/>
      <c r="T1343" s="8"/>
    </row>
    <row r="1344" spans="1:20" x14ac:dyDescent="0.3">
      <c r="A1344" s="8"/>
      <c r="B1344" s="5">
        <v>44320729</v>
      </c>
      <c r="C1344" s="6" t="s">
        <v>2342</v>
      </c>
      <c r="D1344" s="7">
        <v>8362.5</v>
      </c>
      <c r="G1344" s="8"/>
      <c r="H1344" s="8"/>
      <c r="I1344" s="8"/>
      <c r="J1344" s="8"/>
      <c r="K1344" s="8"/>
      <c r="L1344" s="8"/>
      <c r="M1344" s="8"/>
      <c r="N1344" s="8"/>
      <c r="O1344" s="8"/>
      <c r="P1344" s="8"/>
      <c r="Q1344" s="8"/>
      <c r="R1344" s="8"/>
      <c r="S1344" s="8"/>
      <c r="T1344" s="8"/>
    </row>
    <row r="1345" spans="1:20" x14ac:dyDescent="0.3">
      <c r="A1345" s="8"/>
      <c r="B1345" s="5">
        <v>44322204</v>
      </c>
      <c r="C1345" s="6" t="s">
        <v>2365</v>
      </c>
      <c r="D1345" s="7">
        <v>4083.5</v>
      </c>
      <c r="G1345" s="8"/>
      <c r="H1345" s="8"/>
      <c r="I1345" s="8"/>
      <c r="J1345" s="8"/>
      <c r="K1345" s="8"/>
      <c r="L1345" s="8"/>
      <c r="M1345" s="8"/>
      <c r="N1345" s="8"/>
      <c r="O1345" s="8"/>
      <c r="P1345" s="8"/>
      <c r="Q1345" s="8"/>
      <c r="R1345" s="8"/>
      <c r="S1345" s="8"/>
      <c r="T1345" s="8"/>
    </row>
    <row r="1346" spans="1:20" x14ac:dyDescent="0.3">
      <c r="A1346" s="8"/>
      <c r="B1346" s="5">
        <v>44300150</v>
      </c>
      <c r="C1346" s="6" t="s">
        <v>2327</v>
      </c>
      <c r="D1346" s="7">
        <v>5016.5</v>
      </c>
      <c r="G1346" s="8"/>
      <c r="H1346" s="8"/>
      <c r="I1346" s="8"/>
      <c r="J1346" s="8"/>
      <c r="K1346" s="8"/>
      <c r="L1346" s="8"/>
      <c r="M1346" s="8"/>
      <c r="N1346" s="8"/>
      <c r="O1346" s="8"/>
      <c r="P1346" s="8"/>
      <c r="Q1346" s="8"/>
      <c r="R1346" s="8"/>
      <c r="S1346" s="8"/>
      <c r="T1346" s="8"/>
    </row>
    <row r="1347" spans="1:20" x14ac:dyDescent="0.3">
      <c r="A1347" s="8"/>
      <c r="B1347" s="5">
        <v>44310126</v>
      </c>
      <c r="C1347" s="6" t="s">
        <v>2331</v>
      </c>
      <c r="D1347" s="7">
        <v>8589</v>
      </c>
      <c r="G1347" s="8"/>
      <c r="H1347" s="8"/>
      <c r="I1347" s="8"/>
      <c r="J1347" s="8"/>
      <c r="K1347" s="8"/>
      <c r="L1347" s="8"/>
      <c r="M1347" s="8"/>
      <c r="N1347" s="8"/>
      <c r="O1347" s="8"/>
      <c r="P1347" s="8"/>
      <c r="Q1347" s="8"/>
      <c r="R1347" s="8"/>
      <c r="S1347" s="8"/>
      <c r="T1347" s="8"/>
    </row>
    <row r="1348" spans="1:20" x14ac:dyDescent="0.3">
      <c r="A1348" s="8"/>
      <c r="B1348" s="5">
        <v>44300036</v>
      </c>
      <c r="C1348" s="6" t="s">
        <v>2326</v>
      </c>
      <c r="D1348" s="7">
        <v>4815.5</v>
      </c>
      <c r="G1348" s="8"/>
      <c r="H1348" s="8"/>
      <c r="I1348" s="8"/>
      <c r="J1348" s="8"/>
      <c r="K1348" s="8"/>
      <c r="L1348" s="8"/>
      <c r="M1348" s="8"/>
      <c r="N1348" s="8"/>
      <c r="O1348" s="8"/>
      <c r="P1348" s="8"/>
      <c r="Q1348" s="8"/>
      <c r="R1348" s="8"/>
      <c r="S1348" s="8"/>
      <c r="T1348" s="8"/>
    </row>
    <row r="1349" spans="1:20" x14ac:dyDescent="0.3">
      <c r="A1349" s="8"/>
      <c r="B1349" s="5">
        <v>44310134</v>
      </c>
      <c r="C1349" s="6" t="s">
        <v>2332</v>
      </c>
      <c r="D1349" s="7">
        <v>8589</v>
      </c>
      <c r="G1349" s="8"/>
      <c r="H1349" s="8"/>
      <c r="I1349" s="8"/>
      <c r="J1349" s="8"/>
      <c r="K1349" s="8"/>
      <c r="L1349" s="8"/>
      <c r="M1349" s="8"/>
      <c r="N1349" s="8"/>
      <c r="O1349" s="8"/>
      <c r="P1349" s="8"/>
      <c r="Q1349" s="8"/>
      <c r="R1349" s="8"/>
      <c r="S1349" s="8"/>
      <c r="T1349" s="8"/>
    </row>
    <row r="1350" spans="1:20" x14ac:dyDescent="0.3">
      <c r="A1350" s="8"/>
      <c r="B1350" s="5">
        <v>44320927</v>
      </c>
      <c r="C1350" s="6" t="s">
        <v>2347</v>
      </c>
      <c r="D1350" s="7">
        <v>8449.5</v>
      </c>
      <c r="G1350" s="8"/>
      <c r="H1350" s="8"/>
      <c r="I1350" s="8"/>
      <c r="J1350" s="8"/>
      <c r="K1350" s="8"/>
      <c r="L1350" s="8"/>
      <c r="M1350" s="8"/>
      <c r="N1350" s="8"/>
      <c r="O1350" s="8"/>
      <c r="P1350" s="8"/>
      <c r="Q1350" s="8"/>
      <c r="R1350" s="8"/>
      <c r="S1350" s="8"/>
      <c r="T1350" s="8"/>
    </row>
    <row r="1351" spans="1:20" x14ac:dyDescent="0.3">
      <c r="A1351" s="8"/>
      <c r="B1351" s="5">
        <v>44320992</v>
      </c>
      <c r="C1351" s="6" t="s">
        <v>2349</v>
      </c>
      <c r="D1351" s="7">
        <v>5484.5</v>
      </c>
      <c r="G1351" s="8"/>
      <c r="H1351" s="8"/>
      <c r="I1351" s="8"/>
      <c r="J1351" s="8"/>
      <c r="K1351" s="8"/>
      <c r="L1351" s="8"/>
      <c r="M1351" s="8"/>
      <c r="N1351" s="8"/>
      <c r="O1351" s="8"/>
      <c r="P1351" s="8"/>
      <c r="Q1351" s="8"/>
      <c r="R1351" s="8"/>
      <c r="S1351" s="8"/>
      <c r="T1351" s="8"/>
    </row>
    <row r="1352" spans="1:20" x14ac:dyDescent="0.3">
      <c r="A1352" s="8"/>
      <c r="B1352" s="5">
        <v>44321073</v>
      </c>
      <c r="C1352" s="6" t="s">
        <v>2351</v>
      </c>
      <c r="D1352" s="7">
        <v>5651</v>
      </c>
      <c r="G1352" s="8"/>
      <c r="H1352" s="8"/>
      <c r="I1352" s="8"/>
      <c r="J1352" s="8"/>
      <c r="K1352" s="8"/>
      <c r="L1352" s="8"/>
      <c r="M1352" s="8"/>
      <c r="N1352" s="8"/>
      <c r="O1352" s="8"/>
      <c r="P1352" s="8"/>
      <c r="Q1352" s="8"/>
      <c r="R1352" s="8"/>
      <c r="S1352" s="8"/>
      <c r="T1352" s="8"/>
    </row>
    <row r="1353" spans="1:20" x14ac:dyDescent="0.3">
      <c r="A1353" s="8"/>
      <c r="B1353" s="5">
        <v>44320984</v>
      </c>
      <c r="C1353" s="6" t="s">
        <v>2348</v>
      </c>
      <c r="D1353" s="7">
        <v>5484.5</v>
      </c>
      <c r="G1353" s="8"/>
      <c r="H1353" s="8"/>
      <c r="I1353" s="8"/>
      <c r="J1353" s="8"/>
      <c r="K1353" s="8"/>
      <c r="L1353" s="8"/>
      <c r="M1353" s="8"/>
      <c r="N1353" s="8"/>
      <c r="O1353" s="8"/>
      <c r="P1353" s="8"/>
      <c r="Q1353" s="8"/>
      <c r="R1353" s="8"/>
      <c r="S1353" s="8"/>
      <c r="T1353" s="8"/>
    </row>
    <row r="1354" spans="1:20" x14ac:dyDescent="0.3">
      <c r="A1354" s="8"/>
      <c r="B1354" s="5">
        <v>44321065</v>
      </c>
      <c r="C1354" s="6" t="s">
        <v>2350</v>
      </c>
      <c r="D1354" s="7">
        <v>5651</v>
      </c>
      <c r="G1354" s="8"/>
      <c r="H1354" s="8"/>
      <c r="I1354" s="8"/>
      <c r="J1354" s="8"/>
      <c r="K1354" s="8"/>
      <c r="L1354" s="8"/>
      <c r="M1354" s="8"/>
      <c r="N1354" s="8"/>
      <c r="O1354" s="8"/>
      <c r="P1354" s="8"/>
      <c r="Q1354" s="8"/>
      <c r="R1354" s="8"/>
      <c r="S1354" s="8"/>
      <c r="T1354" s="8"/>
    </row>
    <row r="1355" spans="1:20" x14ac:dyDescent="0.3">
      <c r="A1355" s="8"/>
      <c r="B1355" s="5">
        <v>44321677</v>
      </c>
      <c r="C1355" s="6" t="s">
        <v>2361</v>
      </c>
      <c r="D1355" s="7">
        <v>6448</v>
      </c>
      <c r="G1355" s="8"/>
      <c r="H1355" s="8"/>
      <c r="I1355" s="8"/>
      <c r="J1355" s="8"/>
      <c r="K1355" s="8"/>
      <c r="L1355" s="8"/>
      <c r="M1355" s="8"/>
      <c r="N1355" s="8"/>
      <c r="O1355" s="8"/>
      <c r="P1355" s="8"/>
      <c r="Q1355" s="8"/>
      <c r="R1355" s="8"/>
      <c r="S1355" s="8"/>
      <c r="T1355" s="8"/>
    </row>
    <row r="1356" spans="1:20" x14ac:dyDescent="0.3">
      <c r="A1356" s="8"/>
      <c r="B1356" s="5">
        <v>44321826</v>
      </c>
      <c r="C1356" s="6" t="s">
        <v>2364</v>
      </c>
      <c r="D1356" s="7">
        <v>4812</v>
      </c>
      <c r="G1356" s="8"/>
      <c r="H1356" s="8"/>
      <c r="I1356" s="8"/>
      <c r="J1356" s="8"/>
      <c r="K1356" s="8"/>
      <c r="L1356" s="8"/>
      <c r="M1356" s="8"/>
      <c r="N1356" s="8"/>
      <c r="O1356" s="8"/>
      <c r="P1356" s="8"/>
      <c r="Q1356" s="8"/>
      <c r="R1356" s="8"/>
      <c r="S1356" s="8"/>
      <c r="T1356" s="8"/>
    </row>
    <row r="1357" spans="1:20" x14ac:dyDescent="0.3">
      <c r="A1357" s="8"/>
      <c r="B1357" s="5">
        <v>44321701</v>
      </c>
      <c r="C1357" s="6" t="s">
        <v>2362</v>
      </c>
      <c r="D1357" s="7">
        <v>5986.5</v>
      </c>
      <c r="G1357" s="8"/>
      <c r="H1357" s="8"/>
      <c r="I1357" s="8"/>
      <c r="J1357" s="8"/>
      <c r="K1357" s="8"/>
      <c r="L1357" s="8"/>
      <c r="M1357" s="8"/>
      <c r="N1357" s="8"/>
      <c r="O1357" s="8"/>
      <c r="P1357" s="8"/>
      <c r="Q1357" s="8"/>
      <c r="R1357" s="8"/>
      <c r="S1357" s="8"/>
      <c r="T1357" s="8"/>
    </row>
    <row r="1358" spans="1:20" x14ac:dyDescent="0.3">
      <c r="A1358" s="8"/>
      <c r="B1358" s="5">
        <v>44321172</v>
      </c>
      <c r="C1358" s="6" t="s">
        <v>2354</v>
      </c>
      <c r="D1358" s="7">
        <v>5351</v>
      </c>
      <c r="G1358" s="8"/>
      <c r="H1358" s="8"/>
      <c r="I1358" s="8"/>
      <c r="J1358" s="8"/>
      <c r="K1358" s="8"/>
      <c r="L1358" s="8"/>
      <c r="M1358" s="8"/>
      <c r="N1358" s="8"/>
      <c r="O1358" s="8"/>
      <c r="P1358" s="8"/>
      <c r="Q1358" s="8"/>
      <c r="R1358" s="8"/>
      <c r="S1358" s="8"/>
      <c r="T1358" s="8"/>
    </row>
    <row r="1359" spans="1:20" x14ac:dyDescent="0.3">
      <c r="A1359" s="8"/>
      <c r="B1359" s="5">
        <v>44321131</v>
      </c>
      <c r="C1359" s="6" t="s">
        <v>2353</v>
      </c>
      <c r="D1359" s="7">
        <v>5484.5</v>
      </c>
      <c r="G1359" s="8"/>
      <c r="H1359" s="8"/>
      <c r="I1359" s="8"/>
      <c r="J1359" s="8"/>
      <c r="K1359" s="8"/>
      <c r="L1359" s="8"/>
      <c r="M1359" s="8"/>
      <c r="N1359" s="8"/>
      <c r="O1359" s="8"/>
      <c r="P1359" s="8"/>
      <c r="Q1359" s="8"/>
      <c r="R1359" s="8"/>
      <c r="S1359" s="8"/>
      <c r="T1359" s="8"/>
    </row>
    <row r="1360" spans="1:20" x14ac:dyDescent="0.3">
      <c r="A1360" s="8"/>
      <c r="B1360" s="5">
        <v>44321255</v>
      </c>
      <c r="C1360" s="6" t="s">
        <v>2356</v>
      </c>
      <c r="D1360" s="7">
        <v>8449.5</v>
      </c>
      <c r="G1360" s="8"/>
      <c r="H1360" s="8"/>
      <c r="I1360" s="8"/>
      <c r="J1360" s="8"/>
      <c r="K1360" s="8"/>
      <c r="L1360" s="8"/>
      <c r="M1360" s="8"/>
      <c r="N1360" s="8"/>
      <c r="O1360" s="8"/>
      <c r="P1360" s="8"/>
      <c r="Q1360" s="8"/>
      <c r="R1360" s="8"/>
      <c r="S1360" s="8"/>
      <c r="T1360" s="8"/>
    </row>
    <row r="1361" spans="1:20" x14ac:dyDescent="0.3">
      <c r="A1361" s="8"/>
      <c r="B1361" s="5">
        <v>44321123</v>
      </c>
      <c r="C1361" s="6" t="s">
        <v>2352</v>
      </c>
      <c r="D1361" s="7">
        <v>5484.5</v>
      </c>
      <c r="G1361" s="8"/>
      <c r="H1361" s="8"/>
      <c r="I1361" s="8"/>
      <c r="J1361" s="8"/>
      <c r="K1361" s="8"/>
      <c r="L1361" s="8"/>
      <c r="M1361" s="8"/>
      <c r="N1361" s="8"/>
      <c r="O1361" s="8"/>
      <c r="P1361" s="8"/>
      <c r="Q1361" s="8"/>
      <c r="R1361" s="8"/>
      <c r="S1361" s="8"/>
      <c r="T1361" s="8"/>
    </row>
    <row r="1362" spans="1:20" x14ac:dyDescent="0.3">
      <c r="A1362" s="8"/>
      <c r="B1362" s="5">
        <v>44321248</v>
      </c>
      <c r="C1362" s="6" t="s">
        <v>2355</v>
      </c>
      <c r="D1362" s="7">
        <v>8449.5</v>
      </c>
      <c r="G1362" s="8"/>
      <c r="H1362" s="8"/>
      <c r="I1362" s="8"/>
      <c r="J1362" s="8"/>
      <c r="K1362" s="8"/>
      <c r="L1362" s="8"/>
      <c r="M1362" s="8"/>
      <c r="N1362" s="8"/>
      <c r="O1362" s="8"/>
      <c r="P1362" s="8"/>
      <c r="Q1362" s="8"/>
      <c r="R1362" s="8"/>
      <c r="S1362" s="8"/>
      <c r="T1362" s="8"/>
    </row>
    <row r="1363" spans="1:20" x14ac:dyDescent="0.3">
      <c r="A1363" s="8"/>
      <c r="B1363" s="5">
        <v>44310159</v>
      </c>
      <c r="C1363" s="6" t="s">
        <v>2334</v>
      </c>
      <c r="D1363" s="7">
        <v>8589</v>
      </c>
      <c r="G1363" s="8"/>
      <c r="H1363" s="8"/>
      <c r="I1363" s="8"/>
      <c r="J1363" s="8"/>
      <c r="K1363" s="8"/>
      <c r="L1363" s="8"/>
      <c r="M1363" s="8"/>
      <c r="N1363" s="8"/>
      <c r="O1363" s="8"/>
      <c r="P1363" s="8"/>
      <c r="Q1363" s="8"/>
      <c r="R1363" s="8"/>
      <c r="S1363" s="8"/>
      <c r="T1363" s="8"/>
    </row>
    <row r="1364" spans="1:20" x14ac:dyDescent="0.3">
      <c r="A1364" s="8"/>
      <c r="B1364" s="5">
        <v>44310092</v>
      </c>
      <c r="C1364" s="6" t="s">
        <v>2330</v>
      </c>
      <c r="D1364" s="7">
        <v>5016.5</v>
      </c>
      <c r="G1364" s="8"/>
      <c r="H1364" s="8"/>
      <c r="I1364" s="8"/>
      <c r="J1364" s="8"/>
      <c r="K1364" s="8"/>
      <c r="L1364" s="8"/>
      <c r="M1364" s="8"/>
      <c r="N1364" s="8"/>
      <c r="O1364" s="8"/>
      <c r="P1364" s="8"/>
      <c r="Q1364" s="8"/>
      <c r="R1364" s="8"/>
      <c r="S1364" s="8"/>
      <c r="T1364" s="8"/>
    </row>
    <row r="1365" spans="1:20" x14ac:dyDescent="0.3">
      <c r="A1365" s="8"/>
      <c r="B1365" s="5">
        <v>44321602</v>
      </c>
      <c r="C1365" s="6" t="s">
        <v>2358</v>
      </c>
      <c r="D1365" s="7">
        <v>5016.5</v>
      </c>
      <c r="G1365" s="8"/>
      <c r="H1365" s="8"/>
      <c r="I1365" s="8"/>
      <c r="J1365" s="8"/>
      <c r="K1365" s="8"/>
      <c r="L1365" s="8"/>
      <c r="M1365" s="8"/>
      <c r="N1365" s="8"/>
      <c r="O1365" s="8"/>
      <c r="P1365" s="8"/>
      <c r="Q1365" s="8"/>
      <c r="R1365" s="8"/>
      <c r="S1365" s="8"/>
      <c r="T1365" s="8"/>
    </row>
    <row r="1366" spans="1:20" x14ac:dyDescent="0.3">
      <c r="A1366" s="8"/>
      <c r="B1366" s="5">
        <v>44321644</v>
      </c>
      <c r="C1366" s="6" t="s">
        <v>2360</v>
      </c>
      <c r="D1366" s="7">
        <v>7693</v>
      </c>
      <c r="G1366" s="8"/>
      <c r="H1366" s="8"/>
      <c r="I1366" s="8"/>
      <c r="J1366" s="8"/>
      <c r="K1366" s="8"/>
      <c r="L1366" s="8"/>
      <c r="M1366" s="8"/>
      <c r="N1366" s="8"/>
      <c r="O1366" s="8"/>
      <c r="P1366" s="8"/>
      <c r="Q1366" s="8"/>
      <c r="R1366" s="8"/>
      <c r="S1366" s="8"/>
      <c r="T1366" s="8"/>
    </row>
    <row r="1367" spans="1:20" x14ac:dyDescent="0.3">
      <c r="A1367" s="8"/>
      <c r="B1367" s="5">
        <v>44320026</v>
      </c>
      <c r="C1367" s="6" t="s">
        <v>2335</v>
      </c>
      <c r="D1367" s="7">
        <v>4815.5</v>
      </c>
      <c r="G1367" s="8"/>
      <c r="H1367" s="8"/>
      <c r="I1367" s="8"/>
      <c r="J1367" s="8"/>
      <c r="K1367" s="8"/>
      <c r="L1367" s="8"/>
      <c r="M1367" s="8"/>
      <c r="N1367" s="8"/>
      <c r="O1367" s="8"/>
      <c r="P1367" s="8"/>
      <c r="Q1367" s="8"/>
      <c r="R1367" s="8"/>
      <c r="S1367" s="8"/>
      <c r="T1367" s="8"/>
    </row>
    <row r="1368" spans="1:20" x14ac:dyDescent="0.3">
      <c r="A1368" s="8"/>
      <c r="B1368" s="5">
        <v>44320851</v>
      </c>
      <c r="C1368" s="6" t="s">
        <v>2346</v>
      </c>
      <c r="D1368" s="7">
        <v>4983.5</v>
      </c>
      <c r="G1368" s="8"/>
      <c r="H1368" s="8"/>
      <c r="I1368" s="8"/>
      <c r="J1368" s="8"/>
      <c r="K1368" s="8"/>
      <c r="L1368" s="8"/>
      <c r="M1368" s="8"/>
      <c r="N1368" s="8"/>
      <c r="O1368" s="8"/>
      <c r="P1368" s="8"/>
      <c r="Q1368" s="8"/>
      <c r="R1368" s="8"/>
      <c r="S1368" s="8"/>
      <c r="T1368" s="8"/>
    </row>
    <row r="1369" spans="1:20" x14ac:dyDescent="0.3">
      <c r="A1369" s="8"/>
      <c r="B1369" s="5">
        <v>44320794</v>
      </c>
      <c r="C1369" s="6" t="s">
        <v>2344</v>
      </c>
      <c r="D1369" s="7">
        <v>4815.5</v>
      </c>
      <c r="G1369" s="8"/>
      <c r="H1369" s="8"/>
      <c r="I1369" s="8"/>
      <c r="J1369" s="8"/>
      <c r="K1369" s="8"/>
      <c r="L1369" s="8"/>
      <c r="M1369" s="8"/>
      <c r="N1369" s="8"/>
      <c r="O1369" s="8"/>
      <c r="P1369" s="8"/>
      <c r="Q1369" s="8"/>
      <c r="R1369" s="8"/>
      <c r="S1369" s="8"/>
      <c r="T1369" s="8"/>
    </row>
    <row r="1370" spans="1:20" x14ac:dyDescent="0.3">
      <c r="A1370" s="8"/>
      <c r="B1370" s="5">
        <v>44320844</v>
      </c>
      <c r="C1370" s="6" t="s">
        <v>2345</v>
      </c>
      <c r="D1370" s="7">
        <v>4983.5</v>
      </c>
      <c r="G1370" s="8"/>
      <c r="H1370" s="8"/>
      <c r="I1370" s="8"/>
      <c r="J1370" s="8"/>
      <c r="K1370" s="8"/>
      <c r="L1370" s="8"/>
      <c r="M1370" s="8"/>
      <c r="N1370" s="8"/>
      <c r="O1370" s="8"/>
      <c r="P1370" s="8"/>
      <c r="Q1370" s="8"/>
      <c r="R1370" s="8"/>
      <c r="S1370" s="8"/>
      <c r="T1370" s="8"/>
    </row>
    <row r="1371" spans="1:20" x14ac:dyDescent="0.3">
      <c r="A1371" s="8"/>
      <c r="B1371" s="5">
        <v>44320786</v>
      </c>
      <c r="C1371" s="6" t="s">
        <v>2343</v>
      </c>
      <c r="D1371" s="7">
        <v>4815.5</v>
      </c>
      <c r="G1371" s="8"/>
      <c r="H1371" s="8"/>
      <c r="I1371" s="8"/>
      <c r="J1371" s="8"/>
      <c r="K1371" s="8"/>
      <c r="L1371" s="8"/>
      <c r="M1371" s="8"/>
      <c r="N1371" s="8"/>
      <c r="O1371" s="8"/>
      <c r="P1371" s="8"/>
      <c r="Q1371" s="8"/>
      <c r="R1371" s="8"/>
      <c r="S1371" s="8"/>
      <c r="T1371" s="8"/>
    </row>
    <row r="1372" spans="1:20" x14ac:dyDescent="0.3">
      <c r="A1372" s="8"/>
      <c r="B1372" s="5">
        <v>44321578</v>
      </c>
      <c r="C1372" s="6" t="s">
        <v>2357</v>
      </c>
      <c r="D1372" s="7">
        <v>8780.5</v>
      </c>
      <c r="G1372" s="8"/>
      <c r="H1372" s="8"/>
      <c r="I1372" s="8"/>
      <c r="J1372" s="8"/>
      <c r="K1372" s="8"/>
      <c r="L1372" s="8"/>
      <c r="M1372" s="8"/>
      <c r="N1372" s="8"/>
      <c r="O1372" s="8"/>
      <c r="P1372" s="8"/>
      <c r="Q1372" s="8"/>
      <c r="R1372" s="8"/>
      <c r="S1372" s="8"/>
      <c r="T1372" s="8"/>
    </row>
    <row r="1373" spans="1:20" x14ac:dyDescent="0.3">
      <c r="A1373" s="8"/>
      <c r="B1373" s="5">
        <v>44320273</v>
      </c>
      <c r="C1373" s="6" t="s">
        <v>2336</v>
      </c>
      <c r="D1373" s="7">
        <v>5016.5</v>
      </c>
      <c r="G1373" s="8"/>
      <c r="H1373" s="8"/>
      <c r="I1373" s="8"/>
      <c r="J1373" s="8"/>
      <c r="K1373" s="8"/>
      <c r="L1373" s="8"/>
      <c r="M1373" s="8"/>
      <c r="N1373" s="8"/>
      <c r="O1373" s="8"/>
      <c r="P1373" s="8"/>
      <c r="Q1373" s="8"/>
      <c r="R1373" s="8"/>
      <c r="S1373" s="8"/>
      <c r="T1373" s="8"/>
    </row>
    <row r="1374" spans="1:20" x14ac:dyDescent="0.3">
      <c r="A1374" s="8"/>
      <c r="B1374" s="5">
        <v>44310142</v>
      </c>
      <c r="C1374" s="6" t="s">
        <v>2333</v>
      </c>
      <c r="D1374" s="7">
        <v>8589</v>
      </c>
      <c r="G1374" s="8"/>
      <c r="H1374" s="8"/>
      <c r="I1374" s="8"/>
      <c r="J1374" s="8"/>
      <c r="K1374" s="8"/>
      <c r="L1374" s="8"/>
      <c r="M1374" s="8"/>
      <c r="N1374" s="8"/>
      <c r="O1374" s="8"/>
      <c r="P1374" s="8"/>
      <c r="Q1374" s="8"/>
      <c r="R1374" s="8"/>
      <c r="S1374" s="8"/>
      <c r="T1374" s="8"/>
    </row>
    <row r="1375" spans="1:20" x14ac:dyDescent="0.3">
      <c r="B1375" s="9">
        <v>40622433</v>
      </c>
      <c r="C1375" s="10" t="s">
        <v>598</v>
      </c>
      <c r="D1375" s="11">
        <v>174.84088050314466</v>
      </c>
    </row>
    <row r="1376" spans="1:20" x14ac:dyDescent="0.3">
      <c r="B1376" s="5">
        <v>13713474</v>
      </c>
      <c r="C1376" s="6" t="s">
        <v>347</v>
      </c>
      <c r="D1376" s="7">
        <v>3932.25</v>
      </c>
    </row>
    <row r="1377" spans="1:20" x14ac:dyDescent="0.3">
      <c r="B1377" s="5">
        <v>39700166</v>
      </c>
      <c r="C1377" s="6" t="s">
        <v>398</v>
      </c>
      <c r="D1377" s="7">
        <v>2807</v>
      </c>
    </row>
    <row r="1378" spans="1:20" x14ac:dyDescent="0.3">
      <c r="A1378" s="8"/>
      <c r="B1378" s="5">
        <v>41743147</v>
      </c>
      <c r="C1378" s="6" t="s">
        <v>1643</v>
      </c>
      <c r="D1378" s="7">
        <v>0.08</v>
      </c>
      <c r="G1378" s="8"/>
      <c r="H1378" s="8"/>
      <c r="I1378" s="8"/>
      <c r="J1378" s="8"/>
      <c r="K1378" s="8"/>
      <c r="L1378" s="8"/>
      <c r="M1378" s="8"/>
      <c r="N1378" s="8"/>
      <c r="O1378" s="8"/>
      <c r="P1378" s="8"/>
      <c r="Q1378" s="8"/>
      <c r="R1378" s="8"/>
      <c r="S1378" s="8"/>
      <c r="T1378" s="8"/>
    </row>
    <row r="1379" spans="1:20" x14ac:dyDescent="0.3">
      <c r="B1379" s="9">
        <v>41738188</v>
      </c>
      <c r="C1379" s="10" t="s">
        <v>1586</v>
      </c>
      <c r="D1379" s="11">
        <v>11</v>
      </c>
    </row>
    <row r="1380" spans="1:20" x14ac:dyDescent="0.3">
      <c r="B1380" s="9">
        <v>40678799</v>
      </c>
      <c r="C1380" s="10" t="s">
        <v>935</v>
      </c>
      <c r="D1380" s="11">
        <v>155.15</v>
      </c>
    </row>
    <row r="1381" spans="1:20" x14ac:dyDescent="0.3">
      <c r="A1381" s="8"/>
      <c r="B1381" s="9">
        <v>41794728</v>
      </c>
      <c r="C1381" s="10" t="s">
        <v>2003</v>
      </c>
      <c r="D1381" s="11">
        <v>50.99</v>
      </c>
      <c r="G1381" s="8"/>
      <c r="H1381" s="8"/>
      <c r="I1381" s="8"/>
      <c r="J1381" s="8"/>
      <c r="K1381" s="8"/>
      <c r="L1381" s="8"/>
      <c r="M1381" s="8"/>
      <c r="N1381" s="8"/>
      <c r="O1381" s="8"/>
      <c r="P1381" s="8"/>
      <c r="Q1381" s="8"/>
      <c r="R1381" s="8"/>
      <c r="S1381" s="8"/>
      <c r="T1381" s="8"/>
    </row>
    <row r="1382" spans="1:20" x14ac:dyDescent="0.3">
      <c r="A1382" s="8"/>
      <c r="B1382" s="9">
        <v>42110692</v>
      </c>
      <c r="C1382" s="10" t="s">
        <v>2119</v>
      </c>
      <c r="D1382" s="11">
        <v>1539.5</v>
      </c>
      <c r="G1382" s="8"/>
      <c r="H1382" s="8"/>
      <c r="I1382" s="8"/>
      <c r="J1382" s="8"/>
      <c r="K1382" s="8"/>
      <c r="L1382" s="8"/>
      <c r="M1382" s="8"/>
      <c r="N1382" s="8"/>
      <c r="O1382" s="8"/>
      <c r="P1382" s="8"/>
      <c r="Q1382" s="8"/>
      <c r="R1382" s="8"/>
      <c r="S1382" s="8"/>
      <c r="T1382" s="8"/>
    </row>
    <row r="1383" spans="1:20" x14ac:dyDescent="0.3">
      <c r="A1383" s="8"/>
      <c r="B1383" s="5">
        <v>41772914</v>
      </c>
      <c r="C1383" s="6" t="s">
        <v>1805</v>
      </c>
      <c r="D1383" s="7">
        <v>63.47</v>
      </c>
      <c r="G1383" s="8"/>
      <c r="H1383" s="8"/>
      <c r="I1383" s="8"/>
      <c r="J1383" s="8"/>
      <c r="K1383" s="8"/>
      <c r="L1383" s="8"/>
      <c r="M1383" s="8"/>
      <c r="N1383" s="8"/>
      <c r="O1383" s="8"/>
      <c r="P1383" s="8"/>
      <c r="Q1383" s="8"/>
      <c r="R1383" s="8"/>
      <c r="S1383" s="8"/>
      <c r="T1383" s="8"/>
    </row>
    <row r="1384" spans="1:20" x14ac:dyDescent="0.3">
      <c r="B1384" s="5">
        <v>41400037</v>
      </c>
      <c r="C1384" s="6" t="s">
        <v>1011</v>
      </c>
      <c r="D1384" s="7">
        <v>1878</v>
      </c>
    </row>
    <row r="1385" spans="1:20" x14ac:dyDescent="0.3">
      <c r="B1385" s="9">
        <v>41714932</v>
      </c>
      <c r="C1385" s="10" t="s">
        <v>1405</v>
      </c>
      <c r="D1385" s="11">
        <v>86.93</v>
      </c>
    </row>
    <row r="1386" spans="1:20" x14ac:dyDescent="0.3">
      <c r="B1386" s="9">
        <v>41716812</v>
      </c>
      <c r="C1386" s="10" t="s">
        <v>1427</v>
      </c>
      <c r="D1386" s="11">
        <v>93.161060606060602</v>
      </c>
    </row>
    <row r="1387" spans="1:20" x14ac:dyDescent="0.3">
      <c r="B1387" s="9">
        <v>41716820</v>
      </c>
      <c r="C1387" s="10" t="s">
        <v>1428</v>
      </c>
      <c r="D1387" s="11">
        <v>93.279999999999987</v>
      </c>
    </row>
    <row r="1388" spans="1:20" x14ac:dyDescent="0.3">
      <c r="A1388" s="8"/>
      <c r="B1388" s="9">
        <v>41784323</v>
      </c>
      <c r="C1388" s="10" t="s">
        <v>1864</v>
      </c>
      <c r="D1388" s="11">
        <v>5.8</v>
      </c>
      <c r="G1388" s="8"/>
      <c r="H1388" s="8"/>
      <c r="I1388" s="8"/>
      <c r="J1388" s="8"/>
      <c r="K1388" s="8"/>
      <c r="L1388" s="8"/>
      <c r="M1388" s="8"/>
      <c r="N1388" s="8"/>
      <c r="O1388" s="8"/>
      <c r="P1388" s="8"/>
      <c r="Q1388" s="8"/>
      <c r="R1388" s="8"/>
      <c r="S1388" s="8"/>
      <c r="T1388" s="8"/>
    </row>
    <row r="1389" spans="1:20" x14ac:dyDescent="0.3">
      <c r="B1389" s="9">
        <v>41716853</v>
      </c>
      <c r="C1389" s="10" t="s">
        <v>1429</v>
      </c>
      <c r="D1389" s="11">
        <v>4.4542458521870287</v>
      </c>
    </row>
    <row r="1390" spans="1:20" x14ac:dyDescent="0.3">
      <c r="B1390" s="9">
        <v>41712696</v>
      </c>
      <c r="C1390" s="10" t="s">
        <v>1370</v>
      </c>
      <c r="D1390" s="11">
        <v>78.841666666666669</v>
      </c>
    </row>
    <row r="1391" spans="1:20" x14ac:dyDescent="0.3">
      <c r="A1391" s="8"/>
      <c r="B1391" s="9">
        <v>41794298</v>
      </c>
      <c r="C1391" s="10" t="s">
        <v>1982</v>
      </c>
      <c r="D1391" s="11">
        <v>41.76</v>
      </c>
      <c r="G1391" s="8"/>
      <c r="H1391" s="8"/>
      <c r="I1391" s="8"/>
      <c r="J1391" s="8"/>
      <c r="K1391" s="8"/>
      <c r="L1391" s="8"/>
      <c r="M1391" s="8"/>
      <c r="N1391" s="8"/>
      <c r="O1391" s="8"/>
      <c r="P1391" s="8"/>
      <c r="Q1391" s="8"/>
      <c r="R1391" s="8"/>
      <c r="S1391" s="8"/>
      <c r="T1391" s="8"/>
    </row>
    <row r="1392" spans="1:20" x14ac:dyDescent="0.3">
      <c r="B1392" s="5">
        <v>41713207</v>
      </c>
      <c r="C1392" s="6" t="s">
        <v>1375</v>
      </c>
      <c r="D1392" s="7">
        <v>70.44</v>
      </c>
    </row>
    <row r="1393" spans="1:20" x14ac:dyDescent="0.3">
      <c r="B1393" s="9">
        <v>10347375</v>
      </c>
      <c r="C1393" s="10" t="s">
        <v>77</v>
      </c>
      <c r="D1393" s="11">
        <v>1590</v>
      </c>
    </row>
    <row r="1394" spans="1:20" x14ac:dyDescent="0.3">
      <c r="B1394" s="5">
        <v>10576395</v>
      </c>
      <c r="C1394" s="6" t="s">
        <v>92</v>
      </c>
      <c r="D1394" s="7">
        <v>9856.76</v>
      </c>
    </row>
    <row r="1395" spans="1:20" x14ac:dyDescent="0.3">
      <c r="B1395" s="5">
        <v>10576403</v>
      </c>
      <c r="C1395" s="6" t="s">
        <v>93</v>
      </c>
      <c r="D1395" s="7">
        <v>9025</v>
      </c>
    </row>
    <row r="1396" spans="1:20" x14ac:dyDescent="0.3">
      <c r="B1396" s="5">
        <v>14911200</v>
      </c>
      <c r="C1396" s="6" t="s">
        <v>378</v>
      </c>
      <c r="D1396" s="7">
        <v>1338</v>
      </c>
    </row>
    <row r="1397" spans="1:20" x14ac:dyDescent="0.3">
      <c r="B1397" s="9">
        <v>12242806</v>
      </c>
      <c r="C1397" s="10" t="s">
        <v>212</v>
      </c>
      <c r="D1397" s="11">
        <v>1070</v>
      </c>
    </row>
    <row r="1398" spans="1:20" x14ac:dyDescent="0.3">
      <c r="B1398" s="9">
        <v>41712225</v>
      </c>
      <c r="C1398" s="10" t="s">
        <v>1365</v>
      </c>
      <c r="D1398" s="11">
        <v>117.90461538461538</v>
      </c>
    </row>
    <row r="1399" spans="1:20" x14ac:dyDescent="0.3">
      <c r="B1399" s="9">
        <v>41714866</v>
      </c>
      <c r="C1399" s="10" t="s">
        <v>1403</v>
      </c>
      <c r="D1399" s="11">
        <v>559.22249999999997</v>
      </c>
    </row>
    <row r="1400" spans="1:20" x14ac:dyDescent="0.3">
      <c r="A1400" s="8"/>
      <c r="B1400" s="9">
        <v>41790478</v>
      </c>
      <c r="C1400" s="10" t="s">
        <v>1934</v>
      </c>
      <c r="D1400" s="11">
        <v>112.26400000000001</v>
      </c>
      <c r="G1400" s="8"/>
      <c r="H1400" s="8"/>
      <c r="I1400" s="8"/>
      <c r="J1400" s="8"/>
      <c r="K1400" s="8"/>
      <c r="L1400" s="8"/>
      <c r="M1400" s="8"/>
      <c r="N1400" s="8"/>
      <c r="O1400" s="8"/>
      <c r="P1400" s="8"/>
      <c r="Q1400" s="8"/>
      <c r="R1400" s="8"/>
      <c r="S1400" s="8"/>
      <c r="T1400" s="8"/>
    </row>
    <row r="1401" spans="1:20" x14ac:dyDescent="0.3">
      <c r="B1401" s="9">
        <v>41732504</v>
      </c>
      <c r="C1401" s="10" t="s">
        <v>1532</v>
      </c>
      <c r="D1401" s="11">
        <v>9.879999999999999</v>
      </c>
    </row>
    <row r="1402" spans="1:20" x14ac:dyDescent="0.3">
      <c r="B1402" s="9">
        <v>41420134</v>
      </c>
      <c r="C1402" s="10" t="s">
        <v>1030</v>
      </c>
      <c r="D1402" s="11">
        <v>768.5</v>
      </c>
    </row>
    <row r="1403" spans="1:20" x14ac:dyDescent="0.3">
      <c r="A1403" s="8"/>
      <c r="B1403" s="5">
        <v>42326223</v>
      </c>
      <c r="C1403" s="6" t="s">
        <v>2266</v>
      </c>
      <c r="D1403" s="7">
        <v>427</v>
      </c>
      <c r="G1403" s="8"/>
      <c r="H1403" s="8"/>
      <c r="I1403" s="8"/>
      <c r="J1403" s="8"/>
      <c r="K1403" s="8"/>
      <c r="L1403" s="8"/>
      <c r="M1403" s="8"/>
      <c r="N1403" s="8"/>
      <c r="O1403" s="8"/>
      <c r="P1403" s="8"/>
      <c r="Q1403" s="8"/>
      <c r="R1403" s="8"/>
      <c r="S1403" s="8"/>
      <c r="T1403" s="8"/>
    </row>
    <row r="1404" spans="1:20" x14ac:dyDescent="0.3">
      <c r="A1404" s="8"/>
      <c r="B1404" s="9">
        <v>41860040</v>
      </c>
      <c r="C1404" s="10" t="s">
        <v>2069</v>
      </c>
      <c r="D1404" s="11">
        <v>306.56521739130437</v>
      </c>
      <c r="G1404" s="8"/>
      <c r="H1404" s="8"/>
      <c r="I1404" s="8"/>
      <c r="J1404" s="8"/>
      <c r="K1404" s="8"/>
      <c r="L1404" s="8"/>
      <c r="M1404" s="8"/>
      <c r="N1404" s="8"/>
      <c r="O1404" s="8"/>
      <c r="P1404" s="8"/>
      <c r="Q1404" s="8"/>
      <c r="R1404" s="8"/>
      <c r="S1404" s="8"/>
      <c r="T1404" s="8"/>
    </row>
    <row r="1405" spans="1:20" x14ac:dyDescent="0.3">
      <c r="A1405" s="8"/>
      <c r="B1405" s="9">
        <v>41743311</v>
      </c>
      <c r="C1405" s="10" t="s">
        <v>1653</v>
      </c>
      <c r="D1405" s="11">
        <v>1111.8805714285713</v>
      </c>
      <c r="G1405" s="8"/>
      <c r="H1405" s="8"/>
      <c r="I1405" s="8"/>
      <c r="J1405" s="8"/>
      <c r="K1405" s="8"/>
      <c r="L1405" s="8"/>
      <c r="M1405" s="8"/>
      <c r="N1405" s="8"/>
      <c r="O1405" s="8"/>
      <c r="P1405" s="8"/>
      <c r="Q1405" s="8"/>
      <c r="R1405" s="8"/>
      <c r="S1405" s="8"/>
      <c r="T1405" s="8"/>
    </row>
    <row r="1406" spans="1:20" x14ac:dyDescent="0.3">
      <c r="A1406" s="8"/>
      <c r="B1406" s="9">
        <v>41880311</v>
      </c>
      <c r="C1406" s="10" t="s">
        <v>2073</v>
      </c>
      <c r="D1406" s="11">
        <v>114.5</v>
      </c>
      <c r="G1406" s="8"/>
      <c r="H1406" s="8"/>
      <c r="I1406" s="8"/>
      <c r="J1406" s="8"/>
      <c r="K1406" s="8"/>
      <c r="L1406" s="8"/>
      <c r="M1406" s="8"/>
      <c r="N1406" s="8"/>
      <c r="O1406" s="8"/>
      <c r="P1406" s="8"/>
      <c r="Q1406" s="8"/>
      <c r="R1406" s="8"/>
      <c r="S1406" s="8"/>
      <c r="T1406" s="8"/>
    </row>
    <row r="1407" spans="1:20" x14ac:dyDescent="0.3">
      <c r="A1407" s="8"/>
      <c r="B1407" s="9">
        <v>42321521</v>
      </c>
      <c r="C1407" s="10" t="s">
        <v>2188</v>
      </c>
      <c r="D1407" s="11">
        <v>1947.5</v>
      </c>
      <c r="G1407" s="8"/>
      <c r="H1407" s="8"/>
      <c r="I1407" s="8"/>
      <c r="J1407" s="8"/>
      <c r="K1407" s="8"/>
      <c r="L1407" s="8"/>
      <c r="M1407" s="8"/>
      <c r="N1407" s="8"/>
      <c r="O1407" s="8"/>
      <c r="P1407" s="8"/>
      <c r="Q1407" s="8"/>
      <c r="R1407" s="8"/>
      <c r="S1407" s="8"/>
      <c r="T1407" s="8"/>
    </row>
    <row r="1408" spans="1:20" x14ac:dyDescent="0.3">
      <c r="B1408" s="9">
        <v>11891173</v>
      </c>
      <c r="C1408" s="10" t="s">
        <v>173</v>
      </c>
      <c r="D1408" s="11">
        <v>273</v>
      </c>
    </row>
    <row r="1409" spans="1:20" x14ac:dyDescent="0.3">
      <c r="B1409" s="5">
        <v>10084721</v>
      </c>
      <c r="C1409" s="6" t="s">
        <v>59</v>
      </c>
      <c r="D1409" s="7">
        <v>218</v>
      </c>
    </row>
    <row r="1410" spans="1:20" x14ac:dyDescent="0.3">
      <c r="B1410" s="5">
        <v>12788345</v>
      </c>
      <c r="C1410" s="6" t="s">
        <v>289</v>
      </c>
      <c r="D1410" s="7">
        <v>540</v>
      </c>
    </row>
    <row r="1411" spans="1:20" x14ac:dyDescent="0.3">
      <c r="B1411" s="9">
        <v>10110856</v>
      </c>
      <c r="C1411" s="10" t="s">
        <v>66</v>
      </c>
      <c r="D1411" s="11">
        <v>126.5</v>
      </c>
    </row>
    <row r="1412" spans="1:20" x14ac:dyDescent="0.3">
      <c r="B1412" s="9">
        <v>10788370</v>
      </c>
      <c r="C1412" s="10" t="s">
        <v>103</v>
      </c>
      <c r="D1412" s="11">
        <v>388.70000000000005</v>
      </c>
    </row>
    <row r="1413" spans="1:20" x14ac:dyDescent="0.3">
      <c r="B1413" s="9">
        <v>10783157</v>
      </c>
      <c r="C1413" s="10" t="s">
        <v>102</v>
      </c>
      <c r="D1413" s="11">
        <v>338</v>
      </c>
    </row>
    <row r="1414" spans="1:20" x14ac:dyDescent="0.3">
      <c r="A1414" s="8"/>
      <c r="B1414" s="9">
        <v>42110403</v>
      </c>
      <c r="C1414" s="10" t="s">
        <v>2118</v>
      </c>
      <c r="D1414" s="11">
        <v>5016.5</v>
      </c>
      <c r="G1414" s="8"/>
      <c r="H1414" s="8"/>
      <c r="I1414" s="8"/>
      <c r="J1414" s="8"/>
      <c r="K1414" s="8"/>
      <c r="L1414" s="8"/>
      <c r="M1414" s="8"/>
      <c r="N1414" s="8"/>
      <c r="O1414" s="8"/>
      <c r="P1414" s="8"/>
      <c r="Q1414" s="8"/>
      <c r="R1414" s="8"/>
      <c r="S1414" s="8"/>
      <c r="T1414" s="8"/>
    </row>
    <row r="1415" spans="1:20" x14ac:dyDescent="0.3">
      <c r="B1415" s="9">
        <v>41420241</v>
      </c>
      <c r="C1415" s="10" t="s">
        <v>1037</v>
      </c>
      <c r="D1415" s="11">
        <v>504</v>
      </c>
    </row>
    <row r="1416" spans="1:20" x14ac:dyDescent="0.3">
      <c r="B1416" s="9">
        <v>11910312</v>
      </c>
      <c r="C1416" s="10" t="s">
        <v>182</v>
      </c>
      <c r="D1416" s="11">
        <v>83</v>
      </c>
    </row>
    <row r="1417" spans="1:20" x14ac:dyDescent="0.3">
      <c r="B1417" s="5">
        <v>40213480</v>
      </c>
      <c r="C1417" s="6" t="s">
        <v>457</v>
      </c>
      <c r="D1417" s="7">
        <v>218</v>
      </c>
    </row>
    <row r="1418" spans="1:20" x14ac:dyDescent="0.3">
      <c r="B1418" s="9">
        <v>40210924</v>
      </c>
      <c r="C1418" s="10" t="s">
        <v>448</v>
      </c>
      <c r="D1418" s="11">
        <v>83</v>
      </c>
    </row>
    <row r="1419" spans="1:20" x14ac:dyDescent="0.3">
      <c r="B1419" s="5">
        <v>40210932</v>
      </c>
      <c r="C1419" s="6" t="s">
        <v>449</v>
      </c>
      <c r="D1419" s="7">
        <v>83</v>
      </c>
    </row>
    <row r="1420" spans="1:20" x14ac:dyDescent="0.3">
      <c r="B1420" s="9">
        <v>40665507</v>
      </c>
      <c r="C1420" s="10" t="s">
        <v>868</v>
      </c>
      <c r="D1420" s="11">
        <v>14.5</v>
      </c>
    </row>
    <row r="1421" spans="1:20" x14ac:dyDescent="0.3">
      <c r="B1421" s="9">
        <v>40665440</v>
      </c>
      <c r="C1421" s="10" t="s">
        <v>863</v>
      </c>
      <c r="D1421" s="11">
        <v>14.5</v>
      </c>
    </row>
    <row r="1422" spans="1:20" x14ac:dyDescent="0.3">
      <c r="B1422" s="9">
        <v>40665473</v>
      </c>
      <c r="C1422" s="10" t="s">
        <v>865</v>
      </c>
      <c r="D1422" s="11">
        <v>14.5</v>
      </c>
    </row>
    <row r="1423" spans="1:20" x14ac:dyDescent="0.3">
      <c r="B1423" s="9">
        <v>40665481</v>
      </c>
      <c r="C1423" s="10" t="s">
        <v>866</v>
      </c>
      <c r="D1423" s="11">
        <v>14.5</v>
      </c>
    </row>
    <row r="1424" spans="1:20" x14ac:dyDescent="0.3">
      <c r="B1424" s="9">
        <v>40665515</v>
      </c>
      <c r="C1424" s="10" t="s">
        <v>869</v>
      </c>
      <c r="D1424" s="11">
        <v>14.5</v>
      </c>
    </row>
    <row r="1425" spans="1:20" x14ac:dyDescent="0.3">
      <c r="B1425" s="9">
        <v>41532763</v>
      </c>
      <c r="C1425" s="10" t="s">
        <v>1221</v>
      </c>
      <c r="D1425" s="11">
        <v>676.15432098765427</v>
      </c>
    </row>
    <row r="1426" spans="1:20" x14ac:dyDescent="0.3">
      <c r="B1426" s="9">
        <v>40665408</v>
      </c>
      <c r="C1426" s="10" t="s">
        <v>862</v>
      </c>
      <c r="D1426" s="11">
        <v>2</v>
      </c>
    </row>
    <row r="1427" spans="1:20" x14ac:dyDescent="0.3">
      <c r="A1427" s="8"/>
      <c r="B1427" s="5">
        <v>41754086</v>
      </c>
      <c r="C1427" s="6" t="s">
        <v>1726</v>
      </c>
      <c r="D1427" s="7">
        <v>202.45</v>
      </c>
      <c r="G1427" s="8"/>
      <c r="H1427" s="8"/>
      <c r="I1427" s="8"/>
      <c r="J1427" s="8"/>
      <c r="K1427" s="8"/>
      <c r="L1427" s="8"/>
      <c r="M1427" s="8"/>
      <c r="N1427" s="8"/>
      <c r="O1427" s="8"/>
      <c r="P1427" s="8"/>
      <c r="Q1427" s="8"/>
      <c r="R1427" s="8"/>
      <c r="S1427" s="8"/>
      <c r="T1427" s="8"/>
    </row>
    <row r="1428" spans="1:20" x14ac:dyDescent="0.3">
      <c r="A1428" s="8"/>
      <c r="B1428" s="9">
        <v>41758376</v>
      </c>
      <c r="C1428" s="10" t="s">
        <v>1753</v>
      </c>
      <c r="D1428" s="11">
        <v>33.086666666666666</v>
      </c>
      <c r="G1428" s="8"/>
      <c r="H1428" s="8"/>
      <c r="I1428" s="8"/>
      <c r="J1428" s="8"/>
      <c r="K1428" s="8"/>
      <c r="L1428" s="8"/>
      <c r="M1428" s="8"/>
      <c r="N1428" s="8"/>
      <c r="O1428" s="8"/>
      <c r="P1428" s="8"/>
      <c r="Q1428" s="8"/>
      <c r="R1428" s="8"/>
      <c r="S1428" s="8"/>
      <c r="T1428" s="8"/>
    </row>
    <row r="1429" spans="1:20" x14ac:dyDescent="0.3">
      <c r="B1429" s="9">
        <v>41702150</v>
      </c>
      <c r="C1429" s="10" t="s">
        <v>1277</v>
      </c>
      <c r="D1429" s="11">
        <v>210.95190476190476</v>
      </c>
    </row>
    <row r="1430" spans="1:20" x14ac:dyDescent="0.3">
      <c r="B1430" s="9">
        <v>40665499</v>
      </c>
      <c r="C1430" s="10" t="s">
        <v>867</v>
      </c>
      <c r="D1430" s="11">
        <v>14.75</v>
      </c>
    </row>
    <row r="1431" spans="1:20" x14ac:dyDescent="0.3">
      <c r="B1431" s="9">
        <v>40665465</v>
      </c>
      <c r="C1431" s="10" t="s">
        <v>864</v>
      </c>
      <c r="D1431" s="11">
        <v>14.5</v>
      </c>
    </row>
    <row r="1432" spans="1:20" x14ac:dyDescent="0.3">
      <c r="B1432" s="9">
        <v>12247763</v>
      </c>
      <c r="C1432" s="10" t="s">
        <v>213</v>
      </c>
      <c r="D1432" s="11">
        <v>273</v>
      </c>
    </row>
    <row r="1433" spans="1:20" x14ac:dyDescent="0.3">
      <c r="A1433" s="8"/>
      <c r="B1433" s="5">
        <v>42010934</v>
      </c>
      <c r="C1433" s="6" t="s">
        <v>2095</v>
      </c>
      <c r="D1433" s="7">
        <v>235</v>
      </c>
      <c r="G1433" s="8"/>
      <c r="H1433" s="8"/>
      <c r="I1433" s="8"/>
      <c r="J1433" s="8"/>
      <c r="K1433" s="8"/>
      <c r="L1433" s="8"/>
      <c r="M1433" s="8"/>
      <c r="N1433" s="8"/>
      <c r="O1433" s="8"/>
      <c r="P1433" s="8"/>
      <c r="Q1433" s="8"/>
      <c r="R1433" s="8"/>
      <c r="S1433" s="8"/>
      <c r="T1433" s="8"/>
    </row>
    <row r="1434" spans="1:20" x14ac:dyDescent="0.3">
      <c r="A1434" s="8"/>
      <c r="B1434" s="9">
        <v>42040477</v>
      </c>
      <c r="C1434" s="10" t="s">
        <v>2105</v>
      </c>
      <c r="D1434" s="11">
        <v>235</v>
      </c>
      <c r="G1434" s="8"/>
      <c r="H1434" s="8"/>
      <c r="I1434" s="8"/>
      <c r="J1434" s="8"/>
      <c r="K1434" s="8"/>
      <c r="L1434" s="8"/>
      <c r="M1434" s="8"/>
      <c r="N1434" s="8"/>
      <c r="O1434" s="8"/>
      <c r="P1434" s="8"/>
      <c r="Q1434" s="8"/>
      <c r="R1434" s="8"/>
      <c r="S1434" s="8"/>
      <c r="T1434" s="8"/>
    </row>
    <row r="1435" spans="1:20" x14ac:dyDescent="0.3">
      <c r="B1435" s="9">
        <v>41730094</v>
      </c>
      <c r="C1435" s="10" t="s">
        <v>1503</v>
      </c>
      <c r="D1435" s="11">
        <v>7.56</v>
      </c>
    </row>
    <row r="1436" spans="1:20" x14ac:dyDescent="0.3">
      <c r="A1436" s="8"/>
      <c r="B1436" s="5">
        <v>82100017</v>
      </c>
      <c r="C1436" s="6" t="s">
        <v>2446</v>
      </c>
      <c r="D1436" s="7">
        <v>203</v>
      </c>
      <c r="G1436" s="8"/>
      <c r="H1436" s="8"/>
      <c r="I1436" s="8"/>
      <c r="J1436" s="8"/>
      <c r="K1436" s="8"/>
      <c r="L1436" s="8"/>
      <c r="M1436" s="8"/>
      <c r="N1436" s="8"/>
      <c r="O1436" s="8"/>
      <c r="P1436" s="8"/>
      <c r="Q1436" s="8"/>
      <c r="R1436" s="8"/>
      <c r="S1436" s="8"/>
      <c r="T1436" s="8"/>
    </row>
    <row r="1437" spans="1:20" x14ac:dyDescent="0.3">
      <c r="B1437" s="5">
        <v>40674582</v>
      </c>
      <c r="C1437" s="6" t="s">
        <v>915</v>
      </c>
      <c r="D1437" s="7">
        <v>190</v>
      </c>
    </row>
    <row r="1438" spans="1:20" x14ac:dyDescent="0.3">
      <c r="B1438" s="5">
        <v>40677577</v>
      </c>
      <c r="C1438" s="6" t="s">
        <v>922</v>
      </c>
      <c r="D1438" s="7">
        <v>75</v>
      </c>
    </row>
    <row r="1439" spans="1:20" x14ac:dyDescent="0.3">
      <c r="B1439" s="5">
        <v>40677585</v>
      </c>
      <c r="C1439" s="6" t="s">
        <v>923</v>
      </c>
      <c r="D1439" s="7">
        <v>75</v>
      </c>
    </row>
    <row r="1440" spans="1:20" x14ac:dyDescent="0.3">
      <c r="B1440" s="5">
        <v>41715251</v>
      </c>
      <c r="C1440" s="6" t="s">
        <v>1409</v>
      </c>
      <c r="D1440" s="7">
        <v>201.25</v>
      </c>
    </row>
    <row r="1441" spans="1:20" x14ac:dyDescent="0.3">
      <c r="A1441" s="8"/>
      <c r="B1441" s="9">
        <v>41752270</v>
      </c>
      <c r="C1441" s="10" t="s">
        <v>1709</v>
      </c>
      <c r="D1441" s="11">
        <v>26.71</v>
      </c>
      <c r="G1441" s="8"/>
      <c r="H1441" s="8"/>
      <c r="I1441" s="8"/>
      <c r="J1441" s="8"/>
      <c r="K1441" s="8"/>
      <c r="L1441" s="8"/>
      <c r="M1441" s="8"/>
      <c r="N1441" s="8"/>
      <c r="O1441" s="8"/>
      <c r="P1441" s="8"/>
      <c r="Q1441" s="8"/>
      <c r="R1441" s="8"/>
      <c r="S1441" s="8"/>
      <c r="T1441" s="8"/>
    </row>
    <row r="1442" spans="1:20" x14ac:dyDescent="0.3">
      <c r="A1442" s="8"/>
      <c r="B1442" s="5">
        <v>41785528</v>
      </c>
      <c r="C1442" s="6" t="s">
        <v>1877</v>
      </c>
      <c r="D1442" s="7">
        <v>13.05</v>
      </c>
      <c r="G1442" s="8"/>
      <c r="H1442" s="8"/>
      <c r="I1442" s="8"/>
      <c r="J1442" s="8"/>
      <c r="K1442" s="8"/>
      <c r="L1442" s="8"/>
      <c r="M1442" s="8"/>
      <c r="N1442" s="8"/>
      <c r="O1442" s="8"/>
      <c r="P1442" s="8"/>
      <c r="Q1442" s="8"/>
      <c r="R1442" s="8"/>
      <c r="S1442" s="8"/>
      <c r="T1442" s="8"/>
    </row>
    <row r="1443" spans="1:20" x14ac:dyDescent="0.3">
      <c r="B1443" s="9">
        <v>41701095</v>
      </c>
      <c r="C1443" s="10" t="s">
        <v>1262</v>
      </c>
      <c r="D1443" s="11">
        <v>585.73</v>
      </c>
    </row>
    <row r="1444" spans="1:20" x14ac:dyDescent="0.3">
      <c r="B1444" s="9">
        <v>41731282</v>
      </c>
      <c r="C1444" s="10" t="s">
        <v>1518</v>
      </c>
      <c r="D1444" s="11">
        <v>82.379166666666663</v>
      </c>
    </row>
    <row r="1445" spans="1:20" x14ac:dyDescent="0.3">
      <c r="A1445" s="8"/>
      <c r="B1445" s="9">
        <v>41755166</v>
      </c>
      <c r="C1445" s="10" t="s">
        <v>1733</v>
      </c>
      <c r="D1445" s="11">
        <v>26.39</v>
      </c>
      <c r="G1445" s="8"/>
      <c r="H1445" s="8"/>
      <c r="I1445" s="8"/>
      <c r="J1445" s="8"/>
      <c r="K1445" s="8"/>
      <c r="L1445" s="8"/>
      <c r="M1445" s="8"/>
      <c r="N1445" s="8"/>
      <c r="O1445" s="8"/>
      <c r="P1445" s="8"/>
      <c r="Q1445" s="8"/>
      <c r="R1445" s="8"/>
      <c r="S1445" s="8"/>
      <c r="T1445" s="8"/>
    </row>
    <row r="1446" spans="1:20" x14ac:dyDescent="0.3">
      <c r="A1446" s="8"/>
      <c r="B1446" s="5">
        <v>41759176</v>
      </c>
      <c r="C1446" s="6" t="s">
        <v>1755</v>
      </c>
      <c r="D1446" s="7">
        <v>48.88</v>
      </c>
      <c r="G1446" s="8"/>
      <c r="H1446" s="8"/>
      <c r="I1446" s="8"/>
      <c r="J1446" s="8"/>
      <c r="K1446" s="8"/>
      <c r="L1446" s="8"/>
      <c r="M1446" s="8"/>
      <c r="N1446" s="8"/>
      <c r="O1446" s="8"/>
      <c r="P1446" s="8"/>
      <c r="Q1446" s="8"/>
      <c r="R1446" s="8"/>
      <c r="S1446" s="8"/>
      <c r="T1446" s="8"/>
    </row>
    <row r="1447" spans="1:20" x14ac:dyDescent="0.3">
      <c r="A1447" s="8"/>
      <c r="B1447" s="5">
        <v>41783580</v>
      </c>
      <c r="C1447" s="6" t="s">
        <v>1856</v>
      </c>
      <c r="D1447" s="7">
        <v>6436.32</v>
      </c>
      <c r="G1447" s="8"/>
      <c r="H1447" s="8"/>
      <c r="I1447" s="8"/>
      <c r="J1447" s="8"/>
      <c r="K1447" s="8"/>
      <c r="L1447" s="8"/>
      <c r="M1447" s="8"/>
      <c r="N1447" s="8"/>
      <c r="O1447" s="8"/>
      <c r="P1447" s="8"/>
      <c r="Q1447" s="8"/>
      <c r="R1447" s="8"/>
      <c r="S1447" s="8"/>
      <c r="T1447" s="8"/>
    </row>
    <row r="1448" spans="1:20" x14ac:dyDescent="0.3">
      <c r="B1448" s="9">
        <v>41600529</v>
      </c>
      <c r="C1448" s="10" t="s">
        <v>1237</v>
      </c>
      <c r="D1448" s="11">
        <v>3446</v>
      </c>
    </row>
    <row r="1449" spans="1:20" x14ac:dyDescent="0.3">
      <c r="A1449" s="8"/>
      <c r="B1449" s="9">
        <v>41740424</v>
      </c>
      <c r="C1449" s="10" t="s">
        <v>1614</v>
      </c>
      <c r="D1449" s="11">
        <v>10.209536082474227</v>
      </c>
      <c r="G1449" s="8"/>
      <c r="H1449" s="8"/>
      <c r="I1449" s="8"/>
      <c r="J1449" s="8"/>
      <c r="K1449" s="8"/>
      <c r="L1449" s="8"/>
      <c r="M1449" s="8"/>
      <c r="N1449" s="8"/>
      <c r="O1449" s="8"/>
      <c r="P1449" s="8"/>
      <c r="Q1449" s="8"/>
      <c r="R1449" s="8"/>
      <c r="S1449" s="8"/>
      <c r="T1449" s="8"/>
    </row>
    <row r="1450" spans="1:20" x14ac:dyDescent="0.3">
      <c r="A1450" s="8"/>
      <c r="B1450" s="9">
        <v>41740416</v>
      </c>
      <c r="C1450" s="10" t="s">
        <v>1613</v>
      </c>
      <c r="D1450" s="11">
        <v>10.702142857142858</v>
      </c>
      <c r="G1450" s="8"/>
      <c r="H1450" s="8"/>
      <c r="I1450" s="8"/>
      <c r="J1450" s="8"/>
      <c r="K1450" s="8"/>
      <c r="L1450" s="8"/>
      <c r="M1450" s="8"/>
      <c r="N1450" s="8"/>
      <c r="O1450" s="8"/>
      <c r="P1450" s="8"/>
      <c r="Q1450" s="8"/>
      <c r="R1450" s="8"/>
      <c r="S1450" s="8"/>
      <c r="T1450" s="8"/>
    </row>
    <row r="1451" spans="1:20" x14ac:dyDescent="0.3">
      <c r="B1451" s="9">
        <v>41702960</v>
      </c>
      <c r="C1451" s="10" t="s">
        <v>1295</v>
      </c>
      <c r="D1451" s="11">
        <v>345.66</v>
      </c>
    </row>
    <row r="1452" spans="1:20" x14ac:dyDescent="0.3">
      <c r="B1452" s="5">
        <v>41711896</v>
      </c>
      <c r="C1452" s="6" t="s">
        <v>1359</v>
      </c>
      <c r="D1452" s="7">
        <v>128.67571428571429</v>
      </c>
    </row>
    <row r="1453" spans="1:20" x14ac:dyDescent="0.3">
      <c r="B1453" s="5">
        <v>41735531</v>
      </c>
      <c r="C1453" s="6" t="s">
        <v>1557</v>
      </c>
      <c r="D1453" s="7">
        <v>14.08</v>
      </c>
    </row>
    <row r="1454" spans="1:20" x14ac:dyDescent="0.3">
      <c r="A1454" s="8"/>
      <c r="B1454" s="5">
        <v>51780724</v>
      </c>
      <c r="C1454" s="6" t="s">
        <v>2415</v>
      </c>
      <c r="D1454" s="7">
        <v>93.835574712643677</v>
      </c>
      <c r="G1454" s="8"/>
      <c r="H1454" s="8"/>
      <c r="I1454" s="8"/>
      <c r="J1454" s="8"/>
      <c r="K1454" s="8"/>
      <c r="L1454" s="8"/>
      <c r="M1454" s="8"/>
      <c r="N1454" s="8"/>
      <c r="O1454" s="8"/>
      <c r="P1454" s="8"/>
      <c r="Q1454" s="8"/>
      <c r="R1454" s="8"/>
      <c r="S1454" s="8"/>
      <c r="T1454" s="8"/>
    </row>
    <row r="1455" spans="1:20" x14ac:dyDescent="0.3">
      <c r="A1455" s="8"/>
      <c r="B1455" s="5">
        <v>51790442</v>
      </c>
      <c r="C1455" s="6" t="s">
        <v>2416</v>
      </c>
      <c r="D1455" s="7">
        <v>51.454842767295595</v>
      </c>
      <c r="G1455" s="8"/>
      <c r="H1455" s="8"/>
      <c r="I1455" s="8"/>
      <c r="J1455" s="8"/>
      <c r="K1455" s="8"/>
      <c r="L1455" s="8"/>
      <c r="M1455" s="8"/>
      <c r="N1455" s="8"/>
      <c r="O1455" s="8"/>
      <c r="P1455" s="8"/>
      <c r="Q1455" s="8"/>
      <c r="R1455" s="8"/>
      <c r="S1455" s="8"/>
      <c r="T1455" s="8"/>
    </row>
    <row r="1456" spans="1:20" x14ac:dyDescent="0.3">
      <c r="A1456" s="8"/>
      <c r="B1456" s="5">
        <v>51780732</v>
      </c>
      <c r="C1456" s="6" t="s">
        <v>2416</v>
      </c>
      <c r="D1456" s="7">
        <v>78.333680791834212</v>
      </c>
      <c r="G1456" s="8"/>
      <c r="H1456" s="8"/>
      <c r="I1456" s="8"/>
      <c r="J1456" s="8"/>
      <c r="K1456" s="8"/>
      <c r="L1456" s="8"/>
      <c r="M1456" s="8"/>
      <c r="N1456" s="8"/>
      <c r="O1456" s="8"/>
      <c r="P1456" s="8"/>
      <c r="Q1456" s="8"/>
      <c r="R1456" s="8"/>
      <c r="S1456" s="8"/>
      <c r="T1456" s="8"/>
    </row>
    <row r="1457" spans="1:20" x14ac:dyDescent="0.3">
      <c r="A1457" s="8"/>
      <c r="B1457" s="5">
        <v>51790459</v>
      </c>
      <c r="C1457" s="6" t="s">
        <v>2417</v>
      </c>
      <c r="D1457" s="7">
        <v>27.959999999999997</v>
      </c>
      <c r="G1457" s="8"/>
      <c r="H1457" s="8"/>
      <c r="I1457" s="8"/>
      <c r="J1457" s="8"/>
      <c r="K1457" s="8"/>
      <c r="L1457" s="8"/>
      <c r="M1457" s="8"/>
      <c r="N1457" s="8"/>
      <c r="O1457" s="8"/>
      <c r="P1457" s="8"/>
      <c r="Q1457" s="8"/>
      <c r="R1457" s="8"/>
      <c r="S1457" s="8"/>
      <c r="T1457" s="8"/>
    </row>
    <row r="1458" spans="1:20" x14ac:dyDescent="0.3">
      <c r="A1458" s="8"/>
      <c r="B1458" s="5">
        <v>51780740</v>
      </c>
      <c r="C1458" s="6" t="s">
        <v>2417</v>
      </c>
      <c r="D1458" s="7">
        <v>80.315416666666664</v>
      </c>
      <c r="G1458" s="8"/>
      <c r="H1458" s="8"/>
      <c r="I1458" s="8"/>
      <c r="J1458" s="8"/>
      <c r="K1458" s="8"/>
      <c r="L1458" s="8"/>
      <c r="M1458" s="8"/>
      <c r="N1458" s="8"/>
      <c r="O1458" s="8"/>
      <c r="P1458" s="8"/>
      <c r="Q1458" s="8"/>
      <c r="R1458" s="8"/>
      <c r="S1458" s="8"/>
      <c r="T1458" s="8"/>
    </row>
    <row r="1459" spans="1:20" x14ac:dyDescent="0.3">
      <c r="A1459" s="8"/>
      <c r="B1459" s="5">
        <v>51790467</v>
      </c>
      <c r="C1459" s="6" t="s">
        <v>2429</v>
      </c>
      <c r="D1459" s="7">
        <v>131.86777777777777</v>
      </c>
      <c r="G1459" s="8"/>
      <c r="H1459" s="8"/>
      <c r="I1459" s="8"/>
      <c r="J1459" s="8"/>
      <c r="K1459" s="8"/>
      <c r="L1459" s="8"/>
      <c r="M1459" s="8"/>
      <c r="N1459" s="8"/>
      <c r="O1459" s="8"/>
      <c r="P1459" s="8"/>
      <c r="Q1459" s="8"/>
      <c r="R1459" s="8"/>
      <c r="S1459" s="8"/>
      <c r="T1459" s="8"/>
    </row>
    <row r="1460" spans="1:20" x14ac:dyDescent="0.3">
      <c r="A1460" s="8"/>
      <c r="B1460" s="5">
        <v>51780757</v>
      </c>
      <c r="C1460" s="6" t="s">
        <v>2418</v>
      </c>
      <c r="D1460" s="7">
        <v>66.070000000000007</v>
      </c>
      <c r="G1460" s="8"/>
      <c r="H1460" s="8"/>
      <c r="I1460" s="8"/>
      <c r="J1460" s="8"/>
      <c r="K1460" s="8"/>
      <c r="L1460" s="8"/>
      <c r="M1460" s="8"/>
      <c r="N1460" s="8"/>
      <c r="O1460" s="8"/>
      <c r="P1460" s="8"/>
      <c r="Q1460" s="8"/>
      <c r="R1460" s="8"/>
      <c r="S1460" s="8"/>
      <c r="T1460" s="8"/>
    </row>
    <row r="1461" spans="1:20" x14ac:dyDescent="0.3">
      <c r="A1461" s="8"/>
      <c r="B1461" s="5">
        <v>51790475</v>
      </c>
      <c r="C1461" s="6" t="s">
        <v>2419</v>
      </c>
      <c r="D1461" s="7">
        <v>28.64</v>
      </c>
      <c r="G1461" s="8"/>
      <c r="H1461" s="8"/>
      <c r="I1461" s="8"/>
      <c r="J1461" s="8"/>
      <c r="K1461" s="8"/>
      <c r="L1461" s="8"/>
      <c r="M1461" s="8"/>
      <c r="N1461" s="8"/>
      <c r="O1461" s="8"/>
      <c r="P1461" s="8"/>
      <c r="Q1461" s="8"/>
      <c r="R1461" s="8"/>
      <c r="S1461" s="8"/>
      <c r="T1461" s="8"/>
    </row>
    <row r="1462" spans="1:20" x14ac:dyDescent="0.3">
      <c r="A1462" s="8"/>
      <c r="B1462" s="5">
        <v>51780765</v>
      </c>
      <c r="C1462" s="6" t="s">
        <v>2419</v>
      </c>
      <c r="D1462" s="7">
        <v>88.687142857142859</v>
      </c>
      <c r="G1462" s="8"/>
      <c r="H1462" s="8"/>
      <c r="I1462" s="8"/>
      <c r="J1462" s="8"/>
      <c r="K1462" s="8"/>
      <c r="L1462" s="8"/>
      <c r="M1462" s="8"/>
      <c r="N1462" s="8"/>
      <c r="O1462" s="8"/>
      <c r="P1462" s="8"/>
      <c r="Q1462" s="8"/>
      <c r="R1462" s="8"/>
      <c r="S1462" s="8"/>
      <c r="T1462" s="8"/>
    </row>
    <row r="1463" spans="1:20" x14ac:dyDescent="0.3">
      <c r="B1463" s="9">
        <v>40665523</v>
      </c>
      <c r="C1463" s="10" t="s">
        <v>870</v>
      </c>
      <c r="D1463" s="11">
        <v>15.950000000000001</v>
      </c>
    </row>
    <row r="1464" spans="1:20" x14ac:dyDescent="0.3">
      <c r="B1464" s="9">
        <v>41719840</v>
      </c>
      <c r="C1464" s="10" t="s">
        <v>1467</v>
      </c>
      <c r="D1464" s="11">
        <v>154.9593023255814</v>
      </c>
    </row>
    <row r="1465" spans="1:20" x14ac:dyDescent="0.3">
      <c r="B1465" s="9">
        <v>41719824</v>
      </c>
      <c r="C1465" s="10" t="s">
        <v>1466</v>
      </c>
      <c r="D1465" s="11">
        <v>123.17</v>
      </c>
    </row>
    <row r="1466" spans="1:20" x14ac:dyDescent="0.3">
      <c r="B1466" s="9">
        <v>41730292</v>
      </c>
      <c r="C1466" s="10" t="s">
        <v>1506</v>
      </c>
      <c r="D1466" s="11">
        <v>5.98</v>
      </c>
    </row>
    <row r="1467" spans="1:20" x14ac:dyDescent="0.3">
      <c r="B1467" s="5">
        <v>41717943</v>
      </c>
      <c r="C1467" s="6" t="s">
        <v>1446</v>
      </c>
      <c r="D1467" s="7">
        <v>57.5</v>
      </c>
    </row>
    <row r="1468" spans="1:20" x14ac:dyDescent="0.3">
      <c r="A1468" s="8"/>
      <c r="B1468" s="5">
        <v>41791005</v>
      </c>
      <c r="C1468" s="6" t="s">
        <v>1947</v>
      </c>
      <c r="D1468" s="7">
        <v>51.44</v>
      </c>
      <c r="G1468" s="8"/>
      <c r="H1468" s="8"/>
      <c r="I1468" s="8"/>
      <c r="J1468" s="8"/>
      <c r="K1468" s="8"/>
      <c r="L1468" s="8"/>
      <c r="M1468" s="8"/>
      <c r="N1468" s="8"/>
      <c r="O1468" s="8"/>
      <c r="P1468" s="8"/>
      <c r="Q1468" s="8"/>
      <c r="R1468" s="8"/>
      <c r="S1468" s="8"/>
      <c r="T1468" s="8"/>
    </row>
    <row r="1469" spans="1:20" x14ac:dyDescent="0.3">
      <c r="B1469" s="5">
        <v>39970132</v>
      </c>
      <c r="C1469" s="6" t="s">
        <v>413</v>
      </c>
      <c r="D1469" s="7">
        <v>9222</v>
      </c>
    </row>
    <row r="1470" spans="1:20" x14ac:dyDescent="0.3">
      <c r="B1470" s="9">
        <v>39970124</v>
      </c>
      <c r="C1470" s="10" t="s">
        <v>412</v>
      </c>
      <c r="D1470" s="11">
        <v>12718.138479001134</v>
      </c>
    </row>
    <row r="1471" spans="1:20" x14ac:dyDescent="0.3">
      <c r="B1471" s="9">
        <v>39970108</v>
      </c>
      <c r="C1471" s="10" t="s">
        <v>411</v>
      </c>
      <c r="D1471" s="11">
        <v>13415.151898734177</v>
      </c>
    </row>
    <row r="1472" spans="1:20" x14ac:dyDescent="0.3">
      <c r="B1472" s="9">
        <v>39970116</v>
      </c>
      <c r="C1472" s="10" t="s">
        <v>411</v>
      </c>
      <c r="D1472" s="11">
        <v>13521.857142857143</v>
      </c>
    </row>
    <row r="1473" spans="1:20" x14ac:dyDescent="0.3">
      <c r="A1473" s="8"/>
      <c r="B1473" s="9">
        <v>41783895</v>
      </c>
      <c r="C1473" s="10" t="s">
        <v>1861</v>
      </c>
      <c r="D1473" s="11">
        <v>19.37</v>
      </c>
      <c r="G1473" s="8"/>
      <c r="H1473" s="8"/>
      <c r="I1473" s="8"/>
      <c r="J1473" s="8"/>
      <c r="K1473" s="8"/>
      <c r="L1473" s="8"/>
      <c r="M1473" s="8"/>
      <c r="N1473" s="8"/>
      <c r="O1473" s="8"/>
      <c r="P1473" s="8"/>
      <c r="Q1473" s="8"/>
      <c r="R1473" s="8"/>
      <c r="S1473" s="8"/>
      <c r="T1473" s="8"/>
    </row>
    <row r="1474" spans="1:20" x14ac:dyDescent="0.3">
      <c r="A1474" s="8"/>
      <c r="B1474" s="9">
        <v>41752544</v>
      </c>
      <c r="C1474" s="10" t="s">
        <v>1712</v>
      </c>
      <c r="D1474" s="11">
        <v>67.993333333333325</v>
      </c>
      <c r="G1474" s="8"/>
      <c r="H1474" s="8"/>
      <c r="I1474" s="8"/>
      <c r="J1474" s="8"/>
      <c r="K1474" s="8"/>
      <c r="L1474" s="8"/>
      <c r="M1474" s="8"/>
      <c r="N1474" s="8"/>
      <c r="O1474" s="8"/>
      <c r="P1474" s="8"/>
      <c r="Q1474" s="8"/>
      <c r="R1474" s="8"/>
      <c r="S1474" s="8"/>
      <c r="T1474" s="8"/>
    </row>
    <row r="1475" spans="1:20" x14ac:dyDescent="0.3">
      <c r="A1475" s="8"/>
      <c r="B1475" s="9">
        <v>41752015</v>
      </c>
      <c r="C1475" s="10" t="s">
        <v>1703</v>
      </c>
      <c r="D1475" s="11">
        <v>96.04</v>
      </c>
      <c r="G1475" s="8"/>
      <c r="H1475" s="8"/>
      <c r="I1475" s="8"/>
      <c r="J1475" s="8"/>
      <c r="K1475" s="8"/>
      <c r="L1475" s="8"/>
      <c r="M1475" s="8"/>
      <c r="N1475" s="8"/>
      <c r="O1475" s="8"/>
      <c r="P1475" s="8"/>
      <c r="Q1475" s="8"/>
      <c r="R1475" s="8"/>
      <c r="S1475" s="8"/>
      <c r="T1475" s="8"/>
    </row>
    <row r="1476" spans="1:20" x14ac:dyDescent="0.3">
      <c r="B1476" s="5">
        <v>41532599</v>
      </c>
      <c r="C1476" s="6" t="s">
        <v>1219</v>
      </c>
      <c r="D1476" s="7">
        <v>1575.5</v>
      </c>
    </row>
    <row r="1477" spans="1:20" x14ac:dyDescent="0.3">
      <c r="B1477" s="5">
        <v>41532581</v>
      </c>
      <c r="C1477" s="6" t="s">
        <v>1218</v>
      </c>
      <c r="D1477" s="7">
        <v>1430</v>
      </c>
    </row>
    <row r="1478" spans="1:20" x14ac:dyDescent="0.3">
      <c r="B1478" s="5">
        <v>41483124</v>
      </c>
      <c r="C1478" s="6" t="s">
        <v>1171</v>
      </c>
      <c r="D1478" s="7">
        <v>41405</v>
      </c>
    </row>
    <row r="1479" spans="1:20" x14ac:dyDescent="0.3">
      <c r="B1479" s="9">
        <v>40698995</v>
      </c>
      <c r="C1479" s="10" t="s">
        <v>968</v>
      </c>
      <c r="D1479" s="11">
        <v>79.583333333333329</v>
      </c>
    </row>
    <row r="1480" spans="1:20" x14ac:dyDescent="0.3">
      <c r="B1480" s="9">
        <v>40632804</v>
      </c>
      <c r="C1480" s="10" t="s">
        <v>664</v>
      </c>
      <c r="D1480" s="11">
        <v>98.5</v>
      </c>
    </row>
    <row r="1481" spans="1:20" x14ac:dyDescent="0.3">
      <c r="A1481" s="8"/>
      <c r="B1481" s="9">
        <v>41752353</v>
      </c>
      <c r="C1481" s="10" t="s">
        <v>1711</v>
      </c>
      <c r="D1481" s="11">
        <v>1.279918699186992</v>
      </c>
      <c r="G1481" s="8"/>
      <c r="H1481" s="8"/>
      <c r="I1481" s="8"/>
      <c r="J1481" s="8"/>
      <c r="K1481" s="8"/>
      <c r="L1481" s="8"/>
      <c r="M1481" s="8"/>
      <c r="N1481" s="8"/>
      <c r="O1481" s="8"/>
      <c r="P1481" s="8"/>
      <c r="Q1481" s="8"/>
      <c r="R1481" s="8"/>
      <c r="S1481" s="8"/>
      <c r="T1481" s="8"/>
    </row>
    <row r="1482" spans="1:20" x14ac:dyDescent="0.3">
      <c r="B1482" s="9">
        <v>41400227</v>
      </c>
      <c r="C1482" s="10" t="s">
        <v>1013</v>
      </c>
      <c r="D1482" s="11">
        <v>1430</v>
      </c>
    </row>
    <row r="1483" spans="1:20" x14ac:dyDescent="0.3">
      <c r="A1483" s="8"/>
      <c r="B1483" s="9">
        <v>41751785</v>
      </c>
      <c r="C1483" s="10" t="s">
        <v>1698</v>
      </c>
      <c r="D1483" s="11">
        <v>89.27</v>
      </c>
      <c r="G1483" s="8"/>
      <c r="H1483" s="8"/>
      <c r="I1483" s="8"/>
      <c r="J1483" s="8"/>
      <c r="K1483" s="8"/>
      <c r="L1483" s="8"/>
      <c r="M1483" s="8"/>
      <c r="N1483" s="8"/>
      <c r="O1483" s="8"/>
      <c r="P1483" s="8"/>
      <c r="Q1483" s="8"/>
      <c r="R1483" s="8"/>
      <c r="S1483" s="8"/>
      <c r="T1483" s="8"/>
    </row>
    <row r="1484" spans="1:20" x14ac:dyDescent="0.3">
      <c r="B1484" s="9">
        <v>41701384</v>
      </c>
      <c r="C1484" s="10" t="s">
        <v>1263</v>
      </c>
      <c r="D1484" s="11">
        <v>188.8</v>
      </c>
    </row>
    <row r="1485" spans="1:20" x14ac:dyDescent="0.3">
      <c r="A1485" s="8"/>
      <c r="B1485" s="9">
        <v>41792821</v>
      </c>
      <c r="C1485" s="10" t="s">
        <v>1970</v>
      </c>
      <c r="D1485" s="11">
        <v>17.63</v>
      </c>
      <c r="G1485" s="8"/>
      <c r="H1485" s="8"/>
      <c r="I1485" s="8"/>
      <c r="J1485" s="8"/>
      <c r="K1485" s="8"/>
      <c r="L1485" s="8"/>
      <c r="M1485" s="8"/>
      <c r="N1485" s="8"/>
      <c r="O1485" s="8"/>
      <c r="P1485" s="8"/>
      <c r="Q1485" s="8"/>
      <c r="R1485" s="8"/>
      <c r="S1485" s="8"/>
      <c r="T1485" s="8"/>
    </row>
    <row r="1486" spans="1:20" x14ac:dyDescent="0.3">
      <c r="A1486" s="8"/>
      <c r="B1486" s="9">
        <v>41792664</v>
      </c>
      <c r="C1486" s="10" t="s">
        <v>1968</v>
      </c>
      <c r="D1486" s="11">
        <v>7.7399999999999993</v>
      </c>
      <c r="G1486" s="8"/>
      <c r="H1486" s="8"/>
      <c r="I1486" s="8"/>
      <c r="J1486" s="8"/>
      <c r="K1486" s="8"/>
      <c r="L1486" s="8"/>
      <c r="M1486" s="8"/>
      <c r="N1486" s="8"/>
      <c r="O1486" s="8"/>
      <c r="P1486" s="8"/>
      <c r="Q1486" s="8"/>
      <c r="R1486" s="8"/>
      <c r="S1486" s="8"/>
      <c r="T1486" s="8"/>
    </row>
    <row r="1487" spans="1:20" x14ac:dyDescent="0.3">
      <c r="A1487" s="8"/>
      <c r="B1487" s="9">
        <v>41792839</v>
      </c>
      <c r="C1487" s="10" t="s">
        <v>1971</v>
      </c>
      <c r="D1487" s="11">
        <v>13.8</v>
      </c>
      <c r="G1487" s="8"/>
      <c r="H1487" s="8"/>
      <c r="I1487" s="8"/>
      <c r="J1487" s="8"/>
      <c r="K1487" s="8"/>
      <c r="L1487" s="8"/>
      <c r="M1487" s="8"/>
      <c r="N1487" s="8"/>
      <c r="O1487" s="8"/>
      <c r="P1487" s="8"/>
      <c r="Q1487" s="8"/>
      <c r="R1487" s="8"/>
      <c r="S1487" s="8"/>
      <c r="T1487" s="8"/>
    </row>
    <row r="1488" spans="1:20" x14ac:dyDescent="0.3">
      <c r="A1488" s="8"/>
      <c r="B1488" s="9">
        <v>41785601</v>
      </c>
      <c r="C1488" s="10" t="s">
        <v>1879</v>
      </c>
      <c r="D1488" s="11">
        <v>8.57</v>
      </c>
      <c r="G1488" s="8"/>
      <c r="H1488" s="8"/>
      <c r="I1488" s="8"/>
      <c r="J1488" s="8"/>
      <c r="K1488" s="8"/>
      <c r="L1488" s="8"/>
      <c r="M1488" s="8"/>
      <c r="N1488" s="8"/>
      <c r="O1488" s="8"/>
      <c r="P1488" s="8"/>
      <c r="Q1488" s="8"/>
      <c r="R1488" s="8"/>
      <c r="S1488" s="8"/>
      <c r="T1488" s="8"/>
    </row>
    <row r="1489" spans="1:20" x14ac:dyDescent="0.3">
      <c r="A1489" s="8"/>
      <c r="B1489" s="9">
        <v>41742958</v>
      </c>
      <c r="C1489" s="10" t="s">
        <v>1633</v>
      </c>
      <c r="D1489" s="11">
        <v>13.942857142857141</v>
      </c>
      <c r="G1489" s="8"/>
      <c r="H1489" s="8"/>
      <c r="I1489" s="8"/>
      <c r="J1489" s="8"/>
      <c r="K1489" s="8"/>
      <c r="L1489" s="8"/>
      <c r="M1489" s="8"/>
      <c r="N1489" s="8"/>
      <c r="O1489" s="8"/>
      <c r="P1489" s="8"/>
      <c r="Q1489" s="8"/>
      <c r="R1489" s="8"/>
      <c r="S1489" s="8"/>
      <c r="T1489" s="8"/>
    </row>
    <row r="1490" spans="1:20" x14ac:dyDescent="0.3">
      <c r="B1490" s="9">
        <v>41713850</v>
      </c>
      <c r="C1490" s="10" t="s">
        <v>1387</v>
      </c>
      <c r="D1490" s="11">
        <v>53.212901810202958</v>
      </c>
    </row>
    <row r="1491" spans="1:20" x14ac:dyDescent="0.3">
      <c r="A1491" s="8"/>
      <c r="B1491" s="9">
        <v>41790387</v>
      </c>
      <c r="C1491" s="10" t="s">
        <v>1928</v>
      </c>
      <c r="D1491" s="11">
        <v>8.4483524355300865</v>
      </c>
      <c r="G1491" s="8"/>
      <c r="H1491" s="8"/>
      <c r="I1491" s="8"/>
      <c r="J1491" s="8"/>
      <c r="K1491" s="8"/>
      <c r="L1491" s="8"/>
      <c r="M1491" s="8"/>
      <c r="N1491" s="8"/>
      <c r="O1491" s="8"/>
      <c r="P1491" s="8"/>
      <c r="Q1491" s="8"/>
      <c r="R1491" s="8"/>
      <c r="S1491" s="8"/>
      <c r="T1491" s="8"/>
    </row>
    <row r="1492" spans="1:20" x14ac:dyDescent="0.3">
      <c r="B1492" s="5">
        <v>41421090</v>
      </c>
      <c r="C1492" s="6" t="s">
        <v>1086</v>
      </c>
      <c r="D1492" s="7">
        <v>1309.5</v>
      </c>
    </row>
    <row r="1493" spans="1:20" x14ac:dyDescent="0.3">
      <c r="B1493" s="9">
        <v>41410028</v>
      </c>
      <c r="C1493" s="10" t="s">
        <v>1023</v>
      </c>
      <c r="D1493" s="11">
        <v>823.5</v>
      </c>
    </row>
    <row r="1494" spans="1:20" x14ac:dyDescent="0.3">
      <c r="B1494" s="5">
        <v>10672020</v>
      </c>
      <c r="C1494" s="6" t="s">
        <v>97</v>
      </c>
      <c r="D1494" s="7">
        <v>1070</v>
      </c>
    </row>
    <row r="1495" spans="1:20" x14ac:dyDescent="0.3">
      <c r="B1495" s="5">
        <v>11925849</v>
      </c>
      <c r="C1495" s="6" t="s">
        <v>186</v>
      </c>
      <c r="D1495" s="7">
        <v>405</v>
      </c>
    </row>
    <row r="1496" spans="1:20" x14ac:dyDescent="0.3">
      <c r="B1496" s="5">
        <v>12809836</v>
      </c>
      <c r="C1496" s="6" t="s">
        <v>294</v>
      </c>
      <c r="D1496" s="7">
        <v>803</v>
      </c>
    </row>
    <row r="1497" spans="1:20" x14ac:dyDescent="0.3">
      <c r="B1497" s="5">
        <v>10817765</v>
      </c>
      <c r="C1497" s="6" t="s">
        <v>108</v>
      </c>
      <c r="D1497" s="7">
        <v>4725</v>
      </c>
    </row>
    <row r="1498" spans="1:20" x14ac:dyDescent="0.3">
      <c r="B1498" s="5">
        <v>10870046</v>
      </c>
      <c r="C1498" s="6" t="s">
        <v>117</v>
      </c>
      <c r="D1498" s="7">
        <v>1590</v>
      </c>
    </row>
    <row r="1499" spans="1:20" x14ac:dyDescent="0.3">
      <c r="B1499" s="9">
        <v>41732652</v>
      </c>
      <c r="C1499" s="10" t="s">
        <v>1533</v>
      </c>
      <c r="D1499" s="11">
        <v>46.03</v>
      </c>
    </row>
    <row r="1500" spans="1:20" x14ac:dyDescent="0.3">
      <c r="A1500" s="8"/>
      <c r="B1500" s="9">
        <v>41790510</v>
      </c>
      <c r="C1500" s="10" t="s">
        <v>1935</v>
      </c>
      <c r="D1500" s="11">
        <v>19.72953488372093</v>
      </c>
      <c r="G1500" s="8"/>
      <c r="H1500" s="8"/>
      <c r="I1500" s="8"/>
      <c r="J1500" s="8"/>
      <c r="K1500" s="8"/>
      <c r="L1500" s="8"/>
      <c r="M1500" s="8"/>
      <c r="N1500" s="8"/>
      <c r="O1500" s="8"/>
      <c r="P1500" s="8"/>
      <c r="Q1500" s="8"/>
      <c r="R1500" s="8"/>
      <c r="S1500" s="8"/>
      <c r="T1500" s="8"/>
    </row>
    <row r="1501" spans="1:20" x14ac:dyDescent="0.3">
      <c r="A1501" s="8"/>
      <c r="B1501" s="9">
        <v>41787516</v>
      </c>
      <c r="C1501" s="10" t="s">
        <v>1899</v>
      </c>
      <c r="D1501" s="11">
        <v>54.589782608695657</v>
      </c>
      <c r="G1501" s="8"/>
      <c r="H1501" s="8"/>
      <c r="I1501" s="8"/>
      <c r="J1501" s="8"/>
      <c r="K1501" s="8"/>
      <c r="L1501" s="8"/>
      <c r="M1501" s="8"/>
      <c r="N1501" s="8"/>
      <c r="O1501" s="8"/>
      <c r="P1501" s="8"/>
      <c r="Q1501" s="8"/>
      <c r="R1501" s="8"/>
      <c r="S1501" s="8"/>
      <c r="T1501" s="8"/>
    </row>
    <row r="1502" spans="1:20" x14ac:dyDescent="0.3">
      <c r="B1502" s="9">
        <v>40665655</v>
      </c>
      <c r="C1502" s="10" t="s">
        <v>871</v>
      </c>
      <c r="D1502" s="11">
        <v>135.5</v>
      </c>
    </row>
    <row r="1503" spans="1:20" x14ac:dyDescent="0.3">
      <c r="B1503" s="9">
        <v>40665663</v>
      </c>
      <c r="C1503" s="10" t="s">
        <v>872</v>
      </c>
      <c r="D1503" s="11">
        <v>178.5</v>
      </c>
    </row>
    <row r="1504" spans="1:20" x14ac:dyDescent="0.3">
      <c r="A1504" s="8"/>
      <c r="B1504" s="5">
        <v>98084338</v>
      </c>
      <c r="C1504" s="6" t="s">
        <v>2467</v>
      </c>
      <c r="D1504" s="7">
        <v>114.5</v>
      </c>
      <c r="G1504" s="8"/>
      <c r="H1504" s="8"/>
      <c r="I1504" s="8"/>
      <c r="J1504" s="8"/>
      <c r="K1504" s="8"/>
      <c r="L1504" s="8"/>
      <c r="M1504" s="8"/>
      <c r="N1504" s="8"/>
      <c r="O1504" s="8"/>
      <c r="P1504" s="8"/>
      <c r="Q1504" s="8"/>
      <c r="R1504" s="8"/>
      <c r="S1504" s="8"/>
      <c r="T1504" s="8"/>
    </row>
    <row r="1505" spans="1:20" x14ac:dyDescent="0.3">
      <c r="A1505" s="8"/>
      <c r="B1505" s="5">
        <v>98085467</v>
      </c>
      <c r="C1505" s="6" t="s">
        <v>2469</v>
      </c>
      <c r="D1505" s="7">
        <v>154.97368421052633</v>
      </c>
      <c r="G1505" s="8"/>
      <c r="H1505" s="8"/>
      <c r="I1505" s="8"/>
      <c r="J1505" s="8"/>
      <c r="K1505" s="8"/>
      <c r="L1505" s="8"/>
      <c r="M1505" s="8"/>
      <c r="N1505" s="8"/>
      <c r="O1505" s="8"/>
      <c r="P1505" s="8"/>
      <c r="Q1505" s="8"/>
      <c r="R1505" s="8"/>
      <c r="S1505" s="8"/>
      <c r="T1505" s="8"/>
    </row>
    <row r="1506" spans="1:20" x14ac:dyDescent="0.3">
      <c r="A1506" s="8"/>
      <c r="B1506" s="5">
        <v>98085384</v>
      </c>
      <c r="C1506" s="6" t="s">
        <v>2468</v>
      </c>
      <c r="D1506" s="7">
        <v>324.03741496598639</v>
      </c>
      <c r="G1506" s="8"/>
      <c r="H1506" s="8"/>
      <c r="I1506" s="8"/>
      <c r="J1506" s="8"/>
      <c r="K1506" s="8"/>
      <c r="L1506" s="8"/>
      <c r="M1506" s="8"/>
      <c r="N1506" s="8"/>
      <c r="O1506" s="8"/>
      <c r="P1506" s="8"/>
      <c r="Q1506" s="8"/>
      <c r="R1506" s="8"/>
      <c r="S1506" s="8"/>
      <c r="T1506" s="8"/>
    </row>
    <row r="1507" spans="1:20" x14ac:dyDescent="0.3">
      <c r="A1507" s="8"/>
      <c r="B1507" s="5">
        <v>42060335</v>
      </c>
      <c r="C1507" s="6" t="s">
        <v>2110</v>
      </c>
      <c r="D1507" s="7">
        <v>568</v>
      </c>
      <c r="G1507" s="8"/>
      <c r="H1507" s="8"/>
      <c r="I1507" s="8"/>
      <c r="J1507" s="8"/>
      <c r="K1507" s="8"/>
      <c r="L1507" s="8"/>
      <c r="M1507" s="8"/>
      <c r="N1507" s="8"/>
      <c r="O1507" s="8"/>
      <c r="P1507" s="8"/>
      <c r="Q1507" s="8"/>
      <c r="R1507" s="8"/>
      <c r="S1507" s="8"/>
      <c r="T1507" s="8"/>
    </row>
    <row r="1508" spans="1:20" x14ac:dyDescent="0.3">
      <c r="A1508" s="8"/>
      <c r="B1508" s="5">
        <v>98081409</v>
      </c>
      <c r="C1508" s="6" t="s">
        <v>2452</v>
      </c>
      <c r="D1508" s="7">
        <v>759.75</v>
      </c>
      <c r="G1508" s="8"/>
      <c r="H1508" s="8"/>
      <c r="I1508" s="8"/>
      <c r="J1508" s="8"/>
      <c r="K1508" s="8"/>
      <c r="L1508" s="8"/>
      <c r="M1508" s="8"/>
      <c r="N1508" s="8"/>
      <c r="O1508" s="8"/>
      <c r="P1508" s="8"/>
      <c r="Q1508" s="8"/>
      <c r="R1508" s="8"/>
      <c r="S1508" s="8"/>
      <c r="T1508" s="8"/>
    </row>
    <row r="1509" spans="1:20" x14ac:dyDescent="0.3">
      <c r="A1509" s="8"/>
      <c r="B1509" s="9">
        <v>42060350</v>
      </c>
      <c r="C1509" s="10" t="s">
        <v>2112</v>
      </c>
      <c r="D1509" s="11">
        <v>606.5</v>
      </c>
      <c r="G1509" s="8"/>
      <c r="H1509" s="8"/>
      <c r="I1509" s="8"/>
      <c r="J1509" s="8"/>
      <c r="K1509" s="8"/>
      <c r="L1509" s="8"/>
      <c r="M1509" s="8"/>
      <c r="N1509" s="8"/>
      <c r="O1509" s="8"/>
      <c r="P1509" s="8"/>
      <c r="Q1509" s="8"/>
      <c r="R1509" s="8"/>
      <c r="S1509" s="8"/>
      <c r="T1509" s="8"/>
    </row>
    <row r="1510" spans="1:20" x14ac:dyDescent="0.3">
      <c r="A1510" s="8"/>
      <c r="B1510" s="5">
        <v>42060343</v>
      </c>
      <c r="C1510" s="6" t="s">
        <v>2111</v>
      </c>
      <c r="D1510" s="7">
        <v>377.5</v>
      </c>
      <c r="G1510" s="8"/>
      <c r="H1510" s="8"/>
      <c r="I1510" s="8"/>
      <c r="J1510" s="8"/>
      <c r="K1510" s="8"/>
      <c r="L1510" s="8"/>
      <c r="M1510" s="8"/>
      <c r="N1510" s="8"/>
      <c r="O1510" s="8"/>
      <c r="P1510" s="8"/>
      <c r="Q1510" s="8"/>
      <c r="R1510" s="8"/>
      <c r="S1510" s="8"/>
      <c r="T1510" s="8"/>
    </row>
    <row r="1511" spans="1:20" x14ac:dyDescent="0.3">
      <c r="A1511" s="8"/>
      <c r="B1511" s="5">
        <v>98087646</v>
      </c>
      <c r="C1511" s="6" t="s">
        <v>2111</v>
      </c>
      <c r="D1511" s="7">
        <v>861</v>
      </c>
      <c r="G1511" s="8"/>
      <c r="H1511" s="8"/>
      <c r="I1511" s="8"/>
      <c r="J1511" s="8"/>
      <c r="K1511" s="8"/>
      <c r="L1511" s="8"/>
      <c r="M1511" s="8"/>
      <c r="N1511" s="8"/>
      <c r="O1511" s="8"/>
      <c r="P1511" s="8"/>
      <c r="Q1511" s="8"/>
      <c r="R1511" s="8"/>
      <c r="S1511" s="8"/>
      <c r="T1511" s="8"/>
    </row>
    <row r="1512" spans="1:20" x14ac:dyDescent="0.3">
      <c r="A1512" s="8"/>
      <c r="B1512" s="5">
        <v>98080179</v>
      </c>
      <c r="C1512" s="6" t="s">
        <v>2448</v>
      </c>
      <c r="D1512" s="7">
        <v>165</v>
      </c>
      <c r="G1512" s="8"/>
      <c r="H1512" s="8"/>
      <c r="I1512" s="8"/>
      <c r="J1512" s="8"/>
      <c r="K1512" s="8"/>
      <c r="L1512" s="8"/>
      <c r="M1512" s="8"/>
      <c r="N1512" s="8"/>
      <c r="O1512" s="8"/>
      <c r="P1512" s="8"/>
      <c r="Q1512" s="8"/>
      <c r="R1512" s="8"/>
      <c r="S1512" s="8"/>
      <c r="T1512" s="8"/>
    </row>
    <row r="1513" spans="1:20" x14ac:dyDescent="0.3">
      <c r="A1513" s="8"/>
      <c r="B1513" s="5">
        <v>98085814</v>
      </c>
      <c r="C1513" s="6" t="s">
        <v>2470</v>
      </c>
      <c r="D1513" s="7">
        <v>271.9457831325301</v>
      </c>
      <c r="G1513" s="8"/>
      <c r="H1513" s="8"/>
      <c r="I1513" s="8"/>
      <c r="J1513" s="8"/>
      <c r="K1513" s="8"/>
      <c r="L1513" s="8"/>
      <c r="M1513" s="8"/>
      <c r="N1513" s="8"/>
      <c r="O1513" s="8"/>
      <c r="P1513" s="8"/>
      <c r="Q1513" s="8"/>
      <c r="R1513" s="8"/>
      <c r="S1513" s="8"/>
      <c r="T1513" s="8"/>
    </row>
    <row r="1514" spans="1:20" x14ac:dyDescent="0.3">
      <c r="A1514" s="8"/>
      <c r="B1514" s="5">
        <v>98080013</v>
      </c>
      <c r="C1514" s="6" t="s">
        <v>2447</v>
      </c>
      <c r="D1514" s="7">
        <v>333.5</v>
      </c>
      <c r="G1514" s="8"/>
      <c r="H1514" s="8"/>
      <c r="I1514" s="8"/>
      <c r="J1514" s="8"/>
      <c r="K1514" s="8"/>
      <c r="L1514" s="8"/>
      <c r="M1514" s="8"/>
      <c r="N1514" s="8"/>
      <c r="O1514" s="8"/>
      <c r="P1514" s="8"/>
      <c r="Q1514" s="8"/>
      <c r="R1514" s="8"/>
      <c r="S1514" s="8"/>
      <c r="T1514" s="8"/>
    </row>
    <row r="1515" spans="1:20" x14ac:dyDescent="0.3">
      <c r="A1515" s="8"/>
      <c r="B1515" s="5">
        <v>42060368</v>
      </c>
      <c r="C1515" s="6" t="s">
        <v>2113</v>
      </c>
      <c r="D1515" s="7">
        <v>377.5</v>
      </c>
      <c r="G1515" s="8"/>
      <c r="H1515" s="8"/>
      <c r="I1515" s="8"/>
      <c r="J1515" s="8"/>
      <c r="K1515" s="8"/>
      <c r="L1515" s="8"/>
      <c r="M1515" s="8"/>
      <c r="N1515" s="8"/>
      <c r="O1515" s="8"/>
      <c r="P1515" s="8"/>
      <c r="Q1515" s="8"/>
      <c r="R1515" s="8"/>
      <c r="S1515" s="8"/>
      <c r="T1515" s="8"/>
    </row>
    <row r="1516" spans="1:20" x14ac:dyDescent="0.3">
      <c r="A1516" s="8"/>
      <c r="B1516" s="5">
        <v>98081755</v>
      </c>
      <c r="C1516" s="6" t="s">
        <v>2453</v>
      </c>
      <c r="D1516" s="7">
        <v>698</v>
      </c>
      <c r="G1516" s="8"/>
      <c r="H1516" s="8"/>
      <c r="I1516" s="8"/>
      <c r="J1516" s="8"/>
      <c r="K1516" s="8"/>
      <c r="L1516" s="8"/>
      <c r="M1516" s="8"/>
      <c r="N1516" s="8"/>
      <c r="O1516" s="8"/>
      <c r="P1516" s="8"/>
      <c r="Q1516" s="8"/>
      <c r="R1516" s="8"/>
      <c r="S1516" s="8"/>
      <c r="T1516" s="8"/>
    </row>
    <row r="1517" spans="1:20" x14ac:dyDescent="0.3">
      <c r="A1517" s="8"/>
      <c r="B1517" s="5">
        <v>98080906</v>
      </c>
      <c r="C1517" s="6" t="s">
        <v>2451</v>
      </c>
      <c r="D1517" s="7">
        <v>275</v>
      </c>
      <c r="G1517" s="8"/>
      <c r="H1517" s="8"/>
      <c r="I1517" s="8"/>
      <c r="J1517" s="8"/>
      <c r="K1517" s="8"/>
      <c r="L1517" s="8"/>
      <c r="M1517" s="8"/>
      <c r="N1517" s="8"/>
      <c r="O1517" s="8"/>
      <c r="P1517" s="8"/>
      <c r="Q1517" s="8"/>
      <c r="R1517" s="8"/>
      <c r="S1517" s="8"/>
      <c r="T1517" s="8"/>
    </row>
    <row r="1518" spans="1:20" x14ac:dyDescent="0.3">
      <c r="A1518" s="8"/>
      <c r="B1518" s="5">
        <v>98086234</v>
      </c>
      <c r="C1518" s="6" t="s">
        <v>2471</v>
      </c>
      <c r="D1518" s="7">
        <v>398.5</v>
      </c>
      <c r="G1518" s="8"/>
      <c r="H1518" s="8"/>
      <c r="I1518" s="8"/>
      <c r="J1518" s="8"/>
      <c r="K1518" s="8"/>
      <c r="L1518" s="8"/>
      <c r="M1518" s="8"/>
      <c r="N1518" s="8"/>
      <c r="O1518" s="8"/>
      <c r="P1518" s="8"/>
      <c r="Q1518" s="8"/>
      <c r="R1518" s="8"/>
      <c r="S1518" s="8"/>
      <c r="T1518" s="8"/>
    </row>
    <row r="1519" spans="1:20" x14ac:dyDescent="0.3">
      <c r="A1519" s="8"/>
      <c r="B1519" s="9">
        <v>42017269</v>
      </c>
      <c r="C1519" s="10" t="s">
        <v>2100</v>
      </c>
      <c r="D1519" s="11">
        <v>670</v>
      </c>
      <c r="G1519" s="8"/>
      <c r="H1519" s="8"/>
      <c r="I1519" s="8"/>
      <c r="J1519" s="8"/>
      <c r="K1519" s="8"/>
      <c r="L1519" s="8"/>
      <c r="M1519" s="8"/>
      <c r="N1519" s="8"/>
      <c r="O1519" s="8"/>
      <c r="P1519" s="8"/>
      <c r="Q1519" s="8"/>
      <c r="R1519" s="8"/>
      <c r="S1519" s="8"/>
      <c r="T1519" s="8"/>
    </row>
    <row r="1520" spans="1:20" x14ac:dyDescent="0.3">
      <c r="A1520" s="8"/>
      <c r="B1520" s="5">
        <v>98089360</v>
      </c>
      <c r="C1520" s="6" t="s">
        <v>2479</v>
      </c>
      <c r="D1520" s="7">
        <v>135.5</v>
      </c>
      <c r="G1520" s="8"/>
      <c r="H1520" s="8"/>
      <c r="I1520" s="8"/>
      <c r="J1520" s="8"/>
      <c r="K1520" s="8"/>
      <c r="L1520" s="8"/>
      <c r="M1520" s="8"/>
      <c r="N1520" s="8"/>
      <c r="O1520" s="8"/>
      <c r="P1520" s="8"/>
      <c r="Q1520" s="8"/>
      <c r="R1520" s="8"/>
      <c r="S1520" s="8"/>
      <c r="T1520" s="8"/>
    </row>
    <row r="1521" spans="1:20" x14ac:dyDescent="0.3">
      <c r="A1521" s="8"/>
      <c r="B1521" s="5">
        <v>98080682</v>
      </c>
      <c r="C1521" s="6" t="s">
        <v>2449</v>
      </c>
      <c r="D1521" s="7">
        <v>194.5</v>
      </c>
      <c r="G1521" s="8"/>
      <c r="H1521" s="8"/>
      <c r="I1521" s="8"/>
      <c r="J1521" s="8"/>
      <c r="K1521" s="8"/>
      <c r="L1521" s="8"/>
      <c r="M1521" s="8"/>
      <c r="N1521" s="8"/>
      <c r="O1521" s="8"/>
      <c r="P1521" s="8"/>
      <c r="Q1521" s="8"/>
      <c r="R1521" s="8"/>
      <c r="S1521" s="8"/>
      <c r="T1521" s="8"/>
    </row>
    <row r="1522" spans="1:20" x14ac:dyDescent="0.3">
      <c r="A1522" s="8"/>
      <c r="B1522" s="9">
        <v>41790718</v>
      </c>
      <c r="C1522" s="10" t="s">
        <v>1938</v>
      </c>
      <c r="D1522" s="11">
        <v>6.08</v>
      </c>
      <c r="G1522" s="8"/>
      <c r="H1522" s="8"/>
      <c r="I1522" s="8"/>
      <c r="J1522" s="8"/>
      <c r="K1522" s="8"/>
      <c r="L1522" s="8"/>
      <c r="M1522" s="8"/>
      <c r="N1522" s="8"/>
      <c r="O1522" s="8"/>
      <c r="P1522" s="8"/>
      <c r="Q1522" s="8"/>
      <c r="R1522" s="8"/>
      <c r="S1522" s="8"/>
      <c r="T1522" s="8"/>
    </row>
    <row r="1523" spans="1:20" x14ac:dyDescent="0.3">
      <c r="A1523" s="8"/>
      <c r="B1523" s="9">
        <v>41794744</v>
      </c>
      <c r="C1523" s="10" t="s">
        <v>2004</v>
      </c>
      <c r="D1523" s="11">
        <v>30.77578947368421</v>
      </c>
      <c r="G1523" s="8"/>
      <c r="H1523" s="8"/>
      <c r="I1523" s="8"/>
      <c r="J1523" s="8"/>
      <c r="K1523" s="8"/>
      <c r="L1523" s="8"/>
      <c r="M1523" s="8"/>
      <c r="N1523" s="8"/>
      <c r="O1523" s="8"/>
      <c r="P1523" s="8"/>
      <c r="Q1523" s="8"/>
      <c r="R1523" s="8"/>
      <c r="S1523" s="8"/>
      <c r="T1523" s="8"/>
    </row>
    <row r="1524" spans="1:20" x14ac:dyDescent="0.3">
      <c r="A1524" s="8"/>
      <c r="B1524" s="9">
        <v>41880295</v>
      </c>
      <c r="C1524" s="10" t="s">
        <v>2071</v>
      </c>
      <c r="D1524" s="11">
        <v>433.44343838383838</v>
      </c>
      <c r="G1524" s="8"/>
      <c r="H1524" s="8"/>
      <c r="I1524" s="8"/>
      <c r="J1524" s="8"/>
      <c r="K1524" s="8"/>
      <c r="L1524" s="8"/>
      <c r="M1524" s="8"/>
      <c r="N1524" s="8"/>
      <c r="O1524" s="8"/>
      <c r="P1524" s="8"/>
      <c r="Q1524" s="8"/>
      <c r="R1524" s="8"/>
      <c r="S1524" s="8"/>
      <c r="T1524" s="8"/>
    </row>
    <row r="1525" spans="1:20" x14ac:dyDescent="0.3">
      <c r="B1525" s="9">
        <v>39700034</v>
      </c>
      <c r="C1525" s="10" t="s">
        <v>396</v>
      </c>
      <c r="D1525" s="11">
        <v>56.703644511297043</v>
      </c>
    </row>
    <row r="1526" spans="1:20" x14ac:dyDescent="0.3">
      <c r="B1526" s="9">
        <v>39700026</v>
      </c>
      <c r="C1526" s="10" t="s">
        <v>395</v>
      </c>
      <c r="D1526" s="11">
        <v>56.948699157200437</v>
      </c>
    </row>
    <row r="1527" spans="1:20" x14ac:dyDescent="0.3">
      <c r="A1527" s="8"/>
      <c r="B1527" s="9">
        <v>41810029</v>
      </c>
      <c r="C1527" s="10" t="s">
        <v>2048</v>
      </c>
      <c r="D1527" s="11">
        <v>406.81549815498153</v>
      </c>
      <c r="G1527" s="8"/>
      <c r="H1527" s="8"/>
      <c r="I1527" s="8"/>
      <c r="J1527" s="8"/>
      <c r="K1527" s="8"/>
      <c r="L1527" s="8"/>
      <c r="M1527" s="8"/>
      <c r="N1527" s="8"/>
      <c r="O1527" s="8"/>
      <c r="P1527" s="8"/>
      <c r="Q1527" s="8"/>
      <c r="R1527" s="8"/>
      <c r="S1527" s="8"/>
      <c r="T1527" s="8"/>
    </row>
    <row r="1528" spans="1:20" x14ac:dyDescent="0.3">
      <c r="A1528" s="8"/>
      <c r="B1528" s="9">
        <v>41740796</v>
      </c>
      <c r="C1528" s="10" t="s">
        <v>1620</v>
      </c>
      <c r="D1528" s="11">
        <v>11.33</v>
      </c>
      <c r="G1528" s="8"/>
      <c r="H1528" s="8"/>
      <c r="I1528" s="8"/>
      <c r="J1528" s="8"/>
      <c r="K1528" s="8"/>
      <c r="L1528" s="8"/>
      <c r="M1528" s="8"/>
      <c r="N1528" s="8"/>
      <c r="O1528" s="8"/>
      <c r="P1528" s="8"/>
      <c r="Q1528" s="8"/>
      <c r="R1528" s="8"/>
      <c r="S1528" s="8"/>
      <c r="T1528" s="8"/>
    </row>
    <row r="1529" spans="1:20" x14ac:dyDescent="0.3">
      <c r="A1529" s="8"/>
      <c r="B1529" s="9">
        <v>41750118</v>
      </c>
      <c r="C1529" s="10" t="s">
        <v>1666</v>
      </c>
      <c r="D1529" s="11">
        <v>22.03</v>
      </c>
      <c r="G1529" s="8"/>
      <c r="H1529" s="8"/>
      <c r="I1529" s="8"/>
      <c r="J1529" s="8"/>
      <c r="K1529" s="8"/>
      <c r="L1529" s="8"/>
      <c r="M1529" s="8"/>
      <c r="N1529" s="8"/>
      <c r="O1529" s="8"/>
      <c r="P1529" s="8"/>
      <c r="Q1529" s="8"/>
      <c r="R1529" s="8"/>
      <c r="S1529" s="8"/>
      <c r="T1529" s="8"/>
    </row>
    <row r="1530" spans="1:20" x14ac:dyDescent="0.3">
      <c r="B1530" s="9">
        <v>10022796</v>
      </c>
      <c r="C1530" s="10" t="s">
        <v>21</v>
      </c>
      <c r="D1530" s="11">
        <v>83</v>
      </c>
    </row>
    <row r="1531" spans="1:20" x14ac:dyDescent="0.3">
      <c r="B1531" s="5">
        <v>11788163</v>
      </c>
      <c r="C1531" s="6" t="s">
        <v>157</v>
      </c>
      <c r="D1531" s="7">
        <v>69</v>
      </c>
    </row>
    <row r="1532" spans="1:20" x14ac:dyDescent="0.3">
      <c r="B1532" s="9">
        <v>10012722</v>
      </c>
      <c r="C1532" s="10" t="s">
        <v>7</v>
      </c>
      <c r="D1532" s="11">
        <v>83</v>
      </c>
    </row>
    <row r="1533" spans="1:20" x14ac:dyDescent="0.3">
      <c r="B1533" s="5">
        <v>13891882</v>
      </c>
      <c r="C1533" s="6" t="s">
        <v>368</v>
      </c>
      <c r="D1533" s="7">
        <v>136</v>
      </c>
    </row>
    <row r="1534" spans="1:20" x14ac:dyDescent="0.3">
      <c r="B1534" s="5">
        <v>12192811</v>
      </c>
      <c r="C1534" s="6" t="s">
        <v>208</v>
      </c>
      <c r="D1534" s="7">
        <v>110</v>
      </c>
    </row>
    <row r="1535" spans="1:20" x14ac:dyDescent="0.3">
      <c r="B1535" s="5">
        <v>41700717</v>
      </c>
      <c r="C1535" s="6" t="s">
        <v>1259</v>
      </c>
      <c r="D1535" s="7">
        <v>6555.51</v>
      </c>
    </row>
    <row r="1536" spans="1:20" x14ac:dyDescent="0.3">
      <c r="B1536" s="5">
        <v>41700725</v>
      </c>
      <c r="C1536" s="6" t="s">
        <v>1260</v>
      </c>
      <c r="D1536" s="7">
        <v>3494.39</v>
      </c>
    </row>
    <row r="1537" spans="1:20" x14ac:dyDescent="0.3">
      <c r="B1537" s="9">
        <v>41700527</v>
      </c>
      <c r="C1537" s="10" t="s">
        <v>1256</v>
      </c>
      <c r="D1537" s="11">
        <v>76.959836065573768</v>
      </c>
    </row>
    <row r="1538" spans="1:20" x14ac:dyDescent="0.3">
      <c r="A1538" s="8"/>
      <c r="B1538" s="9">
        <v>41781998</v>
      </c>
      <c r="C1538" s="10" t="s">
        <v>1839</v>
      </c>
      <c r="D1538" s="11">
        <v>6.03</v>
      </c>
      <c r="G1538" s="8"/>
      <c r="H1538" s="8"/>
      <c r="I1538" s="8"/>
      <c r="J1538" s="8"/>
      <c r="K1538" s="8"/>
      <c r="L1538" s="8"/>
      <c r="M1538" s="8"/>
      <c r="N1538" s="8"/>
      <c r="O1538" s="8"/>
      <c r="P1538" s="8"/>
      <c r="Q1538" s="8"/>
      <c r="R1538" s="8"/>
      <c r="S1538" s="8"/>
      <c r="T1538" s="8"/>
    </row>
    <row r="1539" spans="1:20" x14ac:dyDescent="0.3">
      <c r="B1539" s="9">
        <v>40665671</v>
      </c>
      <c r="C1539" s="10" t="s">
        <v>873</v>
      </c>
      <c r="D1539" s="11">
        <v>525.5</v>
      </c>
    </row>
    <row r="1540" spans="1:20" x14ac:dyDescent="0.3">
      <c r="A1540" s="8"/>
      <c r="B1540" s="5">
        <v>41785247</v>
      </c>
      <c r="C1540" s="6" t="s">
        <v>1872</v>
      </c>
      <c r="D1540" s="7">
        <v>11.11</v>
      </c>
      <c r="G1540" s="8"/>
      <c r="H1540" s="8"/>
      <c r="I1540" s="8"/>
      <c r="J1540" s="8"/>
      <c r="K1540" s="8"/>
      <c r="L1540" s="8"/>
      <c r="M1540" s="8"/>
      <c r="N1540" s="8"/>
      <c r="O1540" s="8"/>
      <c r="P1540" s="8"/>
      <c r="Q1540" s="8"/>
      <c r="R1540" s="8"/>
      <c r="S1540" s="8"/>
      <c r="T1540" s="8"/>
    </row>
    <row r="1541" spans="1:20" x14ac:dyDescent="0.3">
      <c r="B1541" s="5">
        <v>40229478</v>
      </c>
      <c r="C1541" s="6" t="s">
        <v>485</v>
      </c>
      <c r="D1541" s="7">
        <v>110</v>
      </c>
    </row>
    <row r="1542" spans="1:20" x14ac:dyDescent="0.3">
      <c r="A1542" s="8"/>
      <c r="B1542" s="5">
        <v>44458461</v>
      </c>
      <c r="C1542" s="6" t="s">
        <v>2372</v>
      </c>
      <c r="D1542" s="7">
        <v>1144.9000000000001</v>
      </c>
      <c r="G1542" s="8"/>
      <c r="H1542" s="8"/>
      <c r="I1542" s="8"/>
      <c r="J1542" s="8"/>
      <c r="K1542" s="8"/>
      <c r="L1542" s="8"/>
      <c r="M1542" s="8"/>
      <c r="N1542" s="8"/>
      <c r="O1542" s="8"/>
      <c r="P1542" s="8"/>
      <c r="Q1542" s="8"/>
      <c r="R1542" s="8"/>
      <c r="S1542" s="8"/>
      <c r="T1542" s="8"/>
    </row>
    <row r="1543" spans="1:20" x14ac:dyDescent="0.3">
      <c r="B1543" s="9">
        <v>39950019</v>
      </c>
      <c r="C1543" s="10" t="s">
        <v>407</v>
      </c>
      <c r="D1543" s="11">
        <v>7750.4324324324325</v>
      </c>
    </row>
    <row r="1544" spans="1:20" x14ac:dyDescent="0.3">
      <c r="B1544" s="9">
        <v>39960075</v>
      </c>
      <c r="C1544" s="10" t="s">
        <v>407</v>
      </c>
      <c r="D1544" s="11">
        <v>8317.0833333333339</v>
      </c>
    </row>
    <row r="1545" spans="1:20" x14ac:dyDescent="0.3">
      <c r="A1545" s="8"/>
      <c r="B1545" s="9">
        <v>41790163</v>
      </c>
      <c r="C1545" s="10" t="s">
        <v>1921</v>
      </c>
      <c r="D1545" s="11">
        <v>297.39</v>
      </c>
      <c r="G1545" s="8"/>
      <c r="H1545" s="8"/>
      <c r="I1545" s="8"/>
      <c r="J1545" s="8"/>
      <c r="K1545" s="8"/>
      <c r="L1545" s="8"/>
      <c r="M1545" s="8"/>
      <c r="N1545" s="8"/>
      <c r="O1545" s="8"/>
      <c r="P1545" s="8"/>
      <c r="Q1545" s="8"/>
      <c r="R1545" s="8"/>
      <c r="S1545" s="8"/>
      <c r="T1545" s="8"/>
    </row>
    <row r="1546" spans="1:20" x14ac:dyDescent="0.3">
      <c r="B1546" s="9">
        <v>41420498</v>
      </c>
      <c r="C1546" s="10" t="s">
        <v>1052</v>
      </c>
      <c r="D1546" s="11">
        <v>766.51923076923072</v>
      </c>
    </row>
    <row r="1547" spans="1:20" x14ac:dyDescent="0.3">
      <c r="B1547" s="9">
        <v>41420514</v>
      </c>
      <c r="C1547" s="10" t="s">
        <v>1053</v>
      </c>
      <c r="D1547" s="11">
        <v>952.5</v>
      </c>
    </row>
    <row r="1548" spans="1:20" x14ac:dyDescent="0.3">
      <c r="B1548" s="5">
        <v>41702705</v>
      </c>
      <c r="C1548" s="6" t="s">
        <v>1291</v>
      </c>
      <c r="D1548" s="7">
        <v>393.71499999999997</v>
      </c>
    </row>
    <row r="1549" spans="1:20" x14ac:dyDescent="0.3">
      <c r="A1549" s="8"/>
      <c r="B1549" s="9">
        <v>41743279</v>
      </c>
      <c r="C1549" s="10" t="s">
        <v>1650</v>
      </c>
      <c r="D1549" s="11">
        <v>9.1999999999999993</v>
      </c>
      <c r="G1549" s="8"/>
      <c r="H1549" s="8"/>
      <c r="I1549" s="8"/>
      <c r="J1549" s="8"/>
      <c r="K1549" s="8"/>
      <c r="L1549" s="8"/>
      <c r="M1549" s="8"/>
      <c r="N1549" s="8"/>
      <c r="O1549" s="8"/>
      <c r="P1549" s="8"/>
      <c r="Q1549" s="8"/>
      <c r="R1549" s="8"/>
      <c r="S1549" s="8"/>
      <c r="T1549" s="8"/>
    </row>
    <row r="1550" spans="1:20" x14ac:dyDescent="0.3">
      <c r="B1550" s="9">
        <v>41735994</v>
      </c>
      <c r="C1550" s="10" t="s">
        <v>1563</v>
      </c>
      <c r="D1550" s="11">
        <v>9.2433333333333323</v>
      </c>
    </row>
    <row r="1551" spans="1:20" x14ac:dyDescent="0.3">
      <c r="B1551" s="9">
        <v>41701665</v>
      </c>
      <c r="C1551" s="10" t="s">
        <v>1267</v>
      </c>
      <c r="D1551" s="11">
        <v>415.14</v>
      </c>
    </row>
    <row r="1552" spans="1:20" x14ac:dyDescent="0.3">
      <c r="B1552" s="5">
        <v>41720202</v>
      </c>
      <c r="C1552" s="6" t="s">
        <v>1474</v>
      </c>
      <c r="D1552" s="7">
        <v>1199.1533333333334</v>
      </c>
    </row>
    <row r="1553" spans="1:20" x14ac:dyDescent="0.3">
      <c r="A1553" s="8"/>
      <c r="B1553" s="9">
        <v>41740051</v>
      </c>
      <c r="C1553" s="10" t="s">
        <v>1608</v>
      </c>
      <c r="D1553" s="11">
        <v>9.2130769230769225</v>
      </c>
      <c r="G1553" s="8"/>
      <c r="H1553" s="8"/>
      <c r="I1553" s="8"/>
      <c r="J1553" s="8"/>
      <c r="K1553" s="8"/>
      <c r="L1553" s="8"/>
      <c r="M1553" s="8"/>
      <c r="N1553" s="8"/>
      <c r="O1553" s="8"/>
      <c r="P1553" s="8"/>
      <c r="Q1553" s="8"/>
      <c r="R1553" s="8"/>
      <c r="S1553" s="8"/>
      <c r="T1553" s="8"/>
    </row>
    <row r="1554" spans="1:20" x14ac:dyDescent="0.3">
      <c r="A1554" s="8"/>
      <c r="B1554" s="9">
        <v>41740887</v>
      </c>
      <c r="C1554" s="10" t="s">
        <v>1621</v>
      </c>
      <c r="D1554" s="11">
        <v>10.757179487179487</v>
      </c>
      <c r="G1554" s="8"/>
      <c r="H1554" s="8"/>
      <c r="I1554" s="8"/>
      <c r="J1554" s="8"/>
      <c r="K1554" s="8"/>
      <c r="L1554" s="8"/>
      <c r="M1554" s="8"/>
      <c r="N1554" s="8"/>
      <c r="O1554" s="8"/>
      <c r="P1554" s="8"/>
      <c r="Q1554" s="8"/>
      <c r="R1554" s="8"/>
      <c r="S1554" s="8"/>
      <c r="T1554" s="8"/>
    </row>
    <row r="1555" spans="1:20" x14ac:dyDescent="0.3">
      <c r="B1555" s="9">
        <v>10635050</v>
      </c>
      <c r="C1555" s="10" t="s">
        <v>96</v>
      </c>
      <c r="D1555" s="11">
        <v>1070</v>
      </c>
    </row>
    <row r="1556" spans="1:20" x14ac:dyDescent="0.3">
      <c r="B1556" s="5">
        <v>10853844</v>
      </c>
      <c r="C1556" s="6" t="s">
        <v>109</v>
      </c>
      <c r="D1556" s="7">
        <v>1431.67</v>
      </c>
    </row>
    <row r="1557" spans="1:20" x14ac:dyDescent="0.3">
      <c r="A1557" s="8"/>
      <c r="B1557" s="9">
        <v>41786252</v>
      </c>
      <c r="C1557" s="10" t="s">
        <v>1887</v>
      </c>
      <c r="D1557" s="11">
        <v>23.23658536585366</v>
      </c>
      <c r="G1557" s="8"/>
      <c r="H1557" s="8"/>
      <c r="I1557" s="8"/>
      <c r="J1557" s="8"/>
      <c r="K1557" s="8"/>
      <c r="L1557" s="8"/>
      <c r="M1557" s="8"/>
      <c r="N1557" s="8"/>
      <c r="O1557" s="8"/>
      <c r="P1557" s="8"/>
      <c r="Q1557" s="8"/>
      <c r="R1557" s="8"/>
      <c r="S1557" s="8"/>
      <c r="T1557" s="8"/>
    </row>
    <row r="1558" spans="1:20" x14ac:dyDescent="0.3">
      <c r="A1558" s="8"/>
      <c r="B1558" s="5">
        <v>41743162</v>
      </c>
      <c r="C1558" s="6" t="s">
        <v>1644</v>
      </c>
      <c r="D1558" s="7">
        <v>353.14</v>
      </c>
      <c r="G1558" s="8"/>
      <c r="H1558" s="8"/>
      <c r="I1558" s="8"/>
      <c r="J1558" s="8"/>
      <c r="K1558" s="8"/>
      <c r="L1558" s="8"/>
      <c r="M1558" s="8"/>
      <c r="N1558" s="8"/>
      <c r="O1558" s="8"/>
      <c r="P1558" s="8"/>
      <c r="Q1558" s="8"/>
      <c r="R1558" s="8"/>
      <c r="S1558" s="8"/>
      <c r="T1558" s="8"/>
    </row>
    <row r="1559" spans="1:20" x14ac:dyDescent="0.3">
      <c r="A1559" s="8"/>
      <c r="B1559" s="5">
        <v>46900130</v>
      </c>
      <c r="C1559" s="6" t="s">
        <v>2390</v>
      </c>
      <c r="D1559" s="7">
        <v>9352</v>
      </c>
      <c r="G1559" s="8"/>
      <c r="H1559" s="8"/>
      <c r="I1559" s="8"/>
      <c r="J1559" s="8"/>
      <c r="K1559" s="8"/>
      <c r="L1559" s="8"/>
      <c r="M1559" s="8"/>
      <c r="N1559" s="8"/>
      <c r="O1559" s="8"/>
      <c r="P1559" s="8"/>
      <c r="Q1559" s="8"/>
      <c r="R1559" s="8"/>
      <c r="S1559" s="8"/>
      <c r="T1559" s="8"/>
    </row>
    <row r="1560" spans="1:20" x14ac:dyDescent="0.3">
      <c r="A1560" s="8"/>
      <c r="B1560" s="5">
        <v>46900163</v>
      </c>
      <c r="C1560" s="6" t="s">
        <v>2391</v>
      </c>
      <c r="D1560" s="7">
        <v>12882.5</v>
      </c>
      <c r="G1560" s="8"/>
      <c r="H1560" s="8"/>
      <c r="I1560" s="8"/>
      <c r="J1560" s="8"/>
      <c r="K1560" s="8"/>
      <c r="L1560" s="8"/>
      <c r="M1560" s="8"/>
      <c r="N1560" s="8"/>
      <c r="O1560" s="8"/>
      <c r="P1560" s="8"/>
      <c r="Q1560" s="8"/>
      <c r="R1560" s="8"/>
      <c r="S1560" s="8"/>
      <c r="T1560" s="8"/>
    </row>
    <row r="1561" spans="1:20" x14ac:dyDescent="0.3">
      <c r="A1561" s="8"/>
      <c r="B1561" s="5">
        <v>46901138</v>
      </c>
      <c r="C1561" s="6" t="s">
        <v>2396</v>
      </c>
      <c r="D1561" s="7">
        <v>10195</v>
      </c>
      <c r="G1561" s="8"/>
      <c r="H1561" s="8"/>
      <c r="I1561" s="8"/>
      <c r="J1561" s="8"/>
      <c r="K1561" s="8"/>
      <c r="L1561" s="8"/>
      <c r="M1561" s="8"/>
      <c r="N1561" s="8"/>
      <c r="O1561" s="8"/>
      <c r="P1561" s="8"/>
      <c r="Q1561" s="8"/>
      <c r="R1561" s="8"/>
      <c r="S1561" s="8"/>
      <c r="T1561" s="8"/>
    </row>
    <row r="1562" spans="1:20" x14ac:dyDescent="0.3">
      <c r="A1562" s="8"/>
      <c r="B1562" s="5">
        <v>46901112</v>
      </c>
      <c r="C1562" s="6" t="s">
        <v>2395</v>
      </c>
      <c r="D1562" s="7">
        <v>9388</v>
      </c>
      <c r="G1562" s="8"/>
      <c r="H1562" s="8"/>
      <c r="I1562" s="8"/>
      <c r="J1562" s="8"/>
      <c r="K1562" s="8"/>
      <c r="L1562" s="8"/>
      <c r="M1562" s="8"/>
      <c r="N1562" s="8"/>
      <c r="O1562" s="8"/>
      <c r="P1562" s="8"/>
      <c r="Q1562" s="8"/>
      <c r="R1562" s="8"/>
      <c r="S1562" s="8"/>
      <c r="T1562" s="8"/>
    </row>
    <row r="1563" spans="1:20" x14ac:dyDescent="0.3">
      <c r="A1563" s="8"/>
      <c r="B1563" s="5">
        <v>46901146</v>
      </c>
      <c r="C1563" s="6" t="s">
        <v>2397</v>
      </c>
      <c r="D1563" s="7">
        <v>10195</v>
      </c>
      <c r="G1563" s="8"/>
      <c r="H1563" s="8"/>
      <c r="I1563" s="8"/>
      <c r="J1563" s="8"/>
      <c r="K1563" s="8"/>
      <c r="L1563" s="8"/>
      <c r="M1563" s="8"/>
      <c r="N1563" s="8"/>
      <c r="O1563" s="8"/>
      <c r="P1563" s="8"/>
      <c r="Q1563" s="8"/>
      <c r="R1563" s="8"/>
      <c r="S1563" s="8"/>
      <c r="T1563" s="8"/>
    </row>
    <row r="1564" spans="1:20" x14ac:dyDescent="0.3">
      <c r="A1564" s="8"/>
      <c r="B1564" s="5">
        <v>46900403</v>
      </c>
      <c r="C1564" s="6" t="s">
        <v>2392</v>
      </c>
      <c r="D1564" s="7">
        <v>7990</v>
      </c>
      <c r="G1564" s="8"/>
      <c r="H1564" s="8"/>
      <c r="I1564" s="8"/>
      <c r="J1564" s="8"/>
      <c r="K1564" s="8"/>
      <c r="L1564" s="8"/>
      <c r="M1564" s="8"/>
      <c r="N1564" s="8"/>
      <c r="O1564" s="8"/>
      <c r="P1564" s="8"/>
      <c r="Q1564" s="8"/>
      <c r="R1564" s="8"/>
      <c r="S1564" s="8"/>
      <c r="T1564" s="8"/>
    </row>
    <row r="1565" spans="1:20" x14ac:dyDescent="0.3">
      <c r="B1565" s="9">
        <v>40846057</v>
      </c>
      <c r="C1565" s="10" t="s">
        <v>993</v>
      </c>
      <c r="D1565" s="11">
        <v>754.5</v>
      </c>
    </row>
    <row r="1566" spans="1:20" x14ac:dyDescent="0.3">
      <c r="B1566" s="9">
        <v>41736653</v>
      </c>
      <c r="C1566" s="10" t="s">
        <v>1571</v>
      </c>
      <c r="D1566" s="11">
        <v>8.4314285714285724</v>
      </c>
    </row>
    <row r="1567" spans="1:20" x14ac:dyDescent="0.3">
      <c r="B1567" s="9">
        <v>41736661</v>
      </c>
      <c r="C1567" s="10" t="s">
        <v>1572</v>
      </c>
      <c r="D1567" s="11">
        <v>12.73</v>
      </c>
    </row>
    <row r="1568" spans="1:20" x14ac:dyDescent="0.3">
      <c r="B1568" s="9">
        <v>40665804</v>
      </c>
      <c r="C1568" s="10" t="s">
        <v>876</v>
      </c>
      <c r="D1568" s="11">
        <v>184.13636363636363</v>
      </c>
    </row>
    <row r="1569" spans="1:20" x14ac:dyDescent="0.3">
      <c r="A1569" s="8"/>
      <c r="B1569" s="9">
        <v>41743352</v>
      </c>
      <c r="C1569" s="10" t="s">
        <v>1656</v>
      </c>
      <c r="D1569" s="11">
        <v>83.410313479623824</v>
      </c>
      <c r="G1569" s="8"/>
      <c r="H1569" s="8"/>
      <c r="I1569" s="8"/>
      <c r="J1569" s="8"/>
      <c r="K1569" s="8"/>
      <c r="L1569" s="8"/>
      <c r="M1569" s="8"/>
      <c r="N1569" s="8"/>
      <c r="O1569" s="8"/>
      <c r="P1569" s="8"/>
      <c r="Q1569" s="8"/>
      <c r="R1569" s="8"/>
      <c r="S1569" s="8"/>
      <c r="T1569" s="8"/>
    </row>
    <row r="1570" spans="1:20" x14ac:dyDescent="0.3">
      <c r="B1570" s="9">
        <v>41702382</v>
      </c>
      <c r="C1570" s="10" t="s">
        <v>1283</v>
      </c>
      <c r="D1570" s="11">
        <v>7.4325000000000001</v>
      </c>
    </row>
    <row r="1571" spans="1:20" s="8" customFormat="1" x14ac:dyDescent="0.3">
      <c r="B1571" s="9">
        <v>41740556</v>
      </c>
      <c r="C1571" s="10" t="s">
        <v>1616</v>
      </c>
      <c r="D1571" s="11">
        <v>12.859294871794871</v>
      </c>
      <c r="E1571"/>
      <c r="F1571"/>
    </row>
    <row r="1572" spans="1:20" s="8" customFormat="1" x14ac:dyDescent="0.3">
      <c r="B1572" s="9">
        <v>41743444</v>
      </c>
      <c r="C1572" s="10" t="s">
        <v>1660</v>
      </c>
      <c r="D1572" s="11">
        <v>8.4640000000000004</v>
      </c>
      <c r="E1572"/>
      <c r="F1572"/>
    </row>
    <row r="1573" spans="1:20" s="8" customFormat="1" x14ac:dyDescent="0.3">
      <c r="A1573"/>
      <c r="B1573" s="9">
        <v>41720194</v>
      </c>
      <c r="C1573" s="10" t="s">
        <v>1473</v>
      </c>
      <c r="D1573" s="11">
        <v>147.13</v>
      </c>
      <c r="E1573"/>
      <c r="F1573"/>
      <c r="G1573"/>
      <c r="H1573"/>
      <c r="I1573"/>
      <c r="J1573"/>
      <c r="K1573"/>
      <c r="L1573"/>
      <c r="M1573"/>
      <c r="N1573"/>
      <c r="O1573"/>
      <c r="P1573"/>
      <c r="Q1573"/>
      <c r="R1573"/>
      <c r="S1573"/>
      <c r="T1573"/>
    </row>
    <row r="1574" spans="1:20" s="8" customFormat="1" x14ac:dyDescent="0.3">
      <c r="A1574"/>
      <c r="B1574" s="9">
        <v>41701947</v>
      </c>
      <c r="C1574" s="10" t="s">
        <v>1272</v>
      </c>
      <c r="D1574" s="11">
        <v>27.31</v>
      </c>
      <c r="E1574"/>
      <c r="F1574"/>
      <c r="G1574"/>
      <c r="H1574"/>
      <c r="I1574"/>
      <c r="J1574"/>
      <c r="K1574"/>
      <c r="L1574"/>
      <c r="M1574"/>
      <c r="N1574"/>
      <c r="O1574"/>
      <c r="P1574"/>
      <c r="Q1574"/>
      <c r="R1574"/>
      <c r="S1574"/>
      <c r="T1574"/>
    </row>
    <row r="1575" spans="1:20" s="8" customFormat="1" x14ac:dyDescent="0.3">
      <c r="A1575"/>
      <c r="B1575" s="5">
        <v>41712555</v>
      </c>
      <c r="C1575" s="6" t="s">
        <v>1369</v>
      </c>
      <c r="D1575" s="7">
        <v>1860.41</v>
      </c>
      <c r="E1575"/>
      <c r="F1575"/>
      <c r="G1575"/>
      <c r="H1575"/>
      <c r="I1575"/>
      <c r="J1575"/>
      <c r="K1575"/>
      <c r="L1575"/>
      <c r="M1575"/>
      <c r="N1575"/>
      <c r="O1575"/>
      <c r="P1575"/>
      <c r="Q1575"/>
      <c r="R1575"/>
      <c r="S1575"/>
      <c r="T1575"/>
    </row>
    <row r="1576" spans="1:20" s="8" customFormat="1" x14ac:dyDescent="0.3">
      <c r="B1576" s="5">
        <v>41752247</v>
      </c>
      <c r="C1576" s="6" t="s">
        <v>1708</v>
      </c>
      <c r="D1576" s="7">
        <v>30.48</v>
      </c>
      <c r="E1576"/>
      <c r="F1576"/>
    </row>
    <row r="1577" spans="1:20" s="8" customFormat="1" x14ac:dyDescent="0.3">
      <c r="B1577" s="9">
        <v>41752213</v>
      </c>
      <c r="C1577" s="10" t="s">
        <v>1707</v>
      </c>
      <c r="D1577" s="11">
        <v>29.900506329113924</v>
      </c>
      <c r="E1577"/>
      <c r="F1577"/>
    </row>
    <row r="1578" spans="1:20" s="8" customFormat="1" x14ac:dyDescent="0.3">
      <c r="B1578" s="9">
        <v>41752288</v>
      </c>
      <c r="C1578" s="10" t="s">
        <v>1710</v>
      </c>
      <c r="D1578" s="11">
        <v>160.08000000000001</v>
      </c>
      <c r="E1578"/>
      <c r="F1578"/>
    </row>
    <row r="1579" spans="1:20" s="8" customFormat="1" x14ac:dyDescent="0.3">
      <c r="A1579"/>
      <c r="B1579" s="9">
        <v>41701830</v>
      </c>
      <c r="C1579" s="10" t="s">
        <v>1269</v>
      </c>
      <c r="D1579" s="11">
        <v>74.666086956521738</v>
      </c>
      <c r="E1579"/>
      <c r="F1579"/>
      <c r="G1579"/>
      <c r="H1579"/>
      <c r="I1579"/>
      <c r="J1579"/>
      <c r="K1579"/>
      <c r="L1579"/>
      <c r="M1579"/>
      <c r="N1579"/>
      <c r="O1579"/>
      <c r="P1579"/>
      <c r="Q1579"/>
      <c r="R1579"/>
      <c r="S1579"/>
      <c r="T1579"/>
    </row>
    <row r="1580" spans="1:20" s="8" customFormat="1" x14ac:dyDescent="0.3">
      <c r="B1580" s="9">
        <v>41750936</v>
      </c>
      <c r="C1580" s="10" t="s">
        <v>1680</v>
      </c>
      <c r="D1580" s="11">
        <v>57.57</v>
      </c>
      <c r="E1580"/>
      <c r="F1580"/>
    </row>
    <row r="1581" spans="1:20" s="8" customFormat="1" x14ac:dyDescent="0.3">
      <c r="A1581"/>
      <c r="B1581" s="9">
        <v>41714742</v>
      </c>
      <c r="C1581" s="10" t="s">
        <v>1401</v>
      </c>
      <c r="D1581" s="11">
        <v>131.12</v>
      </c>
      <c r="E1581"/>
      <c r="F1581"/>
      <c r="G1581"/>
      <c r="H1581"/>
      <c r="I1581"/>
      <c r="J1581"/>
      <c r="K1581"/>
      <c r="L1581"/>
      <c r="M1581"/>
      <c r="N1581"/>
      <c r="O1581"/>
      <c r="P1581"/>
      <c r="Q1581"/>
      <c r="R1581"/>
      <c r="S1581"/>
      <c r="T1581"/>
    </row>
    <row r="1582" spans="1:20" s="8" customFormat="1" x14ac:dyDescent="0.3">
      <c r="A1582"/>
      <c r="B1582" s="9">
        <v>40662553</v>
      </c>
      <c r="C1582" s="10" t="s">
        <v>833</v>
      </c>
      <c r="D1582" s="11">
        <v>189</v>
      </c>
      <c r="E1582"/>
      <c r="F1582"/>
      <c r="G1582"/>
      <c r="H1582"/>
      <c r="I1582"/>
      <c r="J1582"/>
      <c r="K1582"/>
      <c r="L1582"/>
      <c r="M1582"/>
      <c r="N1582"/>
      <c r="O1582"/>
      <c r="P1582"/>
      <c r="Q1582"/>
      <c r="R1582"/>
      <c r="S1582"/>
      <c r="T1582"/>
    </row>
    <row r="1583" spans="1:20" s="8" customFormat="1" x14ac:dyDescent="0.3">
      <c r="A1583"/>
      <c r="B1583" s="9">
        <v>41732298</v>
      </c>
      <c r="C1583" s="10" t="s">
        <v>1530</v>
      </c>
      <c r="D1583" s="11">
        <v>11.76</v>
      </c>
      <c r="E1583"/>
      <c r="F1583"/>
      <c r="G1583"/>
      <c r="H1583"/>
      <c r="I1583"/>
      <c r="J1583"/>
      <c r="K1583"/>
      <c r="L1583"/>
      <c r="M1583"/>
      <c r="N1583"/>
      <c r="O1583"/>
      <c r="P1583"/>
      <c r="Q1583"/>
      <c r="R1583"/>
      <c r="S1583"/>
      <c r="T1583"/>
    </row>
    <row r="1584" spans="1:20" s="8" customFormat="1" x14ac:dyDescent="0.3">
      <c r="A1584"/>
      <c r="B1584" s="9">
        <v>40665853</v>
      </c>
      <c r="C1584" s="10" t="s">
        <v>877</v>
      </c>
      <c r="D1584" s="11">
        <v>166.41152263374485</v>
      </c>
      <c r="E1584"/>
      <c r="F1584"/>
      <c r="G1584"/>
      <c r="H1584"/>
      <c r="I1584"/>
      <c r="J1584"/>
      <c r="K1584"/>
      <c r="L1584"/>
      <c r="M1584"/>
      <c r="N1584"/>
      <c r="O1584"/>
      <c r="P1584"/>
      <c r="Q1584"/>
      <c r="R1584"/>
      <c r="S1584"/>
      <c r="T1584"/>
    </row>
    <row r="1585" spans="1:20" s="8" customFormat="1" x14ac:dyDescent="0.3">
      <c r="B1585" s="5">
        <v>41791302</v>
      </c>
      <c r="C1585" s="6" t="s">
        <v>1950</v>
      </c>
      <c r="D1585" s="7">
        <v>13.02048780487805</v>
      </c>
      <c r="E1585"/>
      <c r="F1585"/>
    </row>
    <row r="1586" spans="1:20" s="8" customFormat="1" x14ac:dyDescent="0.3">
      <c r="A1586"/>
      <c r="B1586" s="9">
        <v>41710344</v>
      </c>
      <c r="C1586" s="10" t="s">
        <v>1329</v>
      </c>
      <c r="D1586" s="11">
        <v>358.46</v>
      </c>
      <c r="E1586"/>
      <c r="F1586"/>
      <c r="G1586"/>
      <c r="H1586"/>
      <c r="I1586"/>
      <c r="J1586"/>
      <c r="K1586"/>
      <c r="L1586"/>
      <c r="M1586"/>
      <c r="N1586"/>
      <c r="O1586"/>
      <c r="P1586"/>
      <c r="Q1586"/>
      <c r="R1586"/>
      <c r="S1586"/>
      <c r="T1586"/>
    </row>
    <row r="1587" spans="1:20" s="8" customFormat="1" x14ac:dyDescent="0.3">
      <c r="A1587"/>
      <c r="B1587" s="9">
        <v>41710328</v>
      </c>
      <c r="C1587" s="10" t="s">
        <v>1328</v>
      </c>
      <c r="D1587" s="11">
        <v>123.95</v>
      </c>
      <c r="E1587"/>
      <c r="F1587"/>
      <c r="G1587"/>
      <c r="H1587"/>
      <c r="I1587"/>
      <c r="J1587"/>
      <c r="K1587"/>
      <c r="L1587"/>
      <c r="M1587"/>
      <c r="N1587"/>
      <c r="O1587"/>
      <c r="P1587"/>
      <c r="Q1587"/>
      <c r="R1587"/>
      <c r="S1587"/>
      <c r="T1587"/>
    </row>
    <row r="1588" spans="1:20" s="8" customFormat="1" x14ac:dyDescent="0.3">
      <c r="A1588"/>
      <c r="B1588" s="5">
        <v>41734781</v>
      </c>
      <c r="C1588" s="6" t="s">
        <v>1549</v>
      </c>
      <c r="D1588" s="7">
        <v>176.42999999999998</v>
      </c>
      <c r="E1588"/>
      <c r="F1588"/>
      <c r="G1588"/>
      <c r="H1588"/>
      <c r="I1588"/>
      <c r="J1588"/>
      <c r="K1588"/>
      <c r="L1588"/>
      <c r="M1588"/>
      <c r="N1588"/>
      <c r="O1588"/>
      <c r="P1588"/>
      <c r="Q1588"/>
      <c r="R1588"/>
      <c r="S1588"/>
      <c r="T1588"/>
    </row>
    <row r="1589" spans="1:20" s="8" customFormat="1" x14ac:dyDescent="0.3">
      <c r="A1589"/>
      <c r="B1589" s="9">
        <v>39700158</v>
      </c>
      <c r="C1589" s="10" t="s">
        <v>397</v>
      </c>
      <c r="D1589" s="11">
        <v>559.33333333333337</v>
      </c>
      <c r="E1589"/>
      <c r="F1589"/>
      <c r="G1589"/>
      <c r="H1589"/>
      <c r="I1589"/>
      <c r="J1589"/>
      <c r="K1589"/>
      <c r="L1589"/>
      <c r="M1589"/>
      <c r="N1589"/>
      <c r="O1589"/>
      <c r="P1589"/>
      <c r="Q1589"/>
      <c r="R1589"/>
      <c r="S1589"/>
      <c r="T1589"/>
    </row>
    <row r="1590" spans="1:20" s="8" customFormat="1" x14ac:dyDescent="0.3">
      <c r="A1590"/>
      <c r="B1590" s="9">
        <v>41400177</v>
      </c>
      <c r="C1590" s="10" t="s">
        <v>1012</v>
      </c>
      <c r="D1590" s="11">
        <v>3732</v>
      </c>
      <c r="E1590"/>
      <c r="F1590"/>
      <c r="G1590"/>
      <c r="H1590"/>
      <c r="I1590"/>
      <c r="J1590"/>
      <c r="K1590"/>
      <c r="L1590"/>
      <c r="M1590"/>
      <c r="N1590"/>
      <c r="O1590"/>
      <c r="P1590"/>
      <c r="Q1590"/>
      <c r="R1590"/>
      <c r="S1590"/>
      <c r="T1590"/>
    </row>
    <row r="1591" spans="1:20" s="8" customFormat="1" x14ac:dyDescent="0.3">
      <c r="A1591"/>
      <c r="B1591" s="5">
        <v>15276686</v>
      </c>
      <c r="C1591" s="6" t="s">
        <v>381</v>
      </c>
      <c r="D1591" s="7">
        <v>859.21</v>
      </c>
      <c r="E1591"/>
      <c r="F1591"/>
      <c r="G1591"/>
      <c r="H1591"/>
      <c r="I1591"/>
      <c r="J1591"/>
      <c r="K1591"/>
      <c r="L1591"/>
      <c r="M1591"/>
      <c r="N1591"/>
      <c r="O1591"/>
      <c r="P1591"/>
      <c r="Q1591"/>
      <c r="R1591"/>
      <c r="S1591"/>
      <c r="T1591"/>
    </row>
    <row r="1592" spans="1:20" s="8" customFormat="1" x14ac:dyDescent="0.3">
      <c r="A1592"/>
      <c r="B1592" s="5">
        <v>12586863</v>
      </c>
      <c r="C1592" s="6" t="s">
        <v>258</v>
      </c>
      <c r="D1592" s="7">
        <v>859.22</v>
      </c>
      <c r="E1592"/>
      <c r="F1592"/>
      <c r="G1592"/>
      <c r="H1592"/>
      <c r="I1592"/>
      <c r="J1592"/>
      <c r="K1592"/>
      <c r="L1592"/>
      <c r="M1592"/>
      <c r="N1592"/>
      <c r="O1592"/>
      <c r="P1592"/>
      <c r="Q1592"/>
      <c r="R1592"/>
      <c r="S1592"/>
      <c r="T1592"/>
    </row>
    <row r="1593" spans="1:20" s="8" customFormat="1" x14ac:dyDescent="0.3">
      <c r="A1593"/>
      <c r="B1593" s="5">
        <v>10014165</v>
      </c>
      <c r="C1593" s="6" t="s">
        <v>11</v>
      </c>
      <c r="D1593" s="7">
        <v>218</v>
      </c>
      <c r="E1593"/>
      <c r="F1593"/>
      <c r="G1593"/>
      <c r="H1593"/>
      <c r="I1593"/>
      <c r="J1593"/>
      <c r="K1593"/>
      <c r="L1593"/>
      <c r="M1593"/>
      <c r="N1593"/>
      <c r="O1593"/>
      <c r="P1593"/>
      <c r="Q1593"/>
      <c r="R1593"/>
      <c r="S1593"/>
      <c r="T1593"/>
    </row>
    <row r="1594" spans="1:20" s="8" customFormat="1" x14ac:dyDescent="0.3">
      <c r="A1594"/>
      <c r="B1594" s="5">
        <v>40682841</v>
      </c>
      <c r="C1594" s="6" t="s">
        <v>945</v>
      </c>
      <c r="D1594" s="7">
        <v>279.5</v>
      </c>
      <c r="E1594"/>
      <c r="F1594"/>
      <c r="G1594"/>
      <c r="H1594"/>
      <c r="I1594"/>
      <c r="J1594"/>
      <c r="K1594"/>
      <c r="L1594"/>
      <c r="M1594"/>
      <c r="N1594"/>
      <c r="O1594"/>
      <c r="P1594"/>
      <c r="Q1594"/>
      <c r="R1594"/>
      <c r="S1594"/>
      <c r="T1594"/>
    </row>
    <row r="1595" spans="1:20" s="8" customFormat="1" x14ac:dyDescent="0.3">
      <c r="A1595"/>
      <c r="B1595" s="9">
        <v>41004110</v>
      </c>
      <c r="C1595" s="10" t="s">
        <v>997</v>
      </c>
      <c r="D1595" s="11">
        <v>105.5</v>
      </c>
      <c r="E1595"/>
      <c r="F1595"/>
      <c r="G1595"/>
      <c r="H1595"/>
      <c r="I1595"/>
      <c r="J1595"/>
      <c r="K1595"/>
      <c r="L1595"/>
      <c r="M1595"/>
      <c r="N1595"/>
      <c r="O1595"/>
      <c r="P1595"/>
      <c r="Q1595"/>
      <c r="R1595"/>
      <c r="S1595"/>
      <c r="T1595"/>
    </row>
    <row r="1596" spans="1:20" s="8" customFormat="1" x14ac:dyDescent="0.3">
      <c r="A1596"/>
      <c r="B1596" s="9">
        <v>10554350</v>
      </c>
      <c r="C1596" s="10" t="s">
        <v>88</v>
      </c>
      <c r="D1596" s="11">
        <v>1855</v>
      </c>
      <c r="E1596"/>
      <c r="F1596"/>
      <c r="G1596"/>
      <c r="H1596"/>
      <c r="I1596"/>
      <c r="J1596"/>
      <c r="K1596"/>
      <c r="L1596"/>
      <c r="M1596"/>
      <c r="N1596"/>
      <c r="O1596"/>
      <c r="P1596"/>
      <c r="Q1596"/>
      <c r="R1596"/>
      <c r="S1596"/>
      <c r="T1596"/>
    </row>
    <row r="1597" spans="1:20" s="8" customFormat="1" x14ac:dyDescent="0.3">
      <c r="A1597"/>
      <c r="B1597" s="9">
        <v>10554186</v>
      </c>
      <c r="C1597" s="10" t="s">
        <v>87</v>
      </c>
      <c r="D1597" s="11">
        <v>1338</v>
      </c>
      <c r="E1597"/>
      <c r="F1597"/>
      <c r="G1597"/>
      <c r="H1597"/>
      <c r="I1597"/>
      <c r="J1597"/>
      <c r="K1597"/>
      <c r="L1597"/>
      <c r="M1597"/>
      <c r="N1597"/>
      <c r="O1597"/>
      <c r="P1597"/>
      <c r="Q1597"/>
      <c r="R1597"/>
      <c r="S1597"/>
      <c r="T1597"/>
    </row>
    <row r="1598" spans="1:20" s="8" customFormat="1" x14ac:dyDescent="0.3">
      <c r="A1598"/>
      <c r="B1598" s="9">
        <v>10554368</v>
      </c>
      <c r="C1598" s="10" t="s">
        <v>89</v>
      </c>
      <c r="D1598" s="11">
        <v>1338</v>
      </c>
      <c r="E1598"/>
      <c r="F1598"/>
      <c r="G1598"/>
      <c r="H1598"/>
      <c r="I1598"/>
      <c r="J1598"/>
      <c r="K1598"/>
      <c r="L1598"/>
      <c r="M1598"/>
      <c r="N1598"/>
      <c r="O1598"/>
      <c r="P1598"/>
      <c r="Q1598"/>
      <c r="R1598"/>
      <c r="S1598"/>
      <c r="T1598"/>
    </row>
    <row r="1599" spans="1:20" s="8" customFormat="1" x14ac:dyDescent="0.3">
      <c r="A1599"/>
      <c r="B1599" s="9">
        <v>10554376</v>
      </c>
      <c r="C1599" s="10" t="s">
        <v>90</v>
      </c>
      <c r="D1599" s="11">
        <v>1338</v>
      </c>
      <c r="E1599"/>
      <c r="F1599"/>
      <c r="G1599"/>
      <c r="H1599"/>
      <c r="I1599"/>
      <c r="J1599"/>
      <c r="K1599"/>
      <c r="L1599"/>
      <c r="M1599"/>
      <c r="N1599"/>
      <c r="O1599"/>
      <c r="P1599"/>
      <c r="Q1599"/>
      <c r="R1599"/>
      <c r="S1599"/>
      <c r="T1599"/>
    </row>
    <row r="1600" spans="1:20" s="8" customFormat="1" x14ac:dyDescent="0.3">
      <c r="A1600"/>
      <c r="B1600" s="9">
        <v>12776167</v>
      </c>
      <c r="C1600" s="10" t="s">
        <v>287</v>
      </c>
      <c r="D1600" s="11">
        <v>1590</v>
      </c>
      <c r="E1600"/>
      <c r="F1600"/>
      <c r="G1600"/>
      <c r="H1600"/>
      <c r="I1600"/>
      <c r="J1600"/>
      <c r="K1600"/>
      <c r="L1600"/>
      <c r="M1600"/>
      <c r="N1600"/>
      <c r="O1600"/>
      <c r="P1600"/>
      <c r="Q1600"/>
      <c r="R1600"/>
      <c r="S1600"/>
      <c r="T1600"/>
    </row>
    <row r="1601" spans="1:20" s="8" customFormat="1" x14ac:dyDescent="0.3">
      <c r="A1601"/>
      <c r="B1601" s="5">
        <v>11200011</v>
      </c>
      <c r="C1601" s="6" t="s">
        <v>141</v>
      </c>
      <c r="D1601" s="7">
        <v>6955</v>
      </c>
      <c r="E1601"/>
      <c r="F1601"/>
      <c r="G1601"/>
      <c r="H1601"/>
      <c r="I1601"/>
      <c r="J1601"/>
      <c r="K1601"/>
      <c r="L1601"/>
      <c r="M1601"/>
      <c r="N1601"/>
      <c r="O1601"/>
      <c r="P1601"/>
      <c r="Q1601"/>
      <c r="R1601"/>
      <c r="S1601"/>
      <c r="T1601"/>
    </row>
    <row r="1602" spans="1:20" s="8" customFormat="1" x14ac:dyDescent="0.3">
      <c r="A1602"/>
      <c r="B1602" s="5">
        <v>11484227</v>
      </c>
      <c r="C1602" s="6" t="s">
        <v>152</v>
      </c>
      <c r="D1602" s="7">
        <v>5055.75</v>
      </c>
      <c r="E1602"/>
      <c r="F1602"/>
      <c r="G1602"/>
      <c r="H1602"/>
      <c r="I1602"/>
      <c r="J1602"/>
      <c r="K1602"/>
      <c r="L1602"/>
      <c r="M1602"/>
      <c r="N1602"/>
      <c r="O1602"/>
      <c r="P1602"/>
      <c r="Q1602"/>
      <c r="R1602"/>
      <c r="S1602"/>
      <c r="T1602"/>
    </row>
    <row r="1603" spans="1:20" s="8" customFormat="1" x14ac:dyDescent="0.3">
      <c r="A1603"/>
      <c r="B1603" s="5">
        <v>10554103</v>
      </c>
      <c r="C1603" s="6" t="s">
        <v>85</v>
      </c>
      <c r="D1603" s="7">
        <v>1070</v>
      </c>
      <c r="E1603"/>
      <c r="F1603"/>
      <c r="G1603"/>
      <c r="H1603"/>
      <c r="I1603"/>
      <c r="J1603"/>
      <c r="K1603"/>
      <c r="L1603"/>
      <c r="M1603"/>
      <c r="N1603"/>
      <c r="O1603"/>
      <c r="P1603"/>
      <c r="Q1603"/>
      <c r="R1603"/>
      <c r="S1603"/>
      <c r="T1603"/>
    </row>
    <row r="1604" spans="1:20" s="8" customFormat="1" x14ac:dyDescent="0.3">
      <c r="A1604"/>
      <c r="B1604" s="5">
        <v>13896220</v>
      </c>
      <c r="C1604" s="6" t="s">
        <v>371</v>
      </c>
      <c r="D1604" s="7">
        <v>2650</v>
      </c>
      <c r="E1604"/>
      <c r="F1604"/>
      <c r="G1604"/>
      <c r="H1604"/>
      <c r="I1604"/>
      <c r="J1604"/>
      <c r="K1604"/>
      <c r="L1604"/>
      <c r="M1604"/>
      <c r="N1604"/>
      <c r="O1604"/>
      <c r="P1604"/>
      <c r="Q1604"/>
      <c r="R1604"/>
      <c r="S1604"/>
      <c r="T1604"/>
    </row>
    <row r="1605" spans="1:20" s="8" customFormat="1" x14ac:dyDescent="0.3">
      <c r="A1605"/>
      <c r="B1605" s="5">
        <v>15728371</v>
      </c>
      <c r="C1605" s="6" t="s">
        <v>382</v>
      </c>
      <c r="D1605" s="7">
        <v>2650</v>
      </c>
      <c r="E1605"/>
      <c r="F1605"/>
      <c r="G1605"/>
      <c r="H1605"/>
      <c r="I1605"/>
      <c r="J1605"/>
      <c r="K1605"/>
      <c r="L1605"/>
      <c r="M1605"/>
      <c r="N1605"/>
      <c r="O1605"/>
      <c r="P1605"/>
      <c r="Q1605"/>
      <c r="R1605"/>
      <c r="S1605"/>
      <c r="T1605"/>
    </row>
    <row r="1606" spans="1:20" s="8" customFormat="1" x14ac:dyDescent="0.3">
      <c r="A1606"/>
      <c r="B1606" s="5">
        <v>11164191</v>
      </c>
      <c r="C1606" s="6" t="s">
        <v>134</v>
      </c>
      <c r="D1606" s="7">
        <v>1338</v>
      </c>
      <c r="E1606"/>
      <c r="F1606"/>
      <c r="G1606"/>
      <c r="H1606"/>
      <c r="I1606"/>
      <c r="J1606"/>
      <c r="K1606"/>
      <c r="L1606"/>
      <c r="M1606"/>
      <c r="N1606"/>
      <c r="O1606"/>
      <c r="P1606"/>
      <c r="Q1606"/>
      <c r="R1606"/>
      <c r="S1606"/>
      <c r="T1606"/>
    </row>
    <row r="1607" spans="1:20" s="8" customFormat="1" x14ac:dyDescent="0.3">
      <c r="A1607"/>
      <c r="B1607" s="5">
        <v>10554129</v>
      </c>
      <c r="C1607" s="6" t="s">
        <v>86</v>
      </c>
      <c r="D1607" s="7">
        <v>1070</v>
      </c>
      <c r="E1607"/>
      <c r="F1607"/>
      <c r="G1607"/>
      <c r="H1607"/>
      <c r="I1607"/>
      <c r="J1607"/>
      <c r="K1607"/>
      <c r="L1607"/>
      <c r="M1607"/>
      <c r="N1607"/>
      <c r="O1607"/>
      <c r="P1607"/>
      <c r="Q1607"/>
      <c r="R1607"/>
      <c r="S1607"/>
      <c r="T1607"/>
    </row>
    <row r="1608" spans="1:20" s="8" customFormat="1" x14ac:dyDescent="0.3">
      <c r="A1608"/>
      <c r="B1608" s="5">
        <v>40224891</v>
      </c>
      <c r="C1608" s="6" t="s">
        <v>482</v>
      </c>
      <c r="D1608" s="7">
        <v>5775</v>
      </c>
      <c r="E1608"/>
      <c r="F1608"/>
      <c r="G1608"/>
      <c r="H1608"/>
      <c r="I1608"/>
      <c r="J1608"/>
      <c r="K1608"/>
      <c r="L1608"/>
      <c r="M1608"/>
      <c r="N1608"/>
      <c r="O1608"/>
      <c r="P1608"/>
      <c r="Q1608"/>
      <c r="R1608"/>
      <c r="S1608"/>
      <c r="T1608"/>
    </row>
    <row r="1609" spans="1:20" s="8" customFormat="1" x14ac:dyDescent="0.3">
      <c r="A1609"/>
      <c r="B1609" s="5">
        <v>11859717</v>
      </c>
      <c r="C1609" s="6" t="s">
        <v>167</v>
      </c>
      <c r="D1609" s="7">
        <v>1070</v>
      </c>
      <c r="E1609"/>
      <c r="F1609"/>
      <c r="G1609"/>
      <c r="H1609"/>
      <c r="I1609"/>
      <c r="J1609"/>
      <c r="K1609"/>
      <c r="L1609"/>
      <c r="M1609"/>
      <c r="N1609"/>
      <c r="O1609"/>
      <c r="P1609"/>
      <c r="Q1609"/>
      <c r="R1609"/>
      <c r="S1609"/>
      <c r="T1609"/>
    </row>
    <row r="1610" spans="1:20" s="8" customFormat="1" x14ac:dyDescent="0.3">
      <c r="A1610"/>
      <c r="B1610" s="5">
        <v>15866106</v>
      </c>
      <c r="C1610" s="6" t="s">
        <v>384</v>
      </c>
      <c r="D1610" s="7">
        <v>7623.75</v>
      </c>
      <c r="E1610"/>
      <c r="F1610"/>
      <c r="G1610"/>
      <c r="H1610"/>
      <c r="I1610"/>
      <c r="J1610"/>
      <c r="K1610"/>
      <c r="L1610"/>
      <c r="M1610"/>
      <c r="N1610"/>
      <c r="O1610"/>
      <c r="P1610"/>
      <c r="Q1610"/>
      <c r="R1610"/>
      <c r="S1610"/>
      <c r="T1610"/>
    </row>
    <row r="1611" spans="1:20" s="8" customFormat="1" x14ac:dyDescent="0.3">
      <c r="A1611"/>
      <c r="B1611" s="5">
        <v>11550100</v>
      </c>
      <c r="C1611" s="6" t="s">
        <v>153</v>
      </c>
      <c r="D1611" s="7">
        <v>5775</v>
      </c>
      <c r="E1611"/>
      <c r="F1611"/>
      <c r="G1611"/>
      <c r="H1611"/>
      <c r="I1611"/>
      <c r="J1611"/>
      <c r="K1611"/>
      <c r="L1611"/>
      <c r="M1611"/>
      <c r="N1611"/>
      <c r="O1611"/>
      <c r="P1611"/>
      <c r="Q1611"/>
      <c r="R1611"/>
      <c r="S1611"/>
      <c r="T1611"/>
    </row>
    <row r="1612" spans="1:20" s="8" customFormat="1" x14ac:dyDescent="0.3">
      <c r="A1612"/>
      <c r="B1612" s="9">
        <v>11862430</v>
      </c>
      <c r="C1612" s="10" t="s">
        <v>168</v>
      </c>
      <c r="D1612" s="11">
        <v>1070</v>
      </c>
      <c r="E1612"/>
      <c r="F1612"/>
      <c r="G1612"/>
      <c r="H1612"/>
      <c r="I1612"/>
      <c r="J1612"/>
      <c r="K1612"/>
      <c r="L1612"/>
      <c r="M1612"/>
      <c r="N1612"/>
      <c r="O1612"/>
      <c r="P1612"/>
      <c r="Q1612"/>
      <c r="R1612"/>
      <c r="S1612"/>
      <c r="T1612"/>
    </row>
    <row r="1613" spans="1:20" s="8" customFormat="1" x14ac:dyDescent="0.3">
      <c r="A1613"/>
      <c r="B1613" s="5">
        <v>11839990</v>
      </c>
      <c r="C1613" s="6" t="s">
        <v>165</v>
      </c>
      <c r="D1613" s="7">
        <v>218</v>
      </c>
      <c r="E1613"/>
      <c r="F1613"/>
      <c r="G1613"/>
      <c r="H1613"/>
      <c r="I1613"/>
      <c r="J1613"/>
      <c r="K1613"/>
      <c r="L1613"/>
      <c r="M1613"/>
      <c r="N1613"/>
      <c r="O1613"/>
      <c r="P1613"/>
      <c r="Q1613"/>
      <c r="R1613"/>
      <c r="S1613"/>
      <c r="T1613"/>
    </row>
    <row r="1614" spans="1:20" s="8" customFormat="1" x14ac:dyDescent="0.3">
      <c r="A1614"/>
      <c r="B1614" s="5">
        <v>12151858</v>
      </c>
      <c r="C1614" s="6" t="s">
        <v>199</v>
      </c>
      <c r="D1614" s="7">
        <v>7623.75</v>
      </c>
      <c r="E1614"/>
      <c r="F1614"/>
      <c r="G1614"/>
      <c r="H1614"/>
      <c r="I1614"/>
      <c r="J1614"/>
      <c r="K1614"/>
      <c r="L1614"/>
      <c r="M1614"/>
      <c r="N1614"/>
      <c r="O1614"/>
      <c r="P1614"/>
      <c r="Q1614"/>
      <c r="R1614"/>
      <c r="S1614"/>
      <c r="T1614"/>
    </row>
    <row r="1615" spans="1:20" s="8" customFormat="1" x14ac:dyDescent="0.3">
      <c r="A1615"/>
      <c r="B1615" s="5">
        <v>13728845</v>
      </c>
      <c r="C1615" s="6" t="s">
        <v>349</v>
      </c>
      <c r="D1615" s="7">
        <v>3932.25</v>
      </c>
      <c r="E1615"/>
      <c r="F1615"/>
      <c r="G1615"/>
      <c r="H1615"/>
      <c r="I1615"/>
      <c r="J1615"/>
      <c r="K1615"/>
      <c r="L1615"/>
      <c r="M1615"/>
      <c r="N1615"/>
      <c r="O1615"/>
      <c r="P1615"/>
      <c r="Q1615"/>
      <c r="R1615"/>
      <c r="S1615"/>
      <c r="T1615"/>
    </row>
    <row r="1616" spans="1:20" s="8" customFormat="1" x14ac:dyDescent="0.3">
      <c r="A1616"/>
      <c r="B1616" s="5">
        <v>11862521</v>
      </c>
      <c r="C1616" s="6" t="s">
        <v>169</v>
      </c>
      <c r="D1616" s="7">
        <v>1070</v>
      </c>
      <c r="E1616"/>
      <c r="F1616"/>
      <c r="G1616"/>
      <c r="H1616"/>
      <c r="I1616"/>
      <c r="J1616"/>
      <c r="K1616"/>
      <c r="L1616"/>
      <c r="M1616"/>
      <c r="N1616"/>
      <c r="O1616"/>
      <c r="P1616"/>
      <c r="Q1616"/>
      <c r="R1616"/>
      <c r="S1616"/>
      <c r="T1616"/>
    </row>
    <row r="1617" spans="1:20" s="8" customFormat="1" x14ac:dyDescent="0.3">
      <c r="A1617"/>
      <c r="B1617" s="5">
        <v>13660972</v>
      </c>
      <c r="C1617" s="6" t="s">
        <v>342</v>
      </c>
      <c r="D1617" s="7">
        <v>7623.75</v>
      </c>
      <c r="E1617"/>
      <c r="F1617"/>
      <c r="G1617"/>
      <c r="H1617"/>
      <c r="I1617"/>
      <c r="J1617"/>
      <c r="K1617"/>
      <c r="L1617"/>
      <c r="M1617"/>
      <c r="N1617"/>
      <c r="O1617"/>
      <c r="P1617"/>
      <c r="Q1617"/>
      <c r="R1617"/>
      <c r="S1617"/>
      <c r="T1617"/>
    </row>
    <row r="1618" spans="1:20" s="8" customFormat="1" x14ac:dyDescent="0.3">
      <c r="A1618"/>
      <c r="B1618" s="5">
        <v>11938834</v>
      </c>
      <c r="C1618" s="6" t="s">
        <v>189</v>
      </c>
      <c r="D1618" s="7">
        <v>803</v>
      </c>
      <c r="E1618"/>
      <c r="F1618"/>
      <c r="G1618"/>
      <c r="H1618"/>
      <c r="I1618"/>
      <c r="J1618"/>
      <c r="K1618"/>
      <c r="L1618"/>
      <c r="M1618"/>
      <c r="N1618"/>
      <c r="O1618"/>
      <c r="P1618"/>
      <c r="Q1618"/>
      <c r="R1618"/>
      <c r="S1618"/>
      <c r="T1618"/>
    </row>
    <row r="1619" spans="1:20" s="8" customFormat="1" x14ac:dyDescent="0.3">
      <c r="A1619"/>
      <c r="B1619" s="9">
        <v>40673477</v>
      </c>
      <c r="C1619" s="10" t="s">
        <v>802</v>
      </c>
      <c r="D1619" s="11">
        <v>184.5</v>
      </c>
      <c r="E1619"/>
      <c r="F1619"/>
      <c r="G1619"/>
      <c r="H1619"/>
      <c r="I1619"/>
      <c r="J1619"/>
      <c r="K1619"/>
      <c r="L1619"/>
      <c r="M1619"/>
      <c r="N1619"/>
      <c r="O1619"/>
      <c r="P1619"/>
      <c r="Q1619"/>
      <c r="R1619"/>
      <c r="S1619"/>
      <c r="T1619"/>
    </row>
    <row r="1620" spans="1:20" s="8" customFormat="1" x14ac:dyDescent="0.3">
      <c r="A1620"/>
      <c r="B1620" s="9">
        <v>40660433</v>
      </c>
      <c r="C1620" s="10" t="s">
        <v>802</v>
      </c>
      <c r="D1620" s="11">
        <v>276</v>
      </c>
      <c r="E1620"/>
      <c r="F1620"/>
      <c r="G1620"/>
      <c r="H1620"/>
      <c r="I1620"/>
      <c r="J1620"/>
      <c r="K1620"/>
      <c r="L1620"/>
      <c r="M1620"/>
      <c r="N1620"/>
      <c r="O1620"/>
      <c r="P1620"/>
      <c r="Q1620"/>
      <c r="R1620"/>
      <c r="S1620"/>
      <c r="T1620"/>
    </row>
    <row r="1621" spans="1:20" s="8" customFormat="1" x14ac:dyDescent="0.3">
      <c r="A1621"/>
      <c r="B1621" s="9">
        <v>40611907</v>
      </c>
      <c r="C1621" s="10" t="s">
        <v>495</v>
      </c>
      <c r="D1621" s="11">
        <v>114.5</v>
      </c>
      <c r="E1621"/>
      <c r="F1621"/>
      <c r="G1621"/>
      <c r="H1621"/>
      <c r="I1621"/>
      <c r="J1621"/>
      <c r="K1621"/>
      <c r="L1621"/>
      <c r="M1621"/>
      <c r="N1621"/>
      <c r="O1621"/>
      <c r="P1621"/>
      <c r="Q1621"/>
      <c r="R1621"/>
      <c r="S1621"/>
      <c r="T1621"/>
    </row>
    <row r="1622" spans="1:20" s="8" customFormat="1" x14ac:dyDescent="0.3">
      <c r="A1622"/>
      <c r="B1622" s="9">
        <v>41004102</v>
      </c>
      <c r="C1622" s="10" t="s">
        <v>996</v>
      </c>
      <c r="D1622" s="11">
        <v>1889</v>
      </c>
      <c r="E1622"/>
      <c r="F1622"/>
      <c r="G1622"/>
      <c r="H1622"/>
      <c r="I1622"/>
      <c r="J1622"/>
      <c r="K1622"/>
      <c r="L1622"/>
      <c r="M1622"/>
      <c r="N1622"/>
      <c r="O1622"/>
      <c r="P1622"/>
      <c r="Q1622"/>
      <c r="R1622"/>
      <c r="S1622"/>
      <c r="T1622"/>
    </row>
    <row r="1623" spans="1:20" s="8" customFormat="1" x14ac:dyDescent="0.3">
      <c r="A1623"/>
      <c r="B1623" s="5">
        <v>40682122</v>
      </c>
      <c r="C1623" s="6" t="s">
        <v>939</v>
      </c>
      <c r="D1623" s="7">
        <v>145.52000000000001</v>
      </c>
      <c r="E1623"/>
      <c r="F1623"/>
      <c r="G1623"/>
      <c r="H1623"/>
      <c r="I1623"/>
      <c r="J1623"/>
      <c r="K1623"/>
      <c r="L1623"/>
      <c r="M1623"/>
      <c r="N1623"/>
      <c r="O1623"/>
      <c r="P1623"/>
      <c r="Q1623"/>
      <c r="R1623"/>
      <c r="S1623"/>
      <c r="T1623"/>
    </row>
    <row r="1624" spans="1:20" s="8" customFormat="1" x14ac:dyDescent="0.3">
      <c r="B1624" s="5">
        <v>42329151</v>
      </c>
      <c r="C1624" s="6" t="s">
        <v>2288</v>
      </c>
      <c r="D1624" s="7">
        <v>4981</v>
      </c>
      <c r="E1624"/>
      <c r="F1624"/>
    </row>
    <row r="1625" spans="1:20" s="8" customFormat="1" x14ac:dyDescent="0.3">
      <c r="B1625" s="9">
        <v>42321190</v>
      </c>
      <c r="C1625" s="10" t="s">
        <v>2174</v>
      </c>
      <c r="D1625" s="11">
        <v>917</v>
      </c>
      <c r="E1625"/>
      <c r="F1625"/>
    </row>
    <row r="1626" spans="1:20" s="8" customFormat="1" x14ac:dyDescent="0.3">
      <c r="A1626"/>
      <c r="B1626" s="5">
        <v>41716572</v>
      </c>
      <c r="C1626" s="6" t="s">
        <v>1423</v>
      </c>
      <c r="D1626" s="7">
        <v>450.37</v>
      </c>
      <c r="E1626"/>
      <c r="F1626"/>
      <c r="G1626"/>
      <c r="H1626"/>
      <c r="I1626"/>
      <c r="J1626"/>
      <c r="K1626"/>
      <c r="L1626"/>
      <c r="M1626"/>
      <c r="N1626"/>
      <c r="O1626"/>
      <c r="P1626"/>
      <c r="Q1626"/>
      <c r="R1626"/>
      <c r="S1626"/>
      <c r="T1626"/>
    </row>
    <row r="1627" spans="1:20" s="8" customFormat="1" x14ac:dyDescent="0.3">
      <c r="A1627"/>
      <c r="B1627" s="9">
        <v>40667750</v>
      </c>
      <c r="C1627" s="10" t="s">
        <v>903</v>
      </c>
      <c r="D1627" s="11">
        <v>424.87555555555554</v>
      </c>
      <c r="E1627"/>
      <c r="F1627"/>
      <c r="G1627"/>
      <c r="H1627"/>
      <c r="I1627"/>
      <c r="J1627"/>
      <c r="K1627"/>
      <c r="L1627"/>
      <c r="M1627"/>
      <c r="N1627"/>
      <c r="O1627"/>
      <c r="P1627"/>
      <c r="Q1627"/>
      <c r="R1627"/>
      <c r="S1627"/>
      <c r="T1627"/>
    </row>
    <row r="1628" spans="1:20" s="8" customFormat="1" x14ac:dyDescent="0.3">
      <c r="A1628"/>
      <c r="B1628" s="9">
        <v>40661522</v>
      </c>
      <c r="C1628" s="10" t="s">
        <v>817</v>
      </c>
      <c r="D1628" s="11">
        <v>182</v>
      </c>
      <c r="E1628"/>
      <c r="F1628"/>
      <c r="G1628"/>
      <c r="H1628"/>
      <c r="I1628"/>
      <c r="J1628"/>
      <c r="K1628"/>
      <c r="L1628"/>
      <c r="M1628"/>
      <c r="N1628"/>
      <c r="O1628"/>
      <c r="P1628"/>
      <c r="Q1628"/>
      <c r="R1628"/>
      <c r="S1628"/>
      <c r="T1628"/>
    </row>
    <row r="1629" spans="1:20" s="8" customFormat="1" x14ac:dyDescent="0.3">
      <c r="B1629" s="9">
        <v>41785643</v>
      </c>
      <c r="C1629" s="10" t="s">
        <v>1880</v>
      </c>
      <c r="D1629" s="11">
        <v>33.2575</v>
      </c>
      <c r="E1629"/>
      <c r="F1629"/>
    </row>
    <row r="1630" spans="1:20" s="8" customFormat="1" x14ac:dyDescent="0.3">
      <c r="B1630" s="5">
        <v>41770454</v>
      </c>
      <c r="C1630" s="6" t="s">
        <v>1788</v>
      </c>
      <c r="D1630" s="7">
        <v>72.92</v>
      </c>
      <c r="E1630"/>
      <c r="F1630"/>
    </row>
    <row r="1631" spans="1:20" s="8" customFormat="1" x14ac:dyDescent="0.3">
      <c r="B1631" s="5">
        <v>98090392</v>
      </c>
      <c r="C1631" s="6" t="s">
        <v>2483</v>
      </c>
      <c r="D1631" s="7">
        <v>8382.6152173913051</v>
      </c>
      <c r="E1631"/>
      <c r="F1631"/>
    </row>
    <row r="1632" spans="1:20" s="8" customFormat="1" x14ac:dyDescent="0.3">
      <c r="B1632" s="5">
        <v>98090475</v>
      </c>
      <c r="C1632" s="6" t="s">
        <v>2484</v>
      </c>
      <c r="D1632" s="7">
        <v>9198.5</v>
      </c>
      <c r="E1632"/>
      <c r="F1632"/>
    </row>
    <row r="1633" spans="1:20" s="8" customFormat="1" x14ac:dyDescent="0.3">
      <c r="B1633" s="5">
        <v>98090137</v>
      </c>
      <c r="C1633" s="6" t="s">
        <v>2481</v>
      </c>
      <c r="D1633" s="7">
        <v>8385</v>
      </c>
      <c r="E1633"/>
      <c r="F1633"/>
    </row>
    <row r="1634" spans="1:20" s="8" customFormat="1" x14ac:dyDescent="0.3">
      <c r="B1634" s="5">
        <v>98090210</v>
      </c>
      <c r="C1634" s="6" t="s">
        <v>2482</v>
      </c>
      <c r="D1634" s="7">
        <v>9198.5</v>
      </c>
      <c r="E1634"/>
      <c r="F1634"/>
    </row>
    <row r="1635" spans="1:20" s="8" customFormat="1" x14ac:dyDescent="0.3">
      <c r="B1635" s="9">
        <v>41752585</v>
      </c>
      <c r="C1635" s="10" t="s">
        <v>1713</v>
      </c>
      <c r="D1635" s="11">
        <v>41.660000000000004</v>
      </c>
      <c r="E1635"/>
      <c r="F1635"/>
    </row>
    <row r="1636" spans="1:20" s="8" customFormat="1" x14ac:dyDescent="0.3">
      <c r="B1636" s="9">
        <v>41751579</v>
      </c>
      <c r="C1636" s="10" t="s">
        <v>1693</v>
      </c>
      <c r="D1636" s="11">
        <v>55.74</v>
      </c>
      <c r="E1636"/>
      <c r="F1636"/>
    </row>
    <row r="1637" spans="1:20" s="8" customFormat="1" x14ac:dyDescent="0.3">
      <c r="B1637" s="9">
        <v>41772385</v>
      </c>
      <c r="C1637" s="10" t="s">
        <v>1800</v>
      </c>
      <c r="D1637" s="11">
        <v>33.33</v>
      </c>
      <c r="E1637"/>
      <c r="F1637"/>
    </row>
    <row r="1638" spans="1:20" s="8" customFormat="1" x14ac:dyDescent="0.3">
      <c r="B1638" s="9">
        <v>41759341</v>
      </c>
      <c r="C1638" s="10" t="s">
        <v>1758</v>
      </c>
      <c r="D1638" s="11">
        <v>1341.0716666666667</v>
      </c>
      <c r="E1638"/>
      <c r="F1638"/>
    </row>
    <row r="1639" spans="1:20" s="8" customFormat="1" x14ac:dyDescent="0.3">
      <c r="B1639" s="9">
        <v>41759358</v>
      </c>
      <c r="C1639" s="10" t="s">
        <v>1759</v>
      </c>
      <c r="D1639" s="11">
        <v>2641.7999999999997</v>
      </c>
      <c r="E1639"/>
      <c r="F1639"/>
    </row>
    <row r="1640" spans="1:20" s="8" customFormat="1" x14ac:dyDescent="0.3">
      <c r="A1640"/>
      <c r="B1640" s="5">
        <v>40212482</v>
      </c>
      <c r="C1640" s="6" t="s">
        <v>453</v>
      </c>
      <c r="D1640" s="7">
        <v>5055.75</v>
      </c>
      <c r="E1640"/>
      <c r="F1640"/>
      <c r="G1640"/>
      <c r="H1640"/>
      <c r="I1640"/>
      <c r="J1640"/>
      <c r="K1640"/>
      <c r="L1640"/>
      <c r="M1640"/>
      <c r="N1640"/>
      <c r="O1640"/>
      <c r="P1640"/>
      <c r="Q1640"/>
      <c r="R1640"/>
      <c r="S1640"/>
      <c r="T1640"/>
    </row>
    <row r="1641" spans="1:20" s="8" customFormat="1" x14ac:dyDescent="0.3">
      <c r="A1641"/>
      <c r="B1641" s="5">
        <v>13884234</v>
      </c>
      <c r="C1641" s="6" t="s">
        <v>365</v>
      </c>
      <c r="D1641" s="7">
        <v>1431.66</v>
      </c>
      <c r="E1641"/>
      <c r="F1641"/>
      <c r="G1641"/>
      <c r="H1641"/>
      <c r="I1641"/>
      <c r="J1641"/>
      <c r="K1641"/>
      <c r="L1641"/>
      <c r="M1641"/>
      <c r="N1641"/>
      <c r="O1641"/>
      <c r="P1641"/>
      <c r="Q1641"/>
      <c r="R1641"/>
      <c r="S1641"/>
      <c r="T1641"/>
    </row>
    <row r="1642" spans="1:20" s="8" customFormat="1" x14ac:dyDescent="0.3">
      <c r="B1642" s="9">
        <v>41794942</v>
      </c>
      <c r="C1642" s="10" t="s">
        <v>2021</v>
      </c>
      <c r="D1642" s="11">
        <v>0.67588278015832659</v>
      </c>
      <c r="E1642"/>
      <c r="F1642"/>
    </row>
    <row r="1643" spans="1:20" s="8" customFormat="1" x14ac:dyDescent="0.3">
      <c r="A1643"/>
      <c r="B1643" s="9">
        <v>40666000</v>
      </c>
      <c r="C1643" s="10" t="s">
        <v>879</v>
      </c>
      <c r="D1643" s="11">
        <v>66.5</v>
      </c>
      <c r="E1643"/>
      <c r="F1643"/>
      <c r="G1643"/>
      <c r="H1643"/>
      <c r="I1643"/>
      <c r="J1643"/>
      <c r="K1643"/>
      <c r="L1643"/>
      <c r="M1643"/>
      <c r="N1643"/>
      <c r="O1643"/>
      <c r="P1643"/>
      <c r="Q1643"/>
      <c r="R1643"/>
      <c r="S1643"/>
      <c r="T1643"/>
    </row>
    <row r="1644" spans="1:20" s="8" customFormat="1" x14ac:dyDescent="0.3">
      <c r="A1644"/>
      <c r="B1644" s="9">
        <v>11916236</v>
      </c>
      <c r="C1644" s="10" t="s">
        <v>183</v>
      </c>
      <c r="D1644" s="11">
        <v>405</v>
      </c>
      <c r="E1644"/>
      <c r="F1644"/>
      <c r="G1644"/>
      <c r="H1644"/>
      <c r="I1644"/>
      <c r="J1644"/>
      <c r="K1644"/>
      <c r="L1644"/>
      <c r="M1644"/>
      <c r="N1644"/>
      <c r="O1644"/>
      <c r="P1644"/>
      <c r="Q1644"/>
      <c r="R1644"/>
      <c r="S1644"/>
      <c r="T1644"/>
    </row>
    <row r="1645" spans="1:20" s="8" customFormat="1" x14ac:dyDescent="0.3">
      <c r="A1645"/>
      <c r="B1645" s="9">
        <v>41717075</v>
      </c>
      <c r="C1645" s="10" t="s">
        <v>1430</v>
      </c>
      <c r="D1645" s="11">
        <v>68.599999999999994</v>
      </c>
      <c r="E1645"/>
      <c r="F1645"/>
      <c r="G1645"/>
      <c r="H1645"/>
      <c r="I1645"/>
      <c r="J1645"/>
      <c r="K1645"/>
      <c r="L1645"/>
      <c r="M1645"/>
      <c r="N1645"/>
      <c r="O1645"/>
      <c r="P1645"/>
      <c r="Q1645"/>
      <c r="R1645"/>
      <c r="S1645"/>
      <c r="T1645"/>
    </row>
    <row r="1646" spans="1:20" s="8" customFormat="1" x14ac:dyDescent="0.3">
      <c r="B1646" s="5">
        <v>42322263</v>
      </c>
      <c r="C1646" s="6" t="s">
        <v>2215</v>
      </c>
      <c r="D1646" s="7">
        <v>2077</v>
      </c>
      <c r="E1646"/>
      <c r="F1646"/>
    </row>
    <row r="1647" spans="1:20" s="8" customFormat="1" x14ac:dyDescent="0.3">
      <c r="A1647"/>
      <c r="B1647" s="9">
        <v>40614125</v>
      </c>
      <c r="C1647" s="10" t="s">
        <v>524</v>
      </c>
      <c r="D1647" s="11">
        <v>160</v>
      </c>
      <c r="E1647"/>
      <c r="F1647"/>
      <c r="G1647"/>
      <c r="H1647"/>
      <c r="I1647"/>
      <c r="J1647"/>
      <c r="K1647"/>
      <c r="L1647"/>
      <c r="M1647"/>
      <c r="N1647"/>
      <c r="O1647"/>
      <c r="P1647"/>
      <c r="Q1647"/>
      <c r="R1647"/>
      <c r="S1647"/>
      <c r="T1647"/>
    </row>
    <row r="1648" spans="1:20" s="8" customFormat="1" x14ac:dyDescent="0.3">
      <c r="A1648"/>
      <c r="B1648" s="9">
        <v>40614141</v>
      </c>
      <c r="C1648" s="10" t="s">
        <v>526</v>
      </c>
      <c r="D1648" s="11">
        <v>160</v>
      </c>
      <c r="E1648"/>
      <c r="F1648"/>
      <c r="G1648"/>
      <c r="H1648"/>
      <c r="I1648"/>
      <c r="J1648"/>
      <c r="K1648"/>
      <c r="L1648"/>
      <c r="M1648"/>
      <c r="N1648"/>
      <c r="O1648"/>
      <c r="P1648"/>
      <c r="Q1648"/>
      <c r="R1648"/>
      <c r="S1648"/>
      <c r="T1648"/>
    </row>
    <row r="1649" spans="1:20" s="8" customFormat="1" x14ac:dyDescent="0.3">
      <c r="A1649"/>
      <c r="B1649" s="9">
        <v>40614133</v>
      </c>
      <c r="C1649" s="10" t="s">
        <v>525</v>
      </c>
      <c r="D1649" s="11">
        <v>160</v>
      </c>
      <c r="E1649"/>
      <c r="F1649"/>
      <c r="G1649"/>
      <c r="H1649"/>
      <c r="I1649"/>
      <c r="J1649"/>
      <c r="K1649"/>
      <c r="L1649"/>
      <c r="M1649"/>
      <c r="N1649"/>
      <c r="O1649"/>
      <c r="P1649"/>
      <c r="Q1649"/>
      <c r="R1649"/>
      <c r="S1649"/>
      <c r="T1649"/>
    </row>
    <row r="1650" spans="1:20" s="8" customFormat="1" x14ac:dyDescent="0.3">
      <c r="A1650"/>
      <c r="B1650" s="9">
        <v>40660235</v>
      </c>
      <c r="C1650" s="10" t="s">
        <v>794</v>
      </c>
      <c r="D1650" s="11">
        <v>205.96153846153845</v>
      </c>
      <c r="E1650"/>
      <c r="F1650"/>
      <c r="G1650"/>
      <c r="H1650"/>
      <c r="I1650"/>
      <c r="J1650"/>
      <c r="K1650"/>
      <c r="L1650"/>
      <c r="M1650"/>
      <c r="N1650"/>
      <c r="O1650"/>
      <c r="P1650"/>
      <c r="Q1650"/>
      <c r="R1650"/>
      <c r="S1650"/>
      <c r="T1650"/>
    </row>
    <row r="1651" spans="1:20" s="8" customFormat="1" x14ac:dyDescent="0.3">
      <c r="B1651" s="9">
        <v>41752635</v>
      </c>
      <c r="C1651" s="10" t="s">
        <v>1714</v>
      </c>
      <c r="D1651" s="11">
        <v>175.04</v>
      </c>
      <c r="E1651"/>
      <c r="F1651"/>
    </row>
    <row r="1652" spans="1:20" s="8" customFormat="1" x14ac:dyDescent="0.3">
      <c r="B1652" s="9">
        <v>41773730</v>
      </c>
      <c r="C1652" s="10" t="s">
        <v>1806</v>
      </c>
      <c r="D1652" s="11">
        <v>10.715186721991701</v>
      </c>
      <c r="E1652"/>
      <c r="F1652"/>
    </row>
    <row r="1653" spans="1:20" s="8" customFormat="1" x14ac:dyDescent="0.3">
      <c r="B1653" s="9">
        <v>41743287</v>
      </c>
      <c r="C1653" s="10" t="s">
        <v>1651</v>
      </c>
      <c r="D1653" s="11">
        <v>2.9267871840094064</v>
      </c>
      <c r="E1653"/>
      <c r="F1653"/>
    </row>
    <row r="1654" spans="1:20" s="8" customFormat="1" x14ac:dyDescent="0.3">
      <c r="A1654"/>
      <c r="B1654" s="9">
        <v>41736315</v>
      </c>
      <c r="C1654" s="10" t="s">
        <v>1567</v>
      </c>
      <c r="D1654" s="11">
        <v>36.441111111111113</v>
      </c>
      <c r="E1654"/>
      <c r="F1654"/>
      <c r="G1654"/>
      <c r="H1654"/>
      <c r="I1654"/>
      <c r="J1654"/>
      <c r="K1654"/>
      <c r="L1654"/>
      <c r="M1654"/>
      <c r="N1654"/>
      <c r="O1654"/>
      <c r="P1654"/>
      <c r="Q1654"/>
      <c r="R1654"/>
      <c r="S1654"/>
      <c r="T1654"/>
    </row>
    <row r="1655" spans="1:20" s="8" customFormat="1" x14ac:dyDescent="0.3">
      <c r="A1655"/>
      <c r="B1655" s="9">
        <v>41736323</v>
      </c>
      <c r="C1655" s="10" t="s">
        <v>1568</v>
      </c>
      <c r="D1655" s="11">
        <v>2.6767272727272728</v>
      </c>
      <c r="E1655"/>
      <c r="F1655"/>
      <c r="G1655"/>
      <c r="H1655"/>
      <c r="I1655"/>
      <c r="J1655"/>
      <c r="K1655"/>
      <c r="L1655"/>
      <c r="M1655"/>
      <c r="N1655"/>
      <c r="O1655"/>
      <c r="P1655"/>
      <c r="Q1655"/>
      <c r="R1655"/>
      <c r="S1655"/>
      <c r="T1655"/>
    </row>
    <row r="1656" spans="1:20" s="8" customFormat="1" x14ac:dyDescent="0.3">
      <c r="B1656" s="5">
        <v>41783804</v>
      </c>
      <c r="C1656" s="6" t="s">
        <v>1860</v>
      </c>
      <c r="D1656" s="7">
        <v>3.78</v>
      </c>
      <c r="E1656"/>
      <c r="F1656"/>
    </row>
    <row r="1657" spans="1:20" s="8" customFormat="1" x14ac:dyDescent="0.3">
      <c r="B1657" s="9">
        <v>41781964</v>
      </c>
      <c r="C1657" s="10" t="s">
        <v>1838</v>
      </c>
      <c r="D1657" s="11">
        <v>80.854545454545459</v>
      </c>
      <c r="E1657"/>
      <c r="F1657"/>
    </row>
    <row r="1658" spans="1:20" s="8" customFormat="1" x14ac:dyDescent="0.3">
      <c r="A1658"/>
      <c r="B1658" s="9">
        <v>41736331</v>
      </c>
      <c r="C1658" s="10" t="s">
        <v>1569</v>
      </c>
      <c r="D1658" s="11">
        <v>3.5585388127853883</v>
      </c>
      <c r="E1658"/>
      <c r="F1658"/>
      <c r="G1658"/>
      <c r="H1658"/>
      <c r="I1658"/>
      <c r="J1658"/>
      <c r="K1658"/>
      <c r="L1658"/>
      <c r="M1658"/>
      <c r="N1658"/>
      <c r="O1658"/>
      <c r="P1658"/>
      <c r="Q1658"/>
      <c r="R1658"/>
      <c r="S1658"/>
      <c r="T1658"/>
    </row>
    <row r="1659" spans="1:20" s="8" customFormat="1" x14ac:dyDescent="0.3">
      <c r="A1659"/>
      <c r="B1659" s="9">
        <v>41736349</v>
      </c>
      <c r="C1659" s="10" t="s">
        <v>1570</v>
      </c>
      <c r="D1659" s="11">
        <v>6.3</v>
      </c>
      <c r="E1659"/>
      <c r="F1659"/>
      <c r="G1659"/>
      <c r="H1659"/>
      <c r="I1659"/>
      <c r="J1659"/>
      <c r="K1659"/>
      <c r="L1659"/>
      <c r="M1659"/>
      <c r="N1659"/>
      <c r="O1659"/>
      <c r="P1659"/>
      <c r="Q1659"/>
      <c r="R1659"/>
      <c r="S1659"/>
      <c r="T1659"/>
    </row>
    <row r="1660" spans="1:20" s="8" customFormat="1" x14ac:dyDescent="0.3">
      <c r="A1660"/>
      <c r="B1660" s="9">
        <v>40665986</v>
      </c>
      <c r="C1660" s="10" t="s">
        <v>878</v>
      </c>
      <c r="D1660" s="11">
        <v>307</v>
      </c>
      <c r="E1660"/>
      <c r="F1660"/>
      <c r="G1660"/>
      <c r="H1660"/>
      <c r="I1660"/>
      <c r="J1660"/>
      <c r="K1660"/>
      <c r="L1660"/>
      <c r="M1660"/>
      <c r="N1660"/>
      <c r="O1660"/>
      <c r="P1660"/>
      <c r="Q1660"/>
      <c r="R1660"/>
      <c r="S1660"/>
      <c r="T1660"/>
    </row>
    <row r="1661" spans="1:20" s="8" customFormat="1" x14ac:dyDescent="0.3">
      <c r="A1661"/>
      <c r="B1661" s="9">
        <v>40641920</v>
      </c>
      <c r="C1661" s="10" t="s">
        <v>711</v>
      </c>
      <c r="D1661" s="11">
        <v>72</v>
      </c>
      <c r="E1661"/>
      <c r="F1661"/>
      <c r="G1661"/>
      <c r="H1661"/>
      <c r="I1661"/>
      <c r="J1661"/>
      <c r="K1661"/>
      <c r="L1661"/>
      <c r="M1661"/>
      <c r="N1661"/>
      <c r="O1661"/>
      <c r="P1661"/>
      <c r="Q1661"/>
      <c r="R1661"/>
      <c r="S1661"/>
      <c r="T1661"/>
    </row>
    <row r="1662" spans="1:20" s="8" customFormat="1" x14ac:dyDescent="0.3">
      <c r="A1662"/>
      <c r="B1662" s="5">
        <v>40613986</v>
      </c>
      <c r="C1662" s="6" t="s">
        <v>516</v>
      </c>
      <c r="D1662" s="7">
        <v>120</v>
      </c>
      <c r="E1662"/>
      <c r="F1662"/>
      <c r="G1662"/>
      <c r="H1662"/>
      <c r="I1662"/>
      <c r="J1662"/>
      <c r="K1662"/>
      <c r="L1662"/>
      <c r="M1662"/>
      <c r="N1662"/>
      <c r="O1662"/>
      <c r="P1662"/>
      <c r="Q1662"/>
      <c r="R1662"/>
      <c r="S1662"/>
      <c r="T1662"/>
    </row>
    <row r="1663" spans="1:20" s="8" customFormat="1" x14ac:dyDescent="0.3">
      <c r="A1663"/>
      <c r="B1663" s="9">
        <v>40662116</v>
      </c>
      <c r="C1663" s="10" t="s">
        <v>516</v>
      </c>
      <c r="D1663" s="11">
        <v>120</v>
      </c>
      <c r="E1663"/>
      <c r="F1663"/>
      <c r="G1663"/>
      <c r="H1663"/>
      <c r="I1663"/>
      <c r="J1663"/>
      <c r="K1663"/>
      <c r="L1663"/>
      <c r="M1663"/>
      <c r="N1663"/>
      <c r="O1663"/>
      <c r="P1663"/>
      <c r="Q1663"/>
      <c r="R1663"/>
      <c r="S1663"/>
      <c r="T1663"/>
    </row>
    <row r="1664" spans="1:20" s="8" customFormat="1" x14ac:dyDescent="0.3">
      <c r="A1664"/>
      <c r="B1664" s="5">
        <v>12156980</v>
      </c>
      <c r="C1664" s="6" t="s">
        <v>200</v>
      </c>
      <c r="D1664" s="7">
        <v>5055.75</v>
      </c>
      <c r="E1664"/>
      <c r="F1664"/>
      <c r="G1664"/>
      <c r="H1664"/>
      <c r="I1664"/>
      <c r="J1664"/>
      <c r="K1664"/>
      <c r="L1664"/>
      <c r="M1664"/>
      <c r="N1664"/>
      <c r="O1664"/>
      <c r="P1664"/>
      <c r="Q1664"/>
      <c r="R1664"/>
      <c r="S1664"/>
      <c r="T1664"/>
    </row>
    <row r="1665" spans="1:20" s="8" customFormat="1" x14ac:dyDescent="0.3">
      <c r="A1665"/>
      <c r="B1665" s="9">
        <v>41708512</v>
      </c>
      <c r="C1665" s="10" t="s">
        <v>1306</v>
      </c>
      <c r="D1665" s="11">
        <v>773.94545454545448</v>
      </c>
      <c r="E1665"/>
      <c r="F1665"/>
      <c r="G1665"/>
      <c r="H1665"/>
      <c r="I1665"/>
      <c r="J1665"/>
      <c r="K1665"/>
      <c r="L1665"/>
      <c r="M1665"/>
      <c r="N1665"/>
      <c r="O1665"/>
      <c r="P1665"/>
      <c r="Q1665"/>
      <c r="R1665"/>
      <c r="S1665"/>
      <c r="T1665"/>
    </row>
    <row r="1666" spans="1:20" s="8" customFormat="1" x14ac:dyDescent="0.3">
      <c r="A1666"/>
      <c r="B1666" s="9">
        <v>40662132</v>
      </c>
      <c r="C1666" s="10" t="s">
        <v>830</v>
      </c>
      <c r="D1666" s="11">
        <v>260</v>
      </c>
      <c r="E1666"/>
      <c r="F1666"/>
      <c r="G1666"/>
      <c r="H1666"/>
      <c r="I1666"/>
      <c r="J1666"/>
      <c r="K1666"/>
      <c r="L1666"/>
      <c r="M1666"/>
      <c r="N1666"/>
      <c r="O1666"/>
      <c r="P1666"/>
      <c r="Q1666"/>
      <c r="R1666"/>
      <c r="S1666"/>
      <c r="T1666"/>
    </row>
    <row r="1667" spans="1:20" s="8" customFormat="1" x14ac:dyDescent="0.3">
      <c r="A1667"/>
      <c r="B1667" s="9">
        <v>40662140</v>
      </c>
      <c r="C1667" s="10" t="s">
        <v>831</v>
      </c>
      <c r="D1667" s="11">
        <v>260</v>
      </c>
      <c r="E1667"/>
      <c r="F1667"/>
      <c r="G1667"/>
      <c r="H1667"/>
      <c r="I1667"/>
      <c r="J1667"/>
      <c r="K1667"/>
      <c r="L1667"/>
      <c r="M1667"/>
      <c r="N1667"/>
      <c r="O1667"/>
      <c r="P1667"/>
      <c r="Q1667"/>
      <c r="R1667"/>
      <c r="S1667"/>
      <c r="T1667"/>
    </row>
    <row r="1668" spans="1:20" s="8" customFormat="1" x14ac:dyDescent="0.3">
      <c r="A1668"/>
      <c r="B1668" s="9">
        <v>40614067</v>
      </c>
      <c r="C1668" s="10" t="s">
        <v>518</v>
      </c>
      <c r="D1668" s="11">
        <v>20</v>
      </c>
      <c r="E1668"/>
      <c r="F1668"/>
      <c r="G1668"/>
      <c r="H1668"/>
      <c r="I1668"/>
      <c r="J1668"/>
      <c r="K1668"/>
      <c r="L1668"/>
      <c r="M1668"/>
      <c r="N1668"/>
      <c r="O1668"/>
      <c r="P1668"/>
      <c r="Q1668"/>
      <c r="R1668"/>
      <c r="S1668"/>
      <c r="T1668"/>
    </row>
    <row r="1669" spans="1:20" s="8" customFormat="1" x14ac:dyDescent="0.3">
      <c r="A1669"/>
      <c r="B1669" s="9">
        <v>40614083</v>
      </c>
      <c r="C1669" s="10" t="s">
        <v>520</v>
      </c>
      <c r="D1669" s="11">
        <v>20</v>
      </c>
      <c r="E1669"/>
      <c r="F1669"/>
      <c r="G1669"/>
      <c r="H1669"/>
      <c r="I1669"/>
      <c r="J1669"/>
      <c r="K1669"/>
      <c r="L1669"/>
      <c r="M1669"/>
      <c r="N1669"/>
      <c r="O1669"/>
      <c r="P1669"/>
      <c r="Q1669"/>
      <c r="R1669"/>
      <c r="S1669"/>
      <c r="T1669"/>
    </row>
    <row r="1670" spans="1:20" s="8" customFormat="1" x14ac:dyDescent="0.3">
      <c r="A1670"/>
      <c r="B1670" s="9">
        <v>40662074</v>
      </c>
      <c r="C1670" s="10" t="s">
        <v>825</v>
      </c>
      <c r="D1670" s="11">
        <v>28</v>
      </c>
      <c r="E1670"/>
      <c r="F1670"/>
      <c r="G1670"/>
      <c r="H1670"/>
      <c r="I1670"/>
      <c r="J1670"/>
      <c r="K1670"/>
      <c r="L1670"/>
      <c r="M1670"/>
      <c r="N1670"/>
      <c r="O1670"/>
      <c r="P1670"/>
      <c r="Q1670"/>
      <c r="R1670"/>
      <c r="S1670"/>
      <c r="T1670"/>
    </row>
    <row r="1671" spans="1:20" s="8" customFormat="1" x14ac:dyDescent="0.3">
      <c r="A1671"/>
      <c r="B1671" s="9">
        <v>40662066</v>
      </c>
      <c r="C1671" s="10" t="s">
        <v>824</v>
      </c>
      <c r="D1671" s="11">
        <v>20</v>
      </c>
      <c r="E1671"/>
      <c r="F1671"/>
      <c r="G1671"/>
      <c r="H1671"/>
      <c r="I1671"/>
      <c r="J1671"/>
      <c r="K1671"/>
      <c r="L1671"/>
      <c r="M1671"/>
      <c r="N1671"/>
      <c r="O1671"/>
      <c r="P1671"/>
      <c r="Q1671"/>
      <c r="R1671"/>
      <c r="S1671"/>
      <c r="T1671"/>
    </row>
    <row r="1672" spans="1:20" s="8" customFormat="1" x14ac:dyDescent="0.3">
      <c r="A1672"/>
      <c r="B1672" s="9">
        <v>40614059</v>
      </c>
      <c r="C1672" s="10" t="s">
        <v>517</v>
      </c>
      <c r="D1672" s="11">
        <v>20</v>
      </c>
      <c r="E1672"/>
      <c r="F1672"/>
      <c r="G1672"/>
      <c r="H1672"/>
      <c r="I1672"/>
      <c r="J1672"/>
      <c r="K1672"/>
      <c r="L1672"/>
      <c r="M1672"/>
      <c r="N1672"/>
      <c r="O1672"/>
      <c r="P1672"/>
      <c r="Q1672"/>
      <c r="R1672"/>
      <c r="S1672"/>
      <c r="T1672"/>
    </row>
    <row r="1673" spans="1:20" s="8" customFormat="1" x14ac:dyDescent="0.3">
      <c r="A1673"/>
      <c r="B1673" s="5">
        <v>40613952</v>
      </c>
      <c r="C1673" s="6" t="s">
        <v>514</v>
      </c>
      <c r="D1673" s="7">
        <v>28</v>
      </c>
      <c r="E1673"/>
      <c r="F1673"/>
      <c r="G1673"/>
      <c r="H1673"/>
      <c r="I1673"/>
      <c r="J1673"/>
      <c r="K1673"/>
      <c r="L1673"/>
      <c r="M1673"/>
      <c r="N1673"/>
      <c r="O1673"/>
      <c r="P1673"/>
      <c r="Q1673"/>
      <c r="R1673"/>
      <c r="S1673"/>
      <c r="T1673"/>
    </row>
    <row r="1674" spans="1:20" s="8" customFormat="1" x14ac:dyDescent="0.3">
      <c r="A1674"/>
      <c r="B1674" s="5">
        <v>40613960</v>
      </c>
      <c r="C1674" s="6" t="s">
        <v>514</v>
      </c>
      <c r="D1674" s="7">
        <v>28</v>
      </c>
      <c r="E1674"/>
      <c r="F1674"/>
      <c r="G1674"/>
      <c r="H1674"/>
      <c r="I1674"/>
      <c r="J1674"/>
      <c r="K1674"/>
      <c r="L1674"/>
      <c r="M1674"/>
      <c r="N1674"/>
      <c r="O1674"/>
      <c r="P1674"/>
      <c r="Q1674"/>
      <c r="R1674"/>
      <c r="S1674"/>
      <c r="T1674"/>
    </row>
    <row r="1675" spans="1:20" s="8" customFormat="1" x14ac:dyDescent="0.3">
      <c r="A1675"/>
      <c r="B1675" s="5">
        <v>40613978</v>
      </c>
      <c r="C1675" s="6" t="s">
        <v>515</v>
      </c>
      <c r="D1675" s="7">
        <v>28</v>
      </c>
      <c r="E1675"/>
      <c r="F1675"/>
      <c r="G1675"/>
      <c r="H1675"/>
      <c r="I1675"/>
      <c r="J1675"/>
      <c r="K1675"/>
      <c r="L1675"/>
      <c r="M1675"/>
      <c r="N1675"/>
      <c r="O1675"/>
      <c r="P1675"/>
      <c r="Q1675"/>
      <c r="R1675"/>
      <c r="S1675"/>
      <c r="T1675"/>
    </row>
    <row r="1676" spans="1:20" s="8" customFormat="1" x14ac:dyDescent="0.3">
      <c r="A1676"/>
      <c r="B1676" s="9">
        <v>40614091</v>
      </c>
      <c r="C1676" s="10" t="s">
        <v>521</v>
      </c>
      <c r="D1676" s="11">
        <v>20</v>
      </c>
      <c r="E1676"/>
      <c r="F1676"/>
      <c r="G1676"/>
      <c r="H1676"/>
      <c r="I1676"/>
      <c r="J1676"/>
      <c r="K1676"/>
      <c r="L1676"/>
      <c r="M1676"/>
      <c r="N1676"/>
      <c r="O1676"/>
      <c r="P1676"/>
      <c r="Q1676"/>
      <c r="R1676"/>
      <c r="S1676"/>
      <c r="T1676"/>
    </row>
    <row r="1677" spans="1:20" s="8" customFormat="1" x14ac:dyDescent="0.3">
      <c r="A1677"/>
      <c r="B1677" s="9">
        <v>40614109</v>
      </c>
      <c r="C1677" s="10" t="s">
        <v>522</v>
      </c>
      <c r="D1677" s="11">
        <v>20</v>
      </c>
      <c r="E1677"/>
      <c r="F1677"/>
      <c r="G1677"/>
      <c r="H1677"/>
      <c r="I1677"/>
      <c r="J1677"/>
      <c r="K1677"/>
      <c r="L1677"/>
      <c r="M1677"/>
      <c r="N1677"/>
      <c r="O1677"/>
      <c r="P1677"/>
      <c r="Q1677"/>
      <c r="R1677"/>
      <c r="S1677"/>
      <c r="T1677"/>
    </row>
    <row r="1678" spans="1:20" s="8" customFormat="1" x14ac:dyDescent="0.3">
      <c r="A1678"/>
      <c r="B1678" s="9">
        <v>40614075</v>
      </c>
      <c r="C1678" s="10" t="s">
        <v>519</v>
      </c>
      <c r="D1678" s="11">
        <v>20</v>
      </c>
      <c r="E1678"/>
      <c r="F1678"/>
      <c r="G1678"/>
      <c r="H1678"/>
      <c r="I1678"/>
      <c r="J1678"/>
      <c r="K1678"/>
      <c r="L1678"/>
      <c r="M1678"/>
      <c r="N1678"/>
      <c r="O1678"/>
      <c r="P1678"/>
      <c r="Q1678"/>
      <c r="R1678"/>
      <c r="S1678"/>
      <c r="T1678"/>
    </row>
    <row r="1679" spans="1:20" s="8" customFormat="1" x14ac:dyDescent="0.3">
      <c r="A1679"/>
      <c r="B1679" s="9">
        <v>40614117</v>
      </c>
      <c r="C1679" s="10" t="s">
        <v>523</v>
      </c>
      <c r="D1679" s="11">
        <v>20</v>
      </c>
      <c r="E1679"/>
      <c r="F1679"/>
      <c r="G1679"/>
      <c r="H1679"/>
      <c r="I1679"/>
      <c r="J1679"/>
      <c r="K1679"/>
      <c r="L1679"/>
      <c r="M1679"/>
      <c r="N1679"/>
      <c r="O1679"/>
      <c r="P1679"/>
      <c r="Q1679"/>
      <c r="R1679"/>
      <c r="S1679"/>
      <c r="T1679"/>
    </row>
    <row r="1680" spans="1:20" s="8" customFormat="1" x14ac:dyDescent="0.3">
      <c r="A1680"/>
      <c r="B1680" s="9">
        <v>40662090</v>
      </c>
      <c r="C1680" s="10" t="s">
        <v>827</v>
      </c>
      <c r="D1680" s="11">
        <v>36</v>
      </c>
      <c r="E1680"/>
      <c r="F1680"/>
      <c r="G1680"/>
      <c r="H1680"/>
      <c r="I1680"/>
      <c r="J1680"/>
      <c r="K1680"/>
      <c r="L1680"/>
      <c r="M1680"/>
      <c r="N1680"/>
      <c r="O1680"/>
      <c r="P1680"/>
      <c r="Q1680"/>
      <c r="R1680"/>
      <c r="S1680"/>
      <c r="T1680"/>
    </row>
    <row r="1681" spans="1:20" s="8" customFormat="1" x14ac:dyDescent="0.3">
      <c r="A1681"/>
      <c r="B1681" s="9">
        <v>40662082</v>
      </c>
      <c r="C1681" s="10" t="s">
        <v>826</v>
      </c>
      <c r="D1681" s="11">
        <v>28</v>
      </c>
      <c r="E1681"/>
      <c r="F1681"/>
      <c r="G1681"/>
      <c r="H1681"/>
      <c r="I1681"/>
      <c r="J1681"/>
      <c r="K1681"/>
      <c r="L1681"/>
      <c r="M1681"/>
      <c r="N1681"/>
      <c r="O1681"/>
      <c r="P1681"/>
      <c r="Q1681"/>
      <c r="R1681"/>
      <c r="S1681"/>
      <c r="T1681"/>
    </row>
    <row r="1682" spans="1:20" s="8" customFormat="1" x14ac:dyDescent="0.3">
      <c r="A1682"/>
      <c r="B1682" s="9">
        <v>40662124</v>
      </c>
      <c r="C1682" s="10" t="s">
        <v>829</v>
      </c>
      <c r="D1682" s="11">
        <v>20</v>
      </c>
      <c r="E1682"/>
      <c r="F1682"/>
      <c r="G1682"/>
      <c r="H1682"/>
      <c r="I1682"/>
      <c r="J1682"/>
      <c r="K1682"/>
      <c r="L1682"/>
      <c r="M1682"/>
      <c r="N1682"/>
      <c r="O1682"/>
      <c r="P1682"/>
      <c r="Q1682"/>
      <c r="R1682"/>
      <c r="S1682"/>
      <c r="T1682"/>
    </row>
    <row r="1683" spans="1:20" s="8" customFormat="1" x14ac:dyDescent="0.3">
      <c r="A1683"/>
      <c r="B1683" s="9">
        <v>40659195</v>
      </c>
      <c r="C1683" s="10" t="s">
        <v>789</v>
      </c>
      <c r="D1683" s="11">
        <v>57</v>
      </c>
      <c r="E1683"/>
      <c r="F1683"/>
      <c r="G1683"/>
      <c r="H1683"/>
      <c r="I1683"/>
      <c r="J1683"/>
      <c r="K1683"/>
      <c r="L1683"/>
      <c r="M1683"/>
      <c r="N1683"/>
      <c r="O1683"/>
      <c r="P1683"/>
      <c r="Q1683"/>
      <c r="R1683"/>
      <c r="S1683"/>
      <c r="T1683"/>
    </row>
    <row r="1684" spans="1:20" s="8" customFormat="1" x14ac:dyDescent="0.3">
      <c r="A1684"/>
      <c r="B1684" s="5">
        <v>12353496</v>
      </c>
      <c r="C1684" s="6" t="s">
        <v>225</v>
      </c>
      <c r="D1684" s="7">
        <v>8075</v>
      </c>
      <c r="E1684"/>
      <c r="F1684"/>
      <c r="G1684"/>
      <c r="H1684"/>
      <c r="I1684"/>
      <c r="J1684"/>
      <c r="K1684"/>
      <c r="L1684"/>
      <c r="M1684"/>
      <c r="N1684"/>
      <c r="O1684"/>
      <c r="P1684"/>
      <c r="Q1684"/>
      <c r="R1684"/>
      <c r="S1684"/>
      <c r="T1684"/>
    </row>
    <row r="1685" spans="1:20" s="8" customFormat="1" x14ac:dyDescent="0.3">
      <c r="A1685"/>
      <c r="B1685" s="9">
        <v>12514006</v>
      </c>
      <c r="C1685" s="10" t="s">
        <v>246</v>
      </c>
      <c r="D1685" s="11">
        <v>273</v>
      </c>
      <c r="E1685"/>
      <c r="F1685"/>
      <c r="G1685"/>
      <c r="H1685"/>
      <c r="I1685"/>
      <c r="J1685"/>
      <c r="K1685"/>
      <c r="L1685"/>
      <c r="M1685"/>
      <c r="N1685"/>
      <c r="O1685"/>
      <c r="P1685"/>
      <c r="Q1685"/>
      <c r="R1685"/>
      <c r="S1685"/>
      <c r="T1685"/>
    </row>
    <row r="1686" spans="1:20" s="8" customFormat="1" x14ac:dyDescent="0.3">
      <c r="A1686"/>
      <c r="B1686" s="5">
        <v>12267597</v>
      </c>
      <c r="C1686" s="6" t="s">
        <v>220</v>
      </c>
      <c r="D1686" s="7">
        <v>540</v>
      </c>
      <c r="E1686"/>
      <c r="F1686"/>
      <c r="G1686"/>
      <c r="H1686"/>
      <c r="I1686"/>
      <c r="J1686"/>
      <c r="K1686"/>
      <c r="L1686"/>
      <c r="M1686"/>
      <c r="N1686"/>
      <c r="O1686"/>
      <c r="P1686"/>
      <c r="Q1686"/>
      <c r="R1686"/>
      <c r="S1686"/>
      <c r="T1686"/>
    </row>
    <row r="1687" spans="1:20" s="8" customFormat="1" x14ac:dyDescent="0.3">
      <c r="A1687"/>
      <c r="B1687" s="5">
        <v>10474856</v>
      </c>
      <c r="C1687" s="6" t="s">
        <v>82</v>
      </c>
      <c r="D1687" s="7">
        <v>1338</v>
      </c>
      <c r="E1687"/>
      <c r="F1687"/>
      <c r="G1687"/>
      <c r="H1687"/>
      <c r="I1687"/>
      <c r="J1687"/>
      <c r="K1687"/>
      <c r="L1687"/>
      <c r="M1687"/>
      <c r="N1687"/>
      <c r="O1687"/>
      <c r="P1687"/>
      <c r="Q1687"/>
      <c r="R1687"/>
      <c r="S1687"/>
      <c r="T1687"/>
    </row>
    <row r="1688" spans="1:20" s="8" customFormat="1" x14ac:dyDescent="0.3">
      <c r="A1688"/>
      <c r="B1688" s="9">
        <v>10622058</v>
      </c>
      <c r="C1688" s="10" t="s">
        <v>95</v>
      </c>
      <c r="D1688" s="11">
        <v>669</v>
      </c>
      <c r="E1688"/>
      <c r="F1688"/>
      <c r="G1688"/>
      <c r="H1688"/>
      <c r="I1688"/>
      <c r="J1688"/>
      <c r="K1688"/>
      <c r="L1688"/>
      <c r="M1688"/>
      <c r="N1688"/>
      <c r="O1688"/>
      <c r="P1688"/>
      <c r="Q1688"/>
      <c r="R1688"/>
      <c r="S1688"/>
      <c r="T1688"/>
    </row>
    <row r="1689" spans="1:20" s="8" customFormat="1" x14ac:dyDescent="0.3">
      <c r="A1689"/>
      <c r="B1689" s="9">
        <v>40666257</v>
      </c>
      <c r="C1689" s="10" t="s">
        <v>883</v>
      </c>
      <c r="D1689" s="11">
        <v>287.5</v>
      </c>
      <c r="E1689"/>
      <c r="F1689"/>
      <c r="G1689"/>
      <c r="H1689"/>
      <c r="I1689"/>
      <c r="J1689"/>
      <c r="K1689"/>
      <c r="L1689"/>
      <c r="M1689"/>
      <c r="N1689"/>
      <c r="O1689"/>
      <c r="P1689"/>
      <c r="Q1689"/>
      <c r="R1689"/>
      <c r="S1689"/>
      <c r="T1689"/>
    </row>
    <row r="1690" spans="1:20" s="8" customFormat="1" x14ac:dyDescent="0.3">
      <c r="A1690"/>
      <c r="B1690" s="9">
        <v>41731654</v>
      </c>
      <c r="C1690" s="10" t="s">
        <v>1524</v>
      </c>
      <c r="D1690" s="11">
        <v>9.27</v>
      </c>
      <c r="E1690"/>
      <c r="F1690"/>
      <c r="G1690"/>
      <c r="H1690"/>
      <c r="I1690"/>
      <c r="J1690"/>
      <c r="K1690"/>
      <c r="L1690"/>
      <c r="M1690"/>
      <c r="N1690"/>
      <c r="O1690"/>
      <c r="P1690"/>
      <c r="Q1690"/>
      <c r="R1690"/>
      <c r="S1690"/>
      <c r="T1690"/>
    </row>
    <row r="1691" spans="1:20" s="8" customFormat="1" x14ac:dyDescent="0.3">
      <c r="A1691"/>
      <c r="B1691" s="9">
        <v>41710807</v>
      </c>
      <c r="C1691" s="10" t="s">
        <v>1339</v>
      </c>
      <c r="D1691" s="11">
        <v>112.58499999999999</v>
      </c>
      <c r="E1691"/>
      <c r="F1691"/>
      <c r="G1691"/>
      <c r="H1691"/>
      <c r="I1691"/>
      <c r="J1691"/>
      <c r="K1691"/>
      <c r="L1691"/>
      <c r="M1691"/>
      <c r="N1691"/>
      <c r="O1691"/>
      <c r="P1691"/>
      <c r="Q1691"/>
      <c r="R1691"/>
      <c r="S1691"/>
      <c r="T1691"/>
    </row>
    <row r="1692" spans="1:20" s="8" customFormat="1" x14ac:dyDescent="0.3">
      <c r="A1692"/>
      <c r="B1692" s="9">
        <v>41731647</v>
      </c>
      <c r="C1692" s="10" t="s">
        <v>1523</v>
      </c>
      <c r="D1692" s="11">
        <v>7.37</v>
      </c>
      <c r="E1692"/>
      <c r="F1692"/>
      <c r="G1692"/>
      <c r="H1692"/>
      <c r="I1692"/>
      <c r="J1692"/>
      <c r="K1692"/>
      <c r="L1692"/>
      <c r="M1692"/>
      <c r="N1692"/>
      <c r="O1692"/>
      <c r="P1692"/>
      <c r="Q1692"/>
      <c r="R1692"/>
      <c r="S1692"/>
      <c r="T1692"/>
    </row>
    <row r="1693" spans="1:20" s="8" customFormat="1" x14ac:dyDescent="0.3">
      <c r="A1693"/>
      <c r="B1693" s="9">
        <v>40666042</v>
      </c>
      <c r="C1693" s="10" t="s">
        <v>880</v>
      </c>
      <c r="D1693" s="11">
        <v>419</v>
      </c>
      <c r="E1693"/>
      <c r="F1693"/>
      <c r="G1693"/>
      <c r="H1693"/>
      <c r="I1693"/>
      <c r="J1693"/>
      <c r="K1693"/>
      <c r="L1693"/>
      <c r="M1693"/>
      <c r="N1693"/>
      <c r="O1693"/>
      <c r="P1693"/>
      <c r="Q1693"/>
      <c r="R1693"/>
      <c r="S1693"/>
      <c r="T1693"/>
    </row>
    <row r="1694" spans="1:20" s="8" customFormat="1" x14ac:dyDescent="0.3">
      <c r="A1694"/>
      <c r="B1694" s="9">
        <v>40666067</v>
      </c>
      <c r="C1694" s="10" t="s">
        <v>881</v>
      </c>
      <c r="D1694" s="11">
        <v>364.5</v>
      </c>
      <c r="E1694"/>
      <c r="F1694"/>
      <c r="G1694"/>
      <c r="H1694"/>
      <c r="I1694"/>
      <c r="J1694"/>
      <c r="K1694"/>
      <c r="L1694"/>
      <c r="M1694"/>
      <c r="N1694"/>
      <c r="O1694"/>
      <c r="P1694"/>
      <c r="Q1694"/>
      <c r="R1694"/>
      <c r="S1694"/>
      <c r="T1694"/>
    </row>
    <row r="1695" spans="1:20" s="8" customFormat="1" x14ac:dyDescent="0.3">
      <c r="B1695" s="9">
        <v>41739814</v>
      </c>
      <c r="C1695" s="10" t="s">
        <v>1605</v>
      </c>
      <c r="D1695" s="11">
        <v>13.14</v>
      </c>
      <c r="E1695"/>
      <c r="F1695"/>
    </row>
    <row r="1696" spans="1:20" s="8" customFormat="1" x14ac:dyDescent="0.3">
      <c r="A1696"/>
      <c r="B1696" s="9">
        <v>41712381</v>
      </c>
      <c r="C1696" s="10" t="s">
        <v>1366</v>
      </c>
      <c r="D1696" s="11">
        <v>55.82</v>
      </c>
      <c r="E1696"/>
      <c r="F1696"/>
      <c r="G1696"/>
      <c r="H1696"/>
      <c r="I1696"/>
      <c r="J1696"/>
      <c r="K1696"/>
      <c r="L1696"/>
      <c r="M1696"/>
      <c r="N1696"/>
      <c r="O1696"/>
      <c r="P1696"/>
      <c r="Q1696"/>
      <c r="R1696"/>
      <c r="S1696"/>
      <c r="T1696"/>
    </row>
    <row r="1697" spans="1:20" s="8" customFormat="1" x14ac:dyDescent="0.3">
      <c r="B1697" s="9">
        <v>41750340</v>
      </c>
      <c r="C1697" s="10" t="s">
        <v>1670</v>
      </c>
      <c r="D1697" s="11">
        <v>141.81933333333333</v>
      </c>
      <c r="E1697"/>
      <c r="F1697"/>
    </row>
    <row r="1698" spans="1:20" s="8" customFormat="1" x14ac:dyDescent="0.3">
      <c r="A1698"/>
      <c r="B1698" s="9">
        <v>41717604</v>
      </c>
      <c r="C1698" s="10" t="s">
        <v>1439</v>
      </c>
      <c r="D1698" s="11">
        <v>234.46696774193546</v>
      </c>
      <c r="E1698"/>
      <c r="F1698"/>
      <c r="G1698"/>
      <c r="H1698"/>
      <c r="I1698"/>
      <c r="J1698"/>
      <c r="K1698"/>
      <c r="L1698"/>
      <c r="M1698"/>
      <c r="N1698"/>
      <c r="O1698"/>
      <c r="P1698"/>
      <c r="Q1698"/>
      <c r="R1698"/>
      <c r="S1698"/>
      <c r="T1698"/>
    </row>
    <row r="1699" spans="1:20" s="8" customFormat="1" x14ac:dyDescent="0.3">
      <c r="A1699"/>
      <c r="B1699" s="9">
        <v>41718891</v>
      </c>
      <c r="C1699" s="10" t="s">
        <v>1458</v>
      </c>
      <c r="D1699" s="11">
        <v>71.314482401656306</v>
      </c>
      <c r="E1699"/>
      <c r="F1699"/>
      <c r="G1699"/>
      <c r="H1699"/>
      <c r="I1699"/>
      <c r="J1699"/>
      <c r="K1699"/>
      <c r="L1699"/>
      <c r="M1699"/>
      <c r="N1699"/>
      <c r="O1699"/>
      <c r="P1699"/>
      <c r="Q1699"/>
      <c r="R1699"/>
      <c r="S1699"/>
      <c r="T1699"/>
    </row>
    <row r="1700" spans="1:20" s="8" customFormat="1" x14ac:dyDescent="0.3">
      <c r="A1700"/>
      <c r="B1700" s="5">
        <v>41733825</v>
      </c>
      <c r="C1700" s="6" t="s">
        <v>1543</v>
      </c>
      <c r="D1700" s="7">
        <v>5.8</v>
      </c>
      <c r="E1700"/>
      <c r="F1700"/>
      <c r="G1700"/>
      <c r="H1700"/>
      <c r="I1700"/>
      <c r="J1700"/>
      <c r="K1700"/>
      <c r="L1700"/>
      <c r="M1700"/>
      <c r="N1700"/>
      <c r="O1700"/>
      <c r="P1700"/>
      <c r="Q1700"/>
      <c r="R1700"/>
      <c r="S1700"/>
      <c r="T1700"/>
    </row>
    <row r="1701" spans="1:20" s="8" customFormat="1" x14ac:dyDescent="0.3">
      <c r="B1701" s="9">
        <v>41743170</v>
      </c>
      <c r="C1701" s="10" t="s">
        <v>1645</v>
      </c>
      <c r="D1701" s="11">
        <v>12.417007874015749</v>
      </c>
      <c r="E1701"/>
      <c r="F1701"/>
    </row>
    <row r="1702" spans="1:20" s="8" customFormat="1" x14ac:dyDescent="0.3">
      <c r="A1702"/>
      <c r="B1702" s="9">
        <v>40633505</v>
      </c>
      <c r="C1702" s="10" t="s">
        <v>665</v>
      </c>
      <c r="D1702" s="11">
        <v>138.5</v>
      </c>
      <c r="E1702"/>
      <c r="F1702"/>
      <c r="G1702"/>
      <c r="H1702"/>
      <c r="I1702"/>
      <c r="J1702"/>
      <c r="K1702"/>
      <c r="L1702"/>
      <c r="M1702"/>
      <c r="N1702"/>
      <c r="O1702"/>
      <c r="P1702"/>
      <c r="Q1702"/>
      <c r="R1702"/>
      <c r="S1702"/>
      <c r="T1702"/>
    </row>
    <row r="1703" spans="1:20" s="8" customFormat="1" x14ac:dyDescent="0.3">
      <c r="A1703"/>
      <c r="B1703" s="9">
        <v>40666216</v>
      </c>
      <c r="C1703" s="10" t="s">
        <v>882</v>
      </c>
      <c r="D1703" s="11">
        <v>115.42574257425743</v>
      </c>
      <c r="E1703"/>
      <c r="F1703"/>
      <c r="G1703"/>
      <c r="H1703"/>
      <c r="I1703"/>
      <c r="J1703"/>
      <c r="K1703"/>
      <c r="L1703"/>
      <c r="M1703"/>
      <c r="N1703"/>
      <c r="O1703"/>
      <c r="P1703"/>
      <c r="Q1703"/>
      <c r="R1703"/>
      <c r="S1703"/>
      <c r="T1703"/>
    </row>
    <row r="1704" spans="1:20" s="8" customFormat="1" x14ac:dyDescent="0.3">
      <c r="A1704"/>
      <c r="B1704" s="9">
        <v>40679144</v>
      </c>
      <c r="C1704" s="10" t="s">
        <v>937</v>
      </c>
      <c r="D1704" s="11">
        <v>279.5</v>
      </c>
      <c r="E1704"/>
      <c r="F1704"/>
      <c r="G1704"/>
      <c r="H1704"/>
      <c r="I1704"/>
      <c r="J1704"/>
      <c r="K1704"/>
      <c r="L1704"/>
      <c r="M1704"/>
      <c r="N1704"/>
      <c r="O1704"/>
      <c r="P1704"/>
      <c r="Q1704"/>
      <c r="R1704"/>
      <c r="S1704"/>
      <c r="T1704"/>
    </row>
    <row r="1705" spans="1:20" s="8" customFormat="1" x14ac:dyDescent="0.3">
      <c r="A1705"/>
      <c r="B1705" s="9">
        <v>40612103</v>
      </c>
      <c r="C1705" s="10" t="s">
        <v>496</v>
      </c>
      <c r="D1705" s="11">
        <v>205.90357142857144</v>
      </c>
      <c r="E1705"/>
      <c r="F1705"/>
      <c r="G1705"/>
      <c r="H1705"/>
      <c r="I1705"/>
      <c r="J1705"/>
      <c r="K1705"/>
      <c r="L1705"/>
      <c r="M1705"/>
      <c r="N1705"/>
      <c r="O1705"/>
      <c r="P1705"/>
      <c r="Q1705"/>
      <c r="R1705"/>
      <c r="S1705"/>
      <c r="T1705"/>
    </row>
    <row r="1706" spans="1:20" s="8" customFormat="1" x14ac:dyDescent="0.3">
      <c r="B1706" s="9">
        <v>41784505</v>
      </c>
      <c r="C1706" s="10" t="s">
        <v>1869</v>
      </c>
      <c r="D1706" s="11">
        <v>6</v>
      </c>
      <c r="E1706"/>
      <c r="F1706"/>
    </row>
    <row r="1707" spans="1:20" s="8" customFormat="1" x14ac:dyDescent="0.3">
      <c r="B1707" s="5">
        <v>42831685</v>
      </c>
      <c r="C1707" s="6" t="s">
        <v>2314</v>
      </c>
      <c r="D1707" s="7">
        <v>505</v>
      </c>
      <c r="E1707"/>
      <c r="F1707"/>
    </row>
    <row r="1708" spans="1:20" s="8" customFormat="1" x14ac:dyDescent="0.3">
      <c r="B1708" s="5">
        <v>98082316</v>
      </c>
      <c r="C1708" s="6" t="s">
        <v>2457</v>
      </c>
      <c r="D1708" s="7">
        <v>540.5</v>
      </c>
      <c r="E1708"/>
      <c r="F1708"/>
    </row>
    <row r="1709" spans="1:20" s="8" customFormat="1" x14ac:dyDescent="0.3">
      <c r="B1709" s="5">
        <v>42831701</v>
      </c>
      <c r="C1709" s="6" t="s">
        <v>2316</v>
      </c>
      <c r="D1709" s="7">
        <v>361.5</v>
      </c>
      <c r="E1709"/>
      <c r="F1709"/>
    </row>
    <row r="1710" spans="1:20" s="8" customFormat="1" x14ac:dyDescent="0.3">
      <c r="B1710" s="5">
        <v>98089287</v>
      </c>
      <c r="C1710" s="6" t="s">
        <v>2478</v>
      </c>
      <c r="D1710" s="7">
        <v>708.25</v>
      </c>
      <c r="E1710"/>
      <c r="F1710"/>
    </row>
    <row r="1711" spans="1:20" s="8" customFormat="1" x14ac:dyDescent="0.3">
      <c r="B1711" s="5">
        <v>98089444</v>
      </c>
      <c r="C1711" s="6" t="s">
        <v>2478</v>
      </c>
      <c r="D1711" s="7">
        <v>772.89583333333337</v>
      </c>
      <c r="E1711"/>
      <c r="F1711"/>
    </row>
    <row r="1712" spans="1:20" s="8" customFormat="1" x14ac:dyDescent="0.3">
      <c r="B1712" s="5">
        <v>42831693</v>
      </c>
      <c r="C1712" s="6" t="s">
        <v>2315</v>
      </c>
      <c r="D1712" s="7">
        <v>241</v>
      </c>
      <c r="E1712"/>
      <c r="F1712"/>
    </row>
    <row r="1713" spans="1:20" s="8" customFormat="1" x14ac:dyDescent="0.3">
      <c r="B1713" s="5">
        <v>98086648</v>
      </c>
      <c r="C1713" s="6" t="s">
        <v>2315</v>
      </c>
      <c r="D1713" s="7">
        <v>360.5</v>
      </c>
      <c r="E1713"/>
      <c r="F1713"/>
    </row>
    <row r="1714" spans="1:20" s="8" customFormat="1" x14ac:dyDescent="0.3">
      <c r="B1714" s="5">
        <v>98087554</v>
      </c>
      <c r="C1714" s="6" t="s">
        <v>2473</v>
      </c>
      <c r="D1714" s="7">
        <v>275</v>
      </c>
      <c r="E1714"/>
      <c r="F1714"/>
    </row>
    <row r="1715" spans="1:20" s="8" customFormat="1" x14ac:dyDescent="0.3">
      <c r="B1715" s="5">
        <v>98088628</v>
      </c>
      <c r="C1715" s="6" t="s">
        <v>2476</v>
      </c>
      <c r="D1715" s="7">
        <v>194.5</v>
      </c>
      <c r="E1715"/>
      <c r="F1715"/>
    </row>
    <row r="1716" spans="1:20" s="8" customFormat="1" x14ac:dyDescent="0.3">
      <c r="B1716" s="5">
        <v>98083579</v>
      </c>
      <c r="C1716" s="6" t="s">
        <v>2466</v>
      </c>
      <c r="D1716" s="7">
        <v>317.23076923076923</v>
      </c>
      <c r="E1716"/>
      <c r="F1716"/>
    </row>
    <row r="1717" spans="1:20" s="8" customFormat="1" x14ac:dyDescent="0.3">
      <c r="B1717" s="5">
        <v>42831719</v>
      </c>
      <c r="C1717" s="6" t="s">
        <v>2317</v>
      </c>
      <c r="D1717" s="7">
        <v>241</v>
      </c>
      <c r="E1717"/>
      <c r="F1717"/>
    </row>
    <row r="1718" spans="1:20" s="8" customFormat="1" x14ac:dyDescent="0.3">
      <c r="B1718" s="5">
        <v>98089618</v>
      </c>
      <c r="C1718" s="6" t="s">
        <v>2480</v>
      </c>
      <c r="D1718" s="7">
        <v>360.5</v>
      </c>
      <c r="E1718"/>
      <c r="F1718"/>
    </row>
    <row r="1719" spans="1:20" s="8" customFormat="1" x14ac:dyDescent="0.3">
      <c r="B1719" s="5">
        <v>98081995</v>
      </c>
      <c r="C1719" s="6" t="s">
        <v>2455</v>
      </c>
      <c r="D1719" s="7">
        <v>181</v>
      </c>
      <c r="E1719"/>
      <c r="F1719"/>
    </row>
    <row r="1720" spans="1:20" s="8" customFormat="1" x14ac:dyDescent="0.3">
      <c r="B1720" s="5">
        <v>98081813</v>
      </c>
      <c r="C1720" s="6" t="s">
        <v>2454</v>
      </c>
      <c r="D1720" s="7">
        <v>574.5</v>
      </c>
      <c r="E1720"/>
      <c r="F1720"/>
    </row>
    <row r="1721" spans="1:20" s="8" customFormat="1" x14ac:dyDescent="0.3">
      <c r="B1721" s="5">
        <v>98080823</v>
      </c>
      <c r="C1721" s="6" t="s">
        <v>2450</v>
      </c>
      <c r="D1721" s="7">
        <v>114.5</v>
      </c>
      <c r="E1721"/>
      <c r="F1721"/>
    </row>
    <row r="1722" spans="1:20" s="8" customFormat="1" x14ac:dyDescent="0.3">
      <c r="B1722" s="5">
        <v>98082589</v>
      </c>
      <c r="C1722" s="6" t="s">
        <v>2459</v>
      </c>
      <c r="D1722" s="7">
        <v>197</v>
      </c>
      <c r="E1722"/>
      <c r="F1722"/>
    </row>
    <row r="1723" spans="1:20" s="8" customFormat="1" x14ac:dyDescent="0.3">
      <c r="B1723" s="5">
        <v>98089105</v>
      </c>
      <c r="C1723" s="6" t="s">
        <v>2477</v>
      </c>
      <c r="D1723" s="7">
        <v>136.5</v>
      </c>
      <c r="E1723"/>
      <c r="F1723"/>
    </row>
    <row r="1724" spans="1:20" s="8" customFormat="1" x14ac:dyDescent="0.3">
      <c r="A1724"/>
      <c r="B1724" s="9">
        <v>40612301</v>
      </c>
      <c r="C1724" s="10" t="s">
        <v>498</v>
      </c>
      <c r="D1724" s="11">
        <v>250.69516129032257</v>
      </c>
      <c r="E1724"/>
      <c r="F1724"/>
      <c r="G1724"/>
      <c r="H1724"/>
      <c r="I1724"/>
      <c r="J1724"/>
      <c r="K1724"/>
      <c r="L1724"/>
      <c r="M1724"/>
      <c r="N1724"/>
      <c r="O1724"/>
      <c r="P1724"/>
      <c r="Q1724"/>
      <c r="R1724"/>
      <c r="S1724"/>
      <c r="T1724"/>
    </row>
    <row r="1725" spans="1:20" s="8" customFormat="1" x14ac:dyDescent="0.3">
      <c r="B1725" s="9">
        <v>41754201</v>
      </c>
      <c r="C1725" s="10" t="s">
        <v>1727</v>
      </c>
      <c r="D1725" s="11">
        <v>39.417205882352938</v>
      </c>
      <c r="E1725"/>
      <c r="F1725"/>
    </row>
    <row r="1726" spans="1:20" s="8" customFormat="1" x14ac:dyDescent="0.3">
      <c r="A1726"/>
      <c r="B1726" s="9">
        <v>41736679</v>
      </c>
      <c r="C1726" s="10" t="s">
        <v>1573</v>
      </c>
      <c r="D1726" s="11">
        <v>4.7982352941176467</v>
      </c>
      <c r="E1726"/>
      <c r="F1726"/>
      <c r="G1726"/>
      <c r="H1726"/>
      <c r="I1726"/>
      <c r="J1726"/>
      <c r="K1726"/>
      <c r="L1726"/>
      <c r="M1726"/>
      <c r="N1726"/>
      <c r="O1726"/>
      <c r="P1726"/>
      <c r="Q1726"/>
      <c r="R1726"/>
      <c r="S1726"/>
      <c r="T1726"/>
    </row>
    <row r="1727" spans="1:20" s="8" customFormat="1" x14ac:dyDescent="0.3">
      <c r="A1727"/>
      <c r="B1727" s="9">
        <v>40618258</v>
      </c>
      <c r="C1727" s="10" t="s">
        <v>539</v>
      </c>
      <c r="D1727" s="11">
        <v>4.88</v>
      </c>
      <c r="E1727"/>
      <c r="F1727"/>
      <c r="G1727"/>
      <c r="H1727"/>
      <c r="I1727"/>
      <c r="J1727"/>
      <c r="K1727"/>
      <c r="L1727"/>
      <c r="M1727"/>
      <c r="N1727"/>
      <c r="O1727"/>
      <c r="P1727"/>
      <c r="Q1727"/>
      <c r="R1727"/>
      <c r="S1727"/>
      <c r="T1727"/>
    </row>
    <row r="1728" spans="1:20" s="8" customFormat="1" x14ac:dyDescent="0.3">
      <c r="A1728"/>
      <c r="B1728" s="5">
        <v>40647729</v>
      </c>
      <c r="C1728" s="6" t="s">
        <v>743</v>
      </c>
      <c r="D1728" s="7">
        <v>4.5</v>
      </c>
      <c r="E1728"/>
      <c r="F1728"/>
      <c r="G1728"/>
      <c r="H1728"/>
      <c r="I1728"/>
      <c r="J1728"/>
      <c r="K1728"/>
      <c r="L1728"/>
      <c r="M1728"/>
      <c r="N1728"/>
      <c r="O1728"/>
      <c r="P1728"/>
      <c r="Q1728"/>
      <c r="R1728"/>
      <c r="S1728"/>
      <c r="T1728"/>
    </row>
    <row r="1729" spans="1:20" s="8" customFormat="1" x14ac:dyDescent="0.3">
      <c r="A1729"/>
      <c r="B1729" s="9">
        <v>40649550</v>
      </c>
      <c r="C1729" s="10" t="s">
        <v>748</v>
      </c>
      <c r="D1729" s="11">
        <v>5</v>
      </c>
      <c r="E1729"/>
      <c r="F1729"/>
      <c r="G1729"/>
      <c r="H1729"/>
      <c r="I1729"/>
      <c r="J1729"/>
      <c r="K1729"/>
      <c r="L1729"/>
      <c r="M1729"/>
      <c r="N1729"/>
      <c r="O1729"/>
      <c r="P1729"/>
      <c r="Q1729"/>
      <c r="R1729"/>
      <c r="S1729"/>
      <c r="T1729"/>
    </row>
    <row r="1730" spans="1:20" s="8" customFormat="1" x14ac:dyDescent="0.3">
      <c r="A1730"/>
      <c r="B1730" s="9">
        <v>40635484</v>
      </c>
      <c r="C1730" s="10" t="s">
        <v>674</v>
      </c>
      <c r="D1730" s="11">
        <v>17</v>
      </c>
      <c r="E1730"/>
      <c r="F1730"/>
      <c r="G1730"/>
      <c r="H1730"/>
      <c r="I1730"/>
      <c r="J1730"/>
      <c r="K1730"/>
      <c r="L1730"/>
      <c r="M1730"/>
      <c r="N1730"/>
      <c r="O1730"/>
      <c r="P1730"/>
      <c r="Q1730"/>
      <c r="R1730"/>
      <c r="S1730"/>
      <c r="T1730"/>
    </row>
    <row r="1731" spans="1:20" s="8" customFormat="1" x14ac:dyDescent="0.3">
      <c r="A1731"/>
      <c r="B1731" s="9">
        <v>40635393</v>
      </c>
      <c r="C1731" s="10" t="s">
        <v>674</v>
      </c>
      <c r="D1731" s="11">
        <v>32.5</v>
      </c>
      <c r="E1731"/>
      <c r="F1731"/>
      <c r="G1731"/>
      <c r="H1731"/>
      <c r="I1731"/>
      <c r="J1731"/>
      <c r="K1731"/>
      <c r="L1731"/>
      <c r="M1731"/>
      <c r="N1731"/>
      <c r="O1731"/>
      <c r="P1731"/>
      <c r="Q1731"/>
      <c r="R1731"/>
      <c r="S1731"/>
      <c r="T1731"/>
    </row>
    <row r="1732" spans="1:20" s="8" customFormat="1" x14ac:dyDescent="0.3">
      <c r="A1732"/>
      <c r="B1732" s="5">
        <v>40635328</v>
      </c>
      <c r="C1732" s="6" t="s">
        <v>674</v>
      </c>
      <c r="D1732" s="7">
        <v>46.15</v>
      </c>
      <c r="E1732"/>
      <c r="F1732"/>
      <c r="G1732"/>
      <c r="H1732"/>
      <c r="I1732"/>
      <c r="J1732"/>
      <c r="K1732"/>
      <c r="L1732"/>
      <c r="M1732"/>
      <c r="N1732"/>
      <c r="O1732"/>
      <c r="P1732"/>
      <c r="Q1732"/>
      <c r="R1732"/>
      <c r="S1732"/>
      <c r="T1732"/>
    </row>
    <row r="1733" spans="1:20" s="8" customFormat="1" x14ac:dyDescent="0.3">
      <c r="A1733"/>
      <c r="B1733" s="9">
        <v>40635518</v>
      </c>
      <c r="C1733" s="10" t="s">
        <v>674</v>
      </c>
      <c r="D1733" s="11">
        <v>49.5</v>
      </c>
      <c r="E1733"/>
      <c r="F1733"/>
      <c r="G1733"/>
      <c r="H1733"/>
      <c r="I1733"/>
      <c r="J1733"/>
      <c r="K1733"/>
      <c r="L1733"/>
      <c r="M1733"/>
      <c r="N1733"/>
      <c r="O1733"/>
      <c r="P1733"/>
      <c r="Q1733"/>
      <c r="R1733"/>
      <c r="S1733"/>
      <c r="T1733"/>
    </row>
    <row r="1734" spans="1:20" s="8" customFormat="1" x14ac:dyDescent="0.3">
      <c r="A1734"/>
      <c r="B1734" s="9">
        <v>40649246</v>
      </c>
      <c r="C1734" s="10" t="s">
        <v>603</v>
      </c>
      <c r="D1734" s="11">
        <v>19</v>
      </c>
      <c r="E1734"/>
      <c r="F1734"/>
      <c r="G1734"/>
      <c r="H1734"/>
      <c r="I1734"/>
      <c r="J1734"/>
      <c r="K1734"/>
      <c r="L1734"/>
      <c r="M1734"/>
      <c r="N1734"/>
      <c r="O1734"/>
      <c r="P1734"/>
      <c r="Q1734"/>
      <c r="R1734"/>
      <c r="S1734"/>
      <c r="T1734"/>
    </row>
    <row r="1735" spans="1:20" s="8" customFormat="1" x14ac:dyDescent="0.3">
      <c r="A1735"/>
      <c r="B1735" s="9">
        <v>40649238</v>
      </c>
      <c r="C1735" s="10" t="s">
        <v>603</v>
      </c>
      <c r="D1735" s="11">
        <v>78.5</v>
      </c>
      <c r="E1735"/>
      <c r="F1735"/>
      <c r="G1735"/>
      <c r="H1735"/>
      <c r="I1735"/>
      <c r="J1735"/>
      <c r="K1735"/>
      <c r="L1735"/>
      <c r="M1735"/>
      <c r="N1735"/>
      <c r="O1735"/>
      <c r="P1735"/>
      <c r="Q1735"/>
      <c r="R1735"/>
      <c r="S1735"/>
      <c r="T1735"/>
    </row>
    <row r="1736" spans="1:20" s="8" customFormat="1" x14ac:dyDescent="0.3">
      <c r="A1736"/>
      <c r="B1736" s="9">
        <v>40637696</v>
      </c>
      <c r="C1736" s="10" t="s">
        <v>678</v>
      </c>
      <c r="D1736" s="11">
        <v>15.83</v>
      </c>
      <c r="E1736"/>
      <c r="F1736"/>
      <c r="G1736"/>
      <c r="H1736"/>
      <c r="I1736"/>
      <c r="J1736"/>
      <c r="K1736"/>
      <c r="L1736"/>
      <c r="M1736"/>
      <c r="N1736"/>
      <c r="O1736"/>
      <c r="P1736"/>
      <c r="Q1736"/>
      <c r="R1736"/>
      <c r="S1736"/>
      <c r="T1736"/>
    </row>
    <row r="1737" spans="1:20" s="8" customFormat="1" x14ac:dyDescent="0.3">
      <c r="A1737"/>
      <c r="B1737" s="9">
        <v>40637670</v>
      </c>
      <c r="C1737" s="10" t="s">
        <v>677</v>
      </c>
      <c r="D1737" s="11">
        <v>110</v>
      </c>
      <c r="E1737"/>
      <c r="F1737"/>
      <c r="G1737"/>
      <c r="H1737"/>
      <c r="I1737"/>
      <c r="J1737"/>
      <c r="K1737"/>
      <c r="L1737"/>
      <c r="M1737"/>
      <c r="N1737"/>
      <c r="O1737"/>
      <c r="P1737"/>
      <c r="Q1737"/>
      <c r="R1737"/>
      <c r="S1737"/>
      <c r="T1737"/>
    </row>
    <row r="1738" spans="1:20" s="8" customFormat="1" x14ac:dyDescent="0.3">
      <c r="A1738"/>
      <c r="B1738" s="9">
        <v>40630550</v>
      </c>
      <c r="C1738" s="10" t="s">
        <v>660</v>
      </c>
      <c r="D1738" s="11">
        <v>85</v>
      </c>
      <c r="E1738"/>
      <c r="F1738"/>
      <c r="G1738"/>
      <c r="H1738"/>
      <c r="I1738"/>
      <c r="J1738"/>
      <c r="K1738"/>
      <c r="L1738"/>
      <c r="M1738"/>
      <c r="N1738"/>
      <c r="O1738"/>
      <c r="P1738"/>
      <c r="Q1738"/>
      <c r="R1738"/>
      <c r="S1738"/>
      <c r="T1738"/>
    </row>
    <row r="1739" spans="1:20" s="8" customFormat="1" x14ac:dyDescent="0.3">
      <c r="A1739"/>
      <c r="B1739" s="5">
        <v>40654261</v>
      </c>
      <c r="C1739" s="6" t="s">
        <v>660</v>
      </c>
      <c r="D1739" s="7">
        <v>87.59</v>
      </c>
      <c r="E1739"/>
      <c r="F1739"/>
      <c r="G1739"/>
      <c r="H1739"/>
      <c r="I1739"/>
      <c r="J1739"/>
      <c r="K1739"/>
      <c r="L1739"/>
      <c r="M1739"/>
      <c r="N1739"/>
      <c r="O1739"/>
      <c r="P1739"/>
      <c r="Q1739"/>
      <c r="R1739"/>
      <c r="S1739"/>
      <c r="T1739"/>
    </row>
    <row r="1740" spans="1:20" s="8" customFormat="1" x14ac:dyDescent="0.3">
      <c r="A1740"/>
      <c r="B1740" s="9">
        <v>40654295</v>
      </c>
      <c r="C1740" s="10" t="s">
        <v>660</v>
      </c>
      <c r="D1740" s="11">
        <v>135</v>
      </c>
      <c r="E1740"/>
      <c r="F1740"/>
      <c r="G1740"/>
      <c r="H1740"/>
      <c r="I1740"/>
      <c r="J1740"/>
      <c r="K1740"/>
      <c r="L1740"/>
      <c r="M1740"/>
      <c r="N1740"/>
      <c r="O1740"/>
      <c r="P1740"/>
      <c r="Q1740"/>
      <c r="R1740"/>
      <c r="S1740"/>
      <c r="T1740"/>
    </row>
    <row r="1741" spans="1:20" s="8" customFormat="1" x14ac:dyDescent="0.3">
      <c r="A1741"/>
      <c r="B1741" s="5">
        <v>40630485</v>
      </c>
      <c r="C1741" s="6" t="s">
        <v>660</v>
      </c>
      <c r="D1741" s="7">
        <v>165</v>
      </c>
      <c r="E1741"/>
      <c r="F1741"/>
      <c r="G1741"/>
      <c r="H1741"/>
      <c r="I1741"/>
      <c r="J1741"/>
      <c r="K1741"/>
      <c r="L1741"/>
      <c r="M1741"/>
      <c r="N1741"/>
      <c r="O1741"/>
      <c r="P1741"/>
      <c r="Q1741"/>
      <c r="R1741"/>
      <c r="S1741"/>
      <c r="T1741"/>
    </row>
    <row r="1742" spans="1:20" s="8" customFormat="1" x14ac:dyDescent="0.3">
      <c r="A1742"/>
      <c r="B1742" s="5">
        <v>40654238</v>
      </c>
      <c r="C1742" s="6" t="s">
        <v>660</v>
      </c>
      <c r="D1742" s="7">
        <v>215</v>
      </c>
      <c r="E1742"/>
      <c r="F1742"/>
      <c r="G1742"/>
      <c r="H1742"/>
      <c r="I1742"/>
      <c r="J1742"/>
      <c r="K1742"/>
      <c r="L1742"/>
      <c r="M1742"/>
      <c r="N1742"/>
      <c r="O1742"/>
      <c r="P1742"/>
      <c r="Q1742"/>
      <c r="R1742"/>
      <c r="S1742"/>
      <c r="T1742"/>
    </row>
    <row r="1743" spans="1:20" s="8" customFormat="1" x14ac:dyDescent="0.3">
      <c r="A1743"/>
      <c r="B1743" s="5">
        <v>40654410</v>
      </c>
      <c r="C1743" s="6" t="s">
        <v>653</v>
      </c>
      <c r="D1743" s="7">
        <v>120</v>
      </c>
      <c r="E1743"/>
      <c r="F1743"/>
      <c r="G1743"/>
      <c r="H1743"/>
      <c r="I1743"/>
      <c r="J1743"/>
      <c r="K1743"/>
      <c r="L1743"/>
      <c r="M1743"/>
      <c r="N1743"/>
      <c r="O1743"/>
      <c r="P1743"/>
      <c r="Q1743"/>
      <c r="R1743"/>
      <c r="S1743"/>
      <c r="T1743"/>
    </row>
    <row r="1744" spans="1:20" s="8" customFormat="1" x14ac:dyDescent="0.3">
      <c r="A1744"/>
      <c r="B1744" s="9">
        <v>40612269</v>
      </c>
      <c r="C1744" s="10" t="s">
        <v>497</v>
      </c>
      <c r="D1744" s="11">
        <v>4.9400000000000004</v>
      </c>
      <c r="E1744"/>
      <c r="F1744"/>
      <c r="G1744"/>
      <c r="H1744"/>
      <c r="I1744"/>
      <c r="J1744"/>
      <c r="K1744"/>
      <c r="L1744"/>
      <c r="M1744"/>
      <c r="N1744"/>
      <c r="O1744"/>
      <c r="P1744"/>
      <c r="Q1744"/>
      <c r="R1744"/>
      <c r="S1744"/>
      <c r="T1744"/>
    </row>
    <row r="1745" spans="1:20" s="8" customFormat="1" x14ac:dyDescent="0.3">
      <c r="A1745"/>
      <c r="B1745" s="9">
        <v>40612335</v>
      </c>
      <c r="C1745" s="10" t="s">
        <v>499</v>
      </c>
      <c r="D1745" s="11">
        <v>4.9400000000000004</v>
      </c>
      <c r="E1745"/>
      <c r="F1745"/>
      <c r="G1745"/>
      <c r="H1745"/>
      <c r="I1745"/>
      <c r="J1745"/>
      <c r="K1745"/>
      <c r="L1745"/>
      <c r="M1745"/>
      <c r="N1745"/>
      <c r="O1745"/>
      <c r="P1745"/>
      <c r="Q1745"/>
      <c r="R1745"/>
      <c r="S1745"/>
      <c r="T1745"/>
    </row>
    <row r="1746" spans="1:20" s="8" customFormat="1" x14ac:dyDescent="0.3">
      <c r="A1746"/>
      <c r="B1746" s="9">
        <v>40637795</v>
      </c>
      <c r="C1746" s="10" t="s">
        <v>679</v>
      </c>
      <c r="D1746" s="11">
        <v>4</v>
      </c>
      <c r="E1746"/>
      <c r="F1746"/>
      <c r="G1746"/>
      <c r="H1746"/>
      <c r="I1746"/>
      <c r="J1746"/>
      <c r="K1746"/>
      <c r="L1746"/>
      <c r="M1746"/>
      <c r="N1746"/>
      <c r="O1746"/>
      <c r="P1746"/>
      <c r="Q1746"/>
      <c r="R1746"/>
      <c r="S1746"/>
      <c r="T1746"/>
    </row>
    <row r="1747" spans="1:20" s="8" customFormat="1" x14ac:dyDescent="0.3">
      <c r="A1747"/>
      <c r="B1747" s="5">
        <v>40612392</v>
      </c>
      <c r="C1747" s="6" t="s">
        <v>501</v>
      </c>
      <c r="D1747" s="7">
        <v>13.5</v>
      </c>
      <c r="E1747"/>
      <c r="F1747"/>
      <c r="G1747"/>
      <c r="H1747"/>
      <c r="I1747"/>
      <c r="J1747"/>
      <c r="K1747"/>
      <c r="L1747"/>
      <c r="M1747"/>
      <c r="N1747"/>
      <c r="O1747"/>
      <c r="P1747"/>
      <c r="Q1747"/>
      <c r="R1747"/>
      <c r="S1747"/>
      <c r="T1747"/>
    </row>
    <row r="1748" spans="1:20" s="8" customFormat="1" x14ac:dyDescent="0.3">
      <c r="A1748"/>
      <c r="B1748" s="9">
        <v>40637803</v>
      </c>
      <c r="C1748" s="10" t="s">
        <v>501</v>
      </c>
      <c r="D1748" s="11">
        <v>15</v>
      </c>
      <c r="E1748"/>
      <c r="F1748"/>
      <c r="G1748"/>
      <c r="H1748"/>
      <c r="I1748"/>
      <c r="J1748"/>
      <c r="K1748"/>
      <c r="L1748"/>
      <c r="M1748"/>
      <c r="N1748"/>
      <c r="O1748"/>
      <c r="P1748"/>
      <c r="Q1748"/>
      <c r="R1748"/>
      <c r="S1748"/>
      <c r="T1748"/>
    </row>
    <row r="1749" spans="1:20" s="8" customFormat="1" x14ac:dyDescent="0.3">
      <c r="A1749"/>
      <c r="B1749" s="5">
        <v>40619249</v>
      </c>
      <c r="C1749" s="6" t="s">
        <v>549</v>
      </c>
      <c r="D1749" s="7">
        <v>3</v>
      </c>
      <c r="E1749"/>
      <c r="F1749"/>
      <c r="G1749"/>
      <c r="H1749"/>
      <c r="I1749"/>
      <c r="J1749"/>
      <c r="K1749"/>
      <c r="L1749"/>
      <c r="M1749"/>
      <c r="N1749"/>
      <c r="O1749"/>
      <c r="P1749"/>
      <c r="Q1749"/>
      <c r="R1749"/>
      <c r="S1749"/>
      <c r="T1749"/>
    </row>
    <row r="1750" spans="1:20" s="8" customFormat="1" x14ac:dyDescent="0.3">
      <c r="A1750"/>
      <c r="B1750" s="5">
        <v>40643751</v>
      </c>
      <c r="C1750" s="6" t="s">
        <v>549</v>
      </c>
      <c r="D1750" s="7">
        <v>20</v>
      </c>
      <c r="E1750"/>
      <c r="F1750"/>
      <c r="G1750"/>
      <c r="H1750"/>
      <c r="I1750"/>
      <c r="J1750"/>
      <c r="K1750"/>
      <c r="L1750"/>
      <c r="M1750"/>
      <c r="N1750"/>
      <c r="O1750"/>
      <c r="P1750"/>
      <c r="Q1750"/>
      <c r="R1750"/>
      <c r="S1750"/>
      <c r="T1750"/>
    </row>
    <row r="1751" spans="1:20" s="8" customFormat="1" x14ac:dyDescent="0.3">
      <c r="A1751"/>
      <c r="B1751" s="5">
        <v>40619256</v>
      </c>
      <c r="C1751" s="6" t="s">
        <v>550</v>
      </c>
      <c r="D1751" s="7">
        <v>3</v>
      </c>
      <c r="E1751"/>
      <c r="F1751"/>
      <c r="G1751"/>
      <c r="H1751"/>
      <c r="I1751"/>
      <c r="J1751"/>
      <c r="K1751"/>
      <c r="L1751"/>
      <c r="M1751"/>
      <c r="N1751"/>
      <c r="O1751"/>
      <c r="P1751"/>
      <c r="Q1751"/>
      <c r="R1751"/>
      <c r="S1751"/>
      <c r="T1751"/>
    </row>
    <row r="1752" spans="1:20" s="8" customFormat="1" x14ac:dyDescent="0.3">
      <c r="A1752"/>
      <c r="B1752" s="9">
        <v>40646861</v>
      </c>
      <c r="C1752" s="10" t="s">
        <v>602</v>
      </c>
      <c r="D1752" s="11">
        <v>4.5</v>
      </c>
      <c r="E1752"/>
      <c r="F1752"/>
      <c r="G1752"/>
      <c r="H1752"/>
      <c r="I1752"/>
      <c r="J1752"/>
      <c r="K1752"/>
      <c r="L1752"/>
      <c r="M1752"/>
      <c r="N1752"/>
      <c r="O1752"/>
      <c r="P1752"/>
      <c r="Q1752"/>
      <c r="R1752"/>
      <c r="S1752"/>
      <c r="T1752"/>
    </row>
    <row r="1753" spans="1:20" s="8" customFormat="1" x14ac:dyDescent="0.3">
      <c r="A1753"/>
      <c r="B1753" s="5">
        <v>40647125</v>
      </c>
      <c r="C1753" s="6" t="s">
        <v>602</v>
      </c>
      <c r="D1753" s="7">
        <v>4.5</v>
      </c>
      <c r="E1753"/>
      <c r="F1753"/>
      <c r="G1753"/>
      <c r="H1753"/>
      <c r="I1753"/>
      <c r="J1753"/>
      <c r="K1753"/>
      <c r="L1753"/>
      <c r="M1753"/>
      <c r="N1753"/>
      <c r="O1753"/>
      <c r="P1753"/>
      <c r="Q1753"/>
      <c r="R1753"/>
      <c r="S1753"/>
      <c r="T1753"/>
    </row>
    <row r="1754" spans="1:20" s="8" customFormat="1" x14ac:dyDescent="0.3">
      <c r="A1754"/>
      <c r="B1754" s="9">
        <v>40647307</v>
      </c>
      <c r="C1754" s="10" t="s">
        <v>602</v>
      </c>
      <c r="D1754" s="11">
        <v>4.5</v>
      </c>
      <c r="E1754"/>
      <c r="F1754"/>
      <c r="G1754"/>
      <c r="H1754"/>
      <c r="I1754"/>
      <c r="J1754"/>
      <c r="K1754"/>
      <c r="L1754"/>
      <c r="M1754"/>
      <c r="N1754"/>
      <c r="O1754"/>
      <c r="P1754"/>
      <c r="Q1754"/>
      <c r="R1754"/>
      <c r="S1754"/>
      <c r="T1754"/>
    </row>
    <row r="1755" spans="1:20" s="8" customFormat="1" x14ac:dyDescent="0.3">
      <c r="A1755"/>
      <c r="B1755" s="5">
        <v>40647505</v>
      </c>
      <c r="C1755" s="6" t="s">
        <v>602</v>
      </c>
      <c r="D1755" s="7">
        <v>4.5</v>
      </c>
      <c r="E1755"/>
      <c r="F1755"/>
      <c r="G1755"/>
      <c r="H1755"/>
      <c r="I1755"/>
      <c r="J1755"/>
      <c r="K1755"/>
      <c r="L1755"/>
      <c r="M1755"/>
      <c r="N1755"/>
      <c r="O1755"/>
      <c r="P1755"/>
      <c r="Q1755"/>
      <c r="R1755"/>
      <c r="S1755"/>
      <c r="T1755"/>
    </row>
    <row r="1756" spans="1:20" s="8" customFormat="1" x14ac:dyDescent="0.3">
      <c r="A1756"/>
      <c r="B1756" s="9">
        <v>40647513</v>
      </c>
      <c r="C1756" s="10" t="s">
        <v>602</v>
      </c>
      <c r="D1756" s="11">
        <v>4.5</v>
      </c>
      <c r="E1756"/>
      <c r="F1756"/>
      <c r="G1756"/>
      <c r="H1756"/>
      <c r="I1756"/>
      <c r="J1756"/>
      <c r="K1756"/>
      <c r="L1756"/>
      <c r="M1756"/>
      <c r="N1756"/>
      <c r="O1756"/>
      <c r="P1756"/>
      <c r="Q1756"/>
      <c r="R1756"/>
      <c r="S1756"/>
      <c r="T1756"/>
    </row>
    <row r="1757" spans="1:20" s="8" customFormat="1" x14ac:dyDescent="0.3">
      <c r="A1757"/>
      <c r="B1757" s="9">
        <v>40647547</v>
      </c>
      <c r="C1757" s="10" t="s">
        <v>602</v>
      </c>
      <c r="D1757" s="11">
        <v>4.5</v>
      </c>
      <c r="E1757"/>
      <c r="F1757"/>
      <c r="G1757"/>
      <c r="H1757"/>
      <c r="I1757"/>
      <c r="J1757"/>
      <c r="K1757"/>
      <c r="L1757"/>
      <c r="M1757"/>
      <c r="N1757"/>
      <c r="O1757"/>
      <c r="P1757"/>
      <c r="Q1757"/>
      <c r="R1757"/>
      <c r="S1757"/>
      <c r="T1757"/>
    </row>
    <row r="1758" spans="1:20" s="8" customFormat="1" x14ac:dyDescent="0.3">
      <c r="A1758"/>
      <c r="B1758" s="9">
        <v>40647554</v>
      </c>
      <c r="C1758" s="10" t="s">
        <v>602</v>
      </c>
      <c r="D1758" s="11">
        <v>4.5</v>
      </c>
      <c r="E1758"/>
      <c r="F1758"/>
      <c r="G1758"/>
      <c r="H1758"/>
      <c r="I1758"/>
      <c r="J1758"/>
      <c r="K1758"/>
      <c r="L1758"/>
      <c r="M1758"/>
      <c r="N1758"/>
      <c r="O1758"/>
      <c r="P1758"/>
      <c r="Q1758"/>
      <c r="R1758"/>
      <c r="S1758"/>
      <c r="T1758"/>
    </row>
    <row r="1759" spans="1:20" s="8" customFormat="1" x14ac:dyDescent="0.3">
      <c r="A1759"/>
      <c r="B1759" s="5">
        <v>40647596</v>
      </c>
      <c r="C1759" s="6" t="s">
        <v>602</v>
      </c>
      <c r="D1759" s="7">
        <v>4.5</v>
      </c>
      <c r="E1759"/>
      <c r="F1759"/>
      <c r="G1759"/>
      <c r="H1759"/>
      <c r="I1759"/>
      <c r="J1759"/>
      <c r="K1759"/>
      <c r="L1759"/>
      <c r="M1759"/>
      <c r="N1759"/>
      <c r="O1759"/>
      <c r="P1759"/>
      <c r="Q1759"/>
      <c r="R1759"/>
      <c r="S1759"/>
      <c r="T1759"/>
    </row>
    <row r="1760" spans="1:20" s="8" customFormat="1" x14ac:dyDescent="0.3">
      <c r="A1760"/>
      <c r="B1760" s="9">
        <v>40647620</v>
      </c>
      <c r="C1760" s="10" t="s">
        <v>602</v>
      </c>
      <c r="D1760" s="11">
        <v>4.5</v>
      </c>
      <c r="E1760"/>
      <c r="F1760"/>
      <c r="G1760"/>
      <c r="H1760"/>
      <c r="I1760"/>
      <c r="J1760"/>
      <c r="K1760"/>
      <c r="L1760"/>
      <c r="M1760"/>
      <c r="N1760"/>
      <c r="O1760"/>
      <c r="P1760"/>
      <c r="Q1760"/>
      <c r="R1760"/>
      <c r="S1760"/>
      <c r="T1760"/>
    </row>
    <row r="1761" spans="1:20" s="8" customFormat="1" x14ac:dyDescent="0.3">
      <c r="A1761"/>
      <c r="B1761" s="9">
        <v>40647638</v>
      </c>
      <c r="C1761" s="10" t="s">
        <v>602</v>
      </c>
      <c r="D1761" s="11">
        <v>4.5</v>
      </c>
      <c r="E1761"/>
      <c r="F1761"/>
      <c r="G1761"/>
      <c r="H1761"/>
      <c r="I1761"/>
      <c r="J1761"/>
      <c r="K1761"/>
      <c r="L1761"/>
      <c r="M1761"/>
      <c r="N1761"/>
      <c r="O1761"/>
      <c r="P1761"/>
      <c r="Q1761"/>
      <c r="R1761"/>
      <c r="S1761"/>
      <c r="T1761"/>
    </row>
    <row r="1762" spans="1:20" s="8" customFormat="1" x14ac:dyDescent="0.3">
      <c r="A1762"/>
      <c r="B1762" s="9">
        <v>40647646</v>
      </c>
      <c r="C1762" s="10" t="s">
        <v>602</v>
      </c>
      <c r="D1762" s="11">
        <v>4.5</v>
      </c>
      <c r="E1762"/>
      <c r="F1762"/>
      <c r="G1762"/>
      <c r="H1762"/>
      <c r="I1762"/>
      <c r="J1762"/>
      <c r="K1762"/>
      <c r="L1762"/>
      <c r="M1762"/>
      <c r="N1762"/>
      <c r="O1762"/>
      <c r="P1762"/>
      <c r="Q1762"/>
      <c r="R1762"/>
      <c r="S1762"/>
      <c r="T1762"/>
    </row>
    <row r="1763" spans="1:20" s="8" customFormat="1" x14ac:dyDescent="0.3">
      <c r="A1763"/>
      <c r="B1763" s="9">
        <v>40647653</v>
      </c>
      <c r="C1763" s="10" t="s">
        <v>602</v>
      </c>
      <c r="D1763" s="11">
        <v>4.5</v>
      </c>
      <c r="E1763"/>
      <c r="F1763"/>
      <c r="G1763"/>
      <c r="H1763"/>
      <c r="I1763"/>
      <c r="J1763"/>
      <c r="K1763"/>
      <c r="L1763"/>
      <c r="M1763"/>
      <c r="N1763"/>
      <c r="O1763"/>
      <c r="P1763"/>
      <c r="Q1763"/>
      <c r="R1763"/>
      <c r="S1763"/>
      <c r="T1763"/>
    </row>
    <row r="1764" spans="1:20" s="8" customFormat="1" x14ac:dyDescent="0.3">
      <c r="A1764"/>
      <c r="B1764" s="5">
        <v>40647661</v>
      </c>
      <c r="C1764" s="6" t="s">
        <v>602</v>
      </c>
      <c r="D1764" s="7">
        <v>4.5</v>
      </c>
      <c r="E1764"/>
      <c r="F1764"/>
      <c r="G1764"/>
      <c r="H1764"/>
      <c r="I1764"/>
      <c r="J1764"/>
      <c r="K1764"/>
      <c r="L1764"/>
      <c r="M1764"/>
      <c r="N1764"/>
      <c r="O1764"/>
      <c r="P1764"/>
      <c r="Q1764"/>
      <c r="R1764"/>
      <c r="S1764"/>
      <c r="T1764"/>
    </row>
    <row r="1765" spans="1:20" s="8" customFormat="1" x14ac:dyDescent="0.3">
      <c r="A1765"/>
      <c r="B1765" s="5">
        <v>40647703</v>
      </c>
      <c r="C1765" s="6" t="s">
        <v>602</v>
      </c>
      <c r="D1765" s="7">
        <v>4.5</v>
      </c>
      <c r="E1765"/>
      <c r="F1765"/>
      <c r="G1765"/>
      <c r="H1765"/>
      <c r="I1765"/>
      <c r="J1765"/>
      <c r="K1765"/>
      <c r="L1765"/>
      <c r="M1765"/>
      <c r="N1765"/>
      <c r="O1765"/>
      <c r="P1765"/>
      <c r="Q1765"/>
      <c r="R1765"/>
      <c r="S1765"/>
      <c r="T1765"/>
    </row>
    <row r="1766" spans="1:20" s="8" customFormat="1" x14ac:dyDescent="0.3">
      <c r="A1766"/>
      <c r="B1766" s="9">
        <v>40647810</v>
      </c>
      <c r="C1766" s="10" t="s">
        <v>602</v>
      </c>
      <c r="D1766" s="11">
        <v>4.5</v>
      </c>
      <c r="E1766"/>
      <c r="F1766"/>
      <c r="G1766"/>
      <c r="H1766"/>
      <c r="I1766"/>
      <c r="J1766"/>
      <c r="K1766"/>
      <c r="L1766"/>
      <c r="M1766"/>
      <c r="N1766"/>
      <c r="O1766"/>
      <c r="P1766"/>
      <c r="Q1766"/>
      <c r="R1766"/>
      <c r="S1766"/>
      <c r="T1766"/>
    </row>
    <row r="1767" spans="1:20" s="8" customFormat="1" x14ac:dyDescent="0.3">
      <c r="A1767"/>
      <c r="B1767" s="9">
        <v>40647828</v>
      </c>
      <c r="C1767" s="10" t="s">
        <v>602</v>
      </c>
      <c r="D1767" s="11">
        <v>4.5</v>
      </c>
      <c r="E1767"/>
      <c r="F1767"/>
      <c r="G1767"/>
      <c r="H1767"/>
      <c r="I1767"/>
      <c r="J1767"/>
      <c r="K1767"/>
      <c r="L1767"/>
      <c r="M1767"/>
      <c r="N1767"/>
      <c r="O1767"/>
      <c r="P1767"/>
      <c r="Q1767"/>
      <c r="R1767"/>
      <c r="S1767"/>
      <c r="T1767"/>
    </row>
    <row r="1768" spans="1:20" s="8" customFormat="1" x14ac:dyDescent="0.3">
      <c r="A1768"/>
      <c r="B1768" s="5">
        <v>40647836</v>
      </c>
      <c r="C1768" s="6" t="s">
        <v>602</v>
      </c>
      <c r="D1768" s="7">
        <v>4.5</v>
      </c>
      <c r="E1768"/>
      <c r="F1768"/>
      <c r="G1768"/>
      <c r="H1768"/>
      <c r="I1768"/>
      <c r="J1768"/>
      <c r="K1768"/>
      <c r="L1768"/>
      <c r="M1768"/>
      <c r="N1768"/>
      <c r="O1768"/>
      <c r="P1768"/>
      <c r="Q1768"/>
      <c r="R1768"/>
      <c r="S1768"/>
      <c r="T1768"/>
    </row>
    <row r="1769" spans="1:20" s="8" customFormat="1" x14ac:dyDescent="0.3">
      <c r="A1769"/>
      <c r="B1769" s="5">
        <v>40647950</v>
      </c>
      <c r="C1769" s="6" t="s">
        <v>602</v>
      </c>
      <c r="D1769" s="7">
        <v>4.5</v>
      </c>
      <c r="E1769"/>
      <c r="F1769"/>
      <c r="G1769"/>
      <c r="H1769"/>
      <c r="I1769"/>
      <c r="J1769"/>
      <c r="K1769"/>
      <c r="L1769"/>
      <c r="M1769"/>
      <c r="N1769"/>
      <c r="O1769"/>
      <c r="P1769"/>
      <c r="Q1769"/>
      <c r="R1769"/>
      <c r="S1769"/>
      <c r="T1769"/>
    </row>
    <row r="1770" spans="1:20" s="8" customFormat="1" x14ac:dyDescent="0.3">
      <c r="A1770"/>
      <c r="B1770" s="9">
        <v>40648107</v>
      </c>
      <c r="C1770" s="10" t="s">
        <v>602</v>
      </c>
      <c r="D1770" s="11">
        <v>4.5</v>
      </c>
      <c r="E1770"/>
      <c r="F1770"/>
      <c r="G1770"/>
      <c r="H1770"/>
      <c r="I1770"/>
      <c r="J1770"/>
      <c r="K1770"/>
      <c r="L1770"/>
      <c r="M1770"/>
      <c r="N1770"/>
      <c r="O1770"/>
      <c r="P1770"/>
      <c r="Q1770"/>
      <c r="R1770"/>
      <c r="S1770"/>
      <c r="T1770"/>
    </row>
    <row r="1771" spans="1:20" s="8" customFormat="1" x14ac:dyDescent="0.3">
      <c r="A1771"/>
      <c r="B1771" s="5">
        <v>40648248</v>
      </c>
      <c r="C1771" s="6" t="s">
        <v>602</v>
      </c>
      <c r="D1771" s="7">
        <v>4.5</v>
      </c>
      <c r="E1771"/>
      <c r="F1771"/>
      <c r="G1771"/>
      <c r="H1771"/>
      <c r="I1771"/>
      <c r="J1771"/>
      <c r="K1771"/>
      <c r="L1771"/>
      <c r="M1771"/>
      <c r="N1771"/>
      <c r="O1771"/>
      <c r="P1771"/>
      <c r="Q1771"/>
      <c r="R1771"/>
      <c r="S1771"/>
      <c r="T1771"/>
    </row>
    <row r="1772" spans="1:20" s="8" customFormat="1" x14ac:dyDescent="0.3">
      <c r="A1772"/>
      <c r="B1772" s="5">
        <v>40648263</v>
      </c>
      <c r="C1772" s="6" t="s">
        <v>602</v>
      </c>
      <c r="D1772" s="7">
        <v>4.5</v>
      </c>
      <c r="E1772"/>
      <c r="F1772"/>
      <c r="G1772"/>
      <c r="H1772"/>
      <c r="I1772"/>
      <c r="J1772"/>
      <c r="K1772"/>
      <c r="L1772"/>
      <c r="M1772"/>
      <c r="N1772"/>
      <c r="O1772"/>
      <c r="P1772"/>
      <c r="Q1772"/>
      <c r="R1772"/>
      <c r="S1772"/>
      <c r="T1772"/>
    </row>
    <row r="1773" spans="1:20" s="8" customFormat="1" x14ac:dyDescent="0.3">
      <c r="A1773"/>
      <c r="B1773" s="9">
        <v>40648271</v>
      </c>
      <c r="C1773" s="10" t="s">
        <v>602</v>
      </c>
      <c r="D1773" s="11">
        <v>4.5</v>
      </c>
      <c r="E1773"/>
      <c r="F1773"/>
      <c r="G1773"/>
      <c r="H1773"/>
      <c r="I1773"/>
      <c r="J1773"/>
      <c r="K1773"/>
      <c r="L1773"/>
      <c r="M1773"/>
      <c r="N1773"/>
      <c r="O1773"/>
      <c r="P1773"/>
      <c r="Q1773"/>
      <c r="R1773"/>
      <c r="S1773"/>
      <c r="T1773"/>
    </row>
    <row r="1774" spans="1:20" s="8" customFormat="1" x14ac:dyDescent="0.3">
      <c r="A1774"/>
      <c r="B1774" s="5">
        <v>40648289</v>
      </c>
      <c r="C1774" s="6" t="s">
        <v>602</v>
      </c>
      <c r="D1774" s="7">
        <v>4.5</v>
      </c>
      <c r="E1774"/>
      <c r="F1774"/>
      <c r="G1774"/>
      <c r="H1774"/>
      <c r="I1774"/>
      <c r="J1774"/>
      <c r="K1774"/>
      <c r="L1774"/>
      <c r="M1774"/>
      <c r="N1774"/>
      <c r="O1774"/>
      <c r="P1774"/>
      <c r="Q1774"/>
      <c r="R1774"/>
      <c r="S1774"/>
      <c r="T1774"/>
    </row>
    <row r="1775" spans="1:20" s="8" customFormat="1" x14ac:dyDescent="0.3">
      <c r="A1775"/>
      <c r="B1775" s="9">
        <v>40648768</v>
      </c>
      <c r="C1775" s="10" t="s">
        <v>602</v>
      </c>
      <c r="D1775" s="11">
        <v>4.5</v>
      </c>
      <c r="E1775"/>
      <c r="F1775"/>
      <c r="G1775"/>
      <c r="H1775"/>
      <c r="I1775"/>
      <c r="J1775"/>
      <c r="K1775"/>
      <c r="L1775"/>
      <c r="M1775"/>
      <c r="N1775"/>
      <c r="O1775"/>
      <c r="P1775"/>
      <c r="Q1775"/>
      <c r="R1775"/>
      <c r="S1775"/>
      <c r="T1775"/>
    </row>
    <row r="1776" spans="1:20" s="8" customFormat="1" x14ac:dyDescent="0.3">
      <c r="A1776"/>
      <c r="B1776" s="9">
        <v>40648776</v>
      </c>
      <c r="C1776" s="10" t="s">
        <v>602</v>
      </c>
      <c r="D1776" s="11">
        <v>4.5</v>
      </c>
      <c r="E1776"/>
      <c r="F1776"/>
      <c r="G1776"/>
      <c r="H1776"/>
      <c r="I1776"/>
      <c r="J1776"/>
      <c r="K1776"/>
      <c r="L1776"/>
      <c r="M1776"/>
      <c r="N1776"/>
      <c r="O1776"/>
      <c r="P1776"/>
      <c r="Q1776"/>
      <c r="R1776"/>
      <c r="S1776"/>
      <c r="T1776"/>
    </row>
    <row r="1777" spans="1:20" s="8" customFormat="1" x14ac:dyDescent="0.3">
      <c r="A1777"/>
      <c r="B1777" s="9">
        <v>40648842</v>
      </c>
      <c r="C1777" s="10" t="s">
        <v>602</v>
      </c>
      <c r="D1777" s="11">
        <v>4.5</v>
      </c>
      <c r="E1777"/>
      <c r="F1777"/>
      <c r="G1777"/>
      <c r="H1777"/>
      <c r="I1777"/>
      <c r="J1777"/>
      <c r="K1777"/>
      <c r="L1777"/>
      <c r="M1777"/>
      <c r="N1777"/>
      <c r="O1777"/>
      <c r="P1777"/>
      <c r="Q1777"/>
      <c r="R1777"/>
      <c r="S1777"/>
      <c r="T1777"/>
    </row>
    <row r="1778" spans="1:20" s="8" customFormat="1" x14ac:dyDescent="0.3">
      <c r="A1778"/>
      <c r="B1778" s="5">
        <v>40648875</v>
      </c>
      <c r="C1778" s="6" t="s">
        <v>602</v>
      </c>
      <c r="D1778" s="7">
        <v>4.5</v>
      </c>
      <c r="E1778"/>
      <c r="F1778"/>
      <c r="G1778"/>
      <c r="H1778"/>
      <c r="I1778"/>
      <c r="J1778"/>
      <c r="K1778"/>
      <c r="L1778"/>
      <c r="M1778"/>
      <c r="N1778"/>
      <c r="O1778"/>
      <c r="P1778"/>
      <c r="Q1778"/>
      <c r="R1778"/>
      <c r="S1778"/>
      <c r="T1778"/>
    </row>
    <row r="1779" spans="1:20" s="8" customFormat="1" x14ac:dyDescent="0.3">
      <c r="A1779"/>
      <c r="B1779" s="5">
        <v>40648917</v>
      </c>
      <c r="C1779" s="6" t="s">
        <v>602</v>
      </c>
      <c r="D1779" s="7">
        <v>4.5</v>
      </c>
      <c r="E1779"/>
      <c r="F1779"/>
      <c r="G1779"/>
      <c r="H1779"/>
      <c r="I1779"/>
      <c r="J1779"/>
      <c r="K1779"/>
      <c r="L1779"/>
      <c r="M1779"/>
      <c r="N1779"/>
      <c r="O1779"/>
      <c r="P1779"/>
      <c r="Q1779"/>
      <c r="R1779"/>
      <c r="S1779"/>
      <c r="T1779"/>
    </row>
    <row r="1780" spans="1:20" s="8" customFormat="1" x14ac:dyDescent="0.3">
      <c r="A1780"/>
      <c r="B1780" s="9">
        <v>40649113</v>
      </c>
      <c r="C1780" s="10" t="s">
        <v>602</v>
      </c>
      <c r="D1780" s="11">
        <v>4.5</v>
      </c>
      <c r="E1780"/>
      <c r="F1780"/>
      <c r="G1780"/>
      <c r="H1780"/>
      <c r="I1780"/>
      <c r="J1780"/>
      <c r="K1780"/>
      <c r="L1780"/>
      <c r="M1780"/>
      <c r="N1780"/>
      <c r="O1780"/>
      <c r="P1780"/>
      <c r="Q1780"/>
      <c r="R1780"/>
      <c r="S1780"/>
      <c r="T1780"/>
    </row>
    <row r="1781" spans="1:20" s="8" customFormat="1" x14ac:dyDescent="0.3">
      <c r="A1781"/>
      <c r="B1781" s="5">
        <v>40622839</v>
      </c>
      <c r="C1781" s="6" t="s">
        <v>602</v>
      </c>
      <c r="D1781" s="7">
        <v>22.5</v>
      </c>
      <c r="E1781"/>
      <c r="F1781"/>
      <c r="G1781"/>
      <c r="H1781"/>
      <c r="I1781"/>
      <c r="J1781"/>
      <c r="K1781"/>
      <c r="L1781"/>
      <c r="M1781"/>
      <c r="N1781"/>
      <c r="O1781"/>
      <c r="P1781"/>
      <c r="Q1781"/>
      <c r="R1781"/>
      <c r="S1781"/>
      <c r="T1781"/>
    </row>
    <row r="1782" spans="1:20" s="8" customFormat="1" x14ac:dyDescent="0.3">
      <c r="A1782"/>
      <c r="B1782" s="9">
        <v>40623027</v>
      </c>
      <c r="C1782" s="10" t="s">
        <v>602</v>
      </c>
      <c r="D1782" s="11">
        <v>50.7</v>
      </c>
      <c r="E1782"/>
      <c r="F1782"/>
      <c r="G1782"/>
      <c r="H1782"/>
      <c r="I1782"/>
      <c r="J1782"/>
      <c r="K1782"/>
      <c r="L1782"/>
      <c r="M1782"/>
      <c r="N1782"/>
      <c r="O1782"/>
      <c r="P1782"/>
      <c r="Q1782"/>
      <c r="R1782"/>
      <c r="S1782"/>
      <c r="T1782"/>
    </row>
    <row r="1783" spans="1:20" s="8" customFormat="1" x14ac:dyDescent="0.3">
      <c r="A1783"/>
      <c r="B1783" s="5">
        <v>40622987</v>
      </c>
      <c r="C1783" s="6" t="s">
        <v>602</v>
      </c>
      <c r="D1783" s="7">
        <v>77.44</v>
      </c>
      <c r="E1783"/>
      <c r="F1783"/>
      <c r="G1783"/>
      <c r="H1783"/>
      <c r="I1783"/>
      <c r="J1783"/>
      <c r="K1783"/>
      <c r="L1783"/>
      <c r="M1783"/>
      <c r="N1783"/>
      <c r="O1783"/>
      <c r="P1783"/>
      <c r="Q1783"/>
      <c r="R1783"/>
      <c r="S1783"/>
      <c r="T1783"/>
    </row>
    <row r="1784" spans="1:20" s="8" customFormat="1" x14ac:dyDescent="0.3">
      <c r="A1784"/>
      <c r="B1784" s="9">
        <v>40622995</v>
      </c>
      <c r="C1784" s="10" t="s">
        <v>602</v>
      </c>
      <c r="D1784" s="11">
        <v>90.72</v>
      </c>
      <c r="E1784"/>
      <c r="F1784"/>
      <c r="G1784"/>
      <c r="H1784"/>
      <c r="I1784"/>
      <c r="J1784"/>
      <c r="K1784"/>
      <c r="L1784"/>
      <c r="M1784"/>
      <c r="N1784"/>
      <c r="O1784"/>
      <c r="P1784"/>
      <c r="Q1784"/>
      <c r="R1784"/>
      <c r="S1784"/>
      <c r="T1784"/>
    </row>
    <row r="1785" spans="1:20" s="8" customFormat="1" x14ac:dyDescent="0.3">
      <c r="A1785"/>
      <c r="B1785" s="5">
        <v>40645665</v>
      </c>
      <c r="C1785" s="6" t="s">
        <v>742</v>
      </c>
      <c r="D1785" s="7">
        <v>4.5</v>
      </c>
      <c r="E1785"/>
      <c r="F1785"/>
      <c r="G1785"/>
      <c r="H1785"/>
      <c r="I1785"/>
      <c r="J1785"/>
      <c r="K1785"/>
      <c r="L1785"/>
      <c r="M1785"/>
      <c r="N1785"/>
      <c r="O1785"/>
      <c r="P1785"/>
      <c r="Q1785"/>
      <c r="R1785"/>
      <c r="S1785"/>
      <c r="T1785"/>
    </row>
    <row r="1786" spans="1:20" s="8" customFormat="1" x14ac:dyDescent="0.3">
      <c r="A1786"/>
      <c r="B1786" s="5">
        <v>40645756</v>
      </c>
      <c r="C1786" s="6" t="s">
        <v>742</v>
      </c>
      <c r="D1786" s="7">
        <v>5</v>
      </c>
      <c r="E1786"/>
      <c r="F1786"/>
      <c r="G1786"/>
      <c r="H1786"/>
      <c r="I1786"/>
      <c r="J1786"/>
      <c r="K1786"/>
      <c r="L1786"/>
      <c r="M1786"/>
      <c r="N1786"/>
      <c r="O1786"/>
      <c r="P1786"/>
      <c r="Q1786"/>
      <c r="R1786"/>
      <c r="S1786"/>
      <c r="T1786"/>
    </row>
    <row r="1787" spans="1:20" s="8" customFormat="1" x14ac:dyDescent="0.3">
      <c r="A1787"/>
      <c r="B1787" s="9">
        <v>40637829</v>
      </c>
      <c r="C1787" s="10" t="s">
        <v>680</v>
      </c>
      <c r="D1787" s="11">
        <v>9.61</v>
      </c>
      <c r="E1787"/>
      <c r="F1787"/>
      <c r="G1787"/>
      <c r="H1787"/>
      <c r="I1787"/>
      <c r="J1787"/>
      <c r="K1787"/>
      <c r="L1787"/>
      <c r="M1787"/>
      <c r="N1787"/>
      <c r="O1787"/>
      <c r="P1787"/>
      <c r="Q1787"/>
      <c r="R1787"/>
      <c r="S1787"/>
      <c r="T1787"/>
    </row>
    <row r="1788" spans="1:20" s="8" customFormat="1" x14ac:dyDescent="0.3">
      <c r="A1788"/>
      <c r="B1788" s="5">
        <v>40612590</v>
      </c>
      <c r="C1788" s="6" t="s">
        <v>503</v>
      </c>
      <c r="D1788" s="7">
        <v>15</v>
      </c>
      <c r="E1788"/>
      <c r="F1788"/>
      <c r="G1788"/>
      <c r="H1788"/>
      <c r="I1788"/>
      <c r="J1788"/>
      <c r="K1788"/>
      <c r="L1788"/>
      <c r="M1788"/>
      <c r="N1788"/>
      <c r="O1788"/>
      <c r="P1788"/>
      <c r="Q1788"/>
      <c r="R1788"/>
      <c r="S1788"/>
      <c r="T1788"/>
    </row>
    <row r="1789" spans="1:20" s="8" customFormat="1" x14ac:dyDescent="0.3">
      <c r="A1789"/>
      <c r="B1789" s="9">
        <v>40637837</v>
      </c>
      <c r="C1789" s="10" t="s">
        <v>503</v>
      </c>
      <c r="D1789" s="11">
        <v>53.610000000000007</v>
      </c>
      <c r="E1789"/>
      <c r="F1789"/>
      <c r="G1789"/>
      <c r="H1789"/>
      <c r="I1789"/>
      <c r="J1789"/>
      <c r="K1789"/>
      <c r="L1789"/>
      <c r="M1789"/>
      <c r="N1789"/>
      <c r="O1789"/>
      <c r="P1789"/>
      <c r="Q1789"/>
      <c r="R1789"/>
      <c r="S1789"/>
      <c r="T1789"/>
    </row>
    <row r="1790" spans="1:20" s="8" customFormat="1" x14ac:dyDescent="0.3">
      <c r="A1790"/>
      <c r="B1790" s="5">
        <v>40612616</v>
      </c>
      <c r="C1790" s="6" t="s">
        <v>505</v>
      </c>
      <c r="D1790" s="7">
        <v>15</v>
      </c>
      <c r="E1790"/>
      <c r="F1790"/>
      <c r="G1790"/>
      <c r="H1790"/>
      <c r="I1790"/>
      <c r="J1790"/>
      <c r="K1790"/>
      <c r="L1790"/>
      <c r="M1790"/>
      <c r="N1790"/>
      <c r="O1790"/>
      <c r="P1790"/>
      <c r="Q1790"/>
      <c r="R1790"/>
      <c r="S1790"/>
      <c r="T1790"/>
    </row>
    <row r="1791" spans="1:20" s="8" customFormat="1" x14ac:dyDescent="0.3">
      <c r="A1791"/>
      <c r="B1791" s="9">
        <v>40638033</v>
      </c>
      <c r="C1791" s="10" t="s">
        <v>506</v>
      </c>
      <c r="D1791" s="11">
        <v>41.85</v>
      </c>
      <c r="E1791"/>
      <c r="F1791"/>
      <c r="G1791"/>
      <c r="H1791"/>
      <c r="I1791"/>
      <c r="J1791"/>
      <c r="K1791"/>
      <c r="L1791"/>
      <c r="M1791"/>
      <c r="N1791"/>
      <c r="O1791"/>
      <c r="P1791"/>
      <c r="Q1791"/>
      <c r="R1791"/>
      <c r="S1791"/>
      <c r="T1791"/>
    </row>
    <row r="1792" spans="1:20" s="8" customFormat="1" x14ac:dyDescent="0.3">
      <c r="A1792"/>
      <c r="B1792" s="9">
        <v>40612830</v>
      </c>
      <c r="C1792" s="10" t="s">
        <v>506</v>
      </c>
      <c r="D1792" s="11">
        <v>50</v>
      </c>
      <c r="E1792"/>
      <c r="F1792"/>
      <c r="G1792"/>
      <c r="H1792"/>
      <c r="I1792"/>
      <c r="J1792"/>
      <c r="K1792"/>
      <c r="L1792"/>
      <c r="M1792"/>
      <c r="N1792"/>
      <c r="O1792"/>
      <c r="P1792"/>
      <c r="Q1792"/>
      <c r="R1792"/>
      <c r="S1792"/>
      <c r="T1792"/>
    </row>
    <row r="1793" spans="1:20" s="8" customFormat="1" x14ac:dyDescent="0.3">
      <c r="A1793"/>
      <c r="B1793" s="9">
        <v>40617649</v>
      </c>
      <c r="C1793" s="10" t="s">
        <v>537</v>
      </c>
      <c r="D1793" s="11">
        <v>30.3</v>
      </c>
      <c r="E1793"/>
      <c r="F1793"/>
      <c r="G1793"/>
      <c r="H1793"/>
      <c r="I1793"/>
      <c r="J1793"/>
      <c r="K1793"/>
      <c r="L1793"/>
      <c r="M1793"/>
      <c r="N1793"/>
      <c r="O1793"/>
      <c r="P1793"/>
      <c r="Q1793"/>
      <c r="R1793"/>
      <c r="S1793"/>
      <c r="T1793"/>
    </row>
    <row r="1794" spans="1:20" s="8" customFormat="1" x14ac:dyDescent="0.3">
      <c r="A1794"/>
      <c r="B1794" s="9">
        <v>40640849</v>
      </c>
      <c r="C1794" s="10" t="s">
        <v>706</v>
      </c>
      <c r="D1794" s="11">
        <v>21.34</v>
      </c>
      <c r="E1794"/>
      <c r="F1794"/>
      <c r="G1794"/>
      <c r="H1794"/>
      <c r="I1794"/>
      <c r="J1794"/>
      <c r="K1794"/>
      <c r="L1794"/>
      <c r="M1794"/>
      <c r="N1794"/>
      <c r="O1794"/>
      <c r="P1794"/>
      <c r="Q1794"/>
      <c r="R1794"/>
      <c r="S1794"/>
      <c r="T1794"/>
    </row>
    <row r="1795" spans="1:20" s="8" customFormat="1" x14ac:dyDescent="0.3">
      <c r="A1795"/>
      <c r="B1795" s="9">
        <v>40638256</v>
      </c>
      <c r="C1795" s="10" t="s">
        <v>681</v>
      </c>
      <c r="D1795" s="11">
        <v>15.1</v>
      </c>
      <c r="E1795"/>
      <c r="F1795"/>
      <c r="G1795"/>
      <c r="H1795"/>
      <c r="I1795"/>
      <c r="J1795"/>
      <c r="K1795"/>
      <c r="L1795"/>
      <c r="M1795"/>
      <c r="N1795"/>
      <c r="O1795"/>
      <c r="P1795"/>
      <c r="Q1795"/>
      <c r="R1795"/>
      <c r="S1795"/>
      <c r="T1795"/>
    </row>
    <row r="1796" spans="1:20" s="8" customFormat="1" x14ac:dyDescent="0.3">
      <c r="A1796"/>
      <c r="B1796" s="9">
        <v>40649337</v>
      </c>
      <c r="C1796" s="10" t="s">
        <v>745</v>
      </c>
      <c r="D1796" s="11">
        <v>5</v>
      </c>
      <c r="E1796"/>
      <c r="F1796"/>
      <c r="G1796"/>
      <c r="H1796"/>
      <c r="I1796"/>
      <c r="J1796"/>
      <c r="K1796"/>
      <c r="L1796"/>
      <c r="M1796"/>
      <c r="N1796"/>
      <c r="O1796"/>
      <c r="P1796"/>
      <c r="Q1796"/>
      <c r="R1796"/>
      <c r="S1796"/>
      <c r="T1796"/>
    </row>
    <row r="1797" spans="1:20" s="8" customFormat="1" x14ac:dyDescent="0.3">
      <c r="A1797"/>
      <c r="B1797" s="9">
        <v>40649352</v>
      </c>
      <c r="C1797" s="10" t="s">
        <v>745</v>
      </c>
      <c r="D1797" s="11">
        <v>5</v>
      </c>
      <c r="E1797"/>
      <c r="F1797"/>
      <c r="G1797"/>
      <c r="H1797"/>
      <c r="I1797"/>
      <c r="J1797"/>
      <c r="K1797"/>
      <c r="L1797"/>
      <c r="M1797"/>
      <c r="N1797"/>
      <c r="O1797"/>
      <c r="P1797"/>
      <c r="Q1797"/>
      <c r="R1797"/>
      <c r="S1797"/>
      <c r="T1797"/>
    </row>
    <row r="1798" spans="1:20" s="8" customFormat="1" x14ac:dyDescent="0.3">
      <c r="A1798"/>
      <c r="B1798" s="9">
        <v>40649402</v>
      </c>
      <c r="C1798" s="10" t="s">
        <v>745</v>
      </c>
      <c r="D1798" s="11">
        <v>5</v>
      </c>
      <c r="E1798"/>
      <c r="F1798"/>
      <c r="G1798"/>
      <c r="H1798"/>
      <c r="I1798"/>
      <c r="J1798"/>
      <c r="K1798"/>
      <c r="L1798"/>
      <c r="M1798"/>
      <c r="N1798"/>
      <c r="O1798"/>
      <c r="P1798"/>
      <c r="Q1798"/>
      <c r="R1798"/>
      <c r="S1798"/>
      <c r="T1798"/>
    </row>
    <row r="1799" spans="1:20" s="8" customFormat="1" x14ac:dyDescent="0.3">
      <c r="A1799"/>
      <c r="B1799" s="9">
        <v>40670374</v>
      </c>
      <c r="C1799" s="10" t="s">
        <v>745</v>
      </c>
      <c r="D1799" s="11">
        <v>8.2200000000000006</v>
      </c>
      <c r="E1799"/>
      <c r="F1799"/>
      <c r="G1799"/>
      <c r="H1799"/>
      <c r="I1799"/>
      <c r="J1799"/>
      <c r="K1799"/>
      <c r="L1799"/>
      <c r="M1799"/>
      <c r="N1799"/>
      <c r="O1799"/>
      <c r="P1799"/>
      <c r="Q1799"/>
      <c r="R1799"/>
      <c r="S1799"/>
      <c r="T1799"/>
    </row>
    <row r="1800" spans="1:20" s="8" customFormat="1" x14ac:dyDescent="0.3">
      <c r="A1800"/>
      <c r="B1800" s="9">
        <v>40649345</v>
      </c>
      <c r="C1800" s="10" t="s">
        <v>745</v>
      </c>
      <c r="D1800" s="11">
        <v>11.469999999999999</v>
      </c>
      <c r="E1800"/>
      <c r="F1800"/>
      <c r="G1800"/>
      <c r="H1800"/>
      <c r="I1800"/>
      <c r="J1800"/>
      <c r="K1800"/>
      <c r="L1800"/>
      <c r="M1800"/>
      <c r="N1800"/>
      <c r="O1800"/>
      <c r="P1800"/>
      <c r="Q1800"/>
      <c r="R1800"/>
      <c r="S1800"/>
      <c r="T1800"/>
    </row>
    <row r="1801" spans="1:20" s="8" customFormat="1" x14ac:dyDescent="0.3">
      <c r="A1801"/>
      <c r="B1801" s="9">
        <v>40672610</v>
      </c>
      <c r="C1801" s="10" t="s">
        <v>910</v>
      </c>
      <c r="D1801" s="11">
        <v>6</v>
      </c>
      <c r="E1801"/>
      <c r="F1801"/>
      <c r="G1801"/>
      <c r="H1801"/>
      <c r="I1801"/>
      <c r="J1801"/>
      <c r="K1801"/>
      <c r="L1801"/>
      <c r="M1801"/>
      <c r="N1801"/>
      <c r="O1801"/>
      <c r="P1801"/>
      <c r="Q1801"/>
      <c r="R1801"/>
      <c r="S1801"/>
      <c r="T1801"/>
    </row>
    <row r="1802" spans="1:20" s="8" customFormat="1" x14ac:dyDescent="0.3">
      <c r="A1802"/>
      <c r="B1802" s="9">
        <v>40623548</v>
      </c>
      <c r="C1802" s="10" t="s">
        <v>607</v>
      </c>
      <c r="D1802" s="11">
        <v>28</v>
      </c>
      <c r="E1802"/>
      <c r="F1802"/>
      <c r="G1802"/>
      <c r="H1802"/>
      <c r="I1802"/>
      <c r="J1802"/>
      <c r="K1802"/>
      <c r="L1802"/>
      <c r="M1802"/>
      <c r="N1802"/>
      <c r="O1802"/>
      <c r="P1802"/>
      <c r="Q1802"/>
      <c r="R1802"/>
      <c r="S1802"/>
      <c r="T1802"/>
    </row>
    <row r="1803" spans="1:20" s="8" customFormat="1" x14ac:dyDescent="0.3">
      <c r="A1803"/>
      <c r="B1803" s="9">
        <v>40649410</v>
      </c>
      <c r="C1803" s="10" t="s">
        <v>746</v>
      </c>
      <c r="D1803" s="11">
        <v>7.8999999999999995</v>
      </c>
      <c r="E1803"/>
      <c r="F1803"/>
      <c r="G1803"/>
      <c r="H1803"/>
      <c r="I1803"/>
      <c r="J1803"/>
      <c r="K1803"/>
      <c r="L1803"/>
      <c r="M1803"/>
      <c r="N1803"/>
      <c r="O1803"/>
      <c r="P1803"/>
      <c r="Q1803"/>
      <c r="R1803"/>
      <c r="S1803"/>
      <c r="T1803"/>
    </row>
    <row r="1804" spans="1:20" s="8" customFormat="1" x14ac:dyDescent="0.3">
      <c r="A1804"/>
      <c r="B1804" s="5">
        <v>40622276</v>
      </c>
      <c r="C1804" s="6" t="s">
        <v>591</v>
      </c>
      <c r="D1804" s="7">
        <v>17.75</v>
      </c>
      <c r="E1804"/>
      <c r="F1804"/>
      <c r="G1804"/>
      <c r="H1804"/>
      <c r="I1804"/>
      <c r="J1804"/>
      <c r="K1804"/>
      <c r="L1804"/>
      <c r="M1804"/>
      <c r="N1804"/>
      <c r="O1804"/>
      <c r="P1804"/>
      <c r="Q1804"/>
      <c r="R1804"/>
      <c r="S1804"/>
      <c r="T1804"/>
    </row>
    <row r="1805" spans="1:20" s="8" customFormat="1" x14ac:dyDescent="0.3">
      <c r="A1805"/>
      <c r="B1805" s="9">
        <v>40645236</v>
      </c>
      <c r="C1805" s="10" t="s">
        <v>591</v>
      </c>
      <c r="D1805" s="11">
        <v>19.79</v>
      </c>
      <c r="E1805"/>
      <c r="F1805"/>
      <c r="G1805"/>
      <c r="H1805"/>
      <c r="I1805"/>
      <c r="J1805"/>
      <c r="K1805"/>
      <c r="L1805"/>
      <c r="M1805"/>
      <c r="N1805"/>
      <c r="O1805"/>
      <c r="P1805"/>
      <c r="Q1805"/>
      <c r="R1805"/>
      <c r="S1805"/>
      <c r="T1805"/>
    </row>
    <row r="1806" spans="1:20" s="8" customFormat="1" x14ac:dyDescent="0.3">
      <c r="A1806"/>
      <c r="B1806" s="5">
        <v>40622284</v>
      </c>
      <c r="C1806" s="6" t="s">
        <v>592</v>
      </c>
      <c r="D1806" s="7">
        <v>17.75</v>
      </c>
      <c r="E1806"/>
      <c r="F1806"/>
      <c r="G1806"/>
      <c r="H1806"/>
      <c r="I1806"/>
      <c r="J1806"/>
      <c r="K1806"/>
      <c r="L1806"/>
      <c r="M1806"/>
      <c r="N1806"/>
      <c r="O1806"/>
      <c r="P1806"/>
      <c r="Q1806"/>
      <c r="R1806"/>
      <c r="S1806"/>
      <c r="T1806"/>
    </row>
    <row r="1807" spans="1:20" s="8" customFormat="1" x14ac:dyDescent="0.3">
      <c r="A1807"/>
      <c r="B1807" s="5">
        <v>40625493</v>
      </c>
      <c r="C1807" s="6" t="s">
        <v>619</v>
      </c>
      <c r="D1807" s="7">
        <v>135.72</v>
      </c>
      <c r="E1807"/>
      <c r="F1807"/>
      <c r="G1807"/>
      <c r="H1807"/>
      <c r="I1807"/>
      <c r="J1807"/>
      <c r="K1807"/>
      <c r="L1807"/>
      <c r="M1807"/>
      <c r="N1807"/>
      <c r="O1807"/>
      <c r="P1807"/>
      <c r="Q1807"/>
      <c r="R1807"/>
      <c r="S1807"/>
      <c r="T1807"/>
    </row>
    <row r="1808" spans="1:20" s="8" customFormat="1" x14ac:dyDescent="0.3">
      <c r="A1808"/>
      <c r="B1808" s="9">
        <v>40613051</v>
      </c>
      <c r="C1808" s="10" t="s">
        <v>507</v>
      </c>
      <c r="D1808" s="11">
        <v>5</v>
      </c>
      <c r="E1808"/>
      <c r="F1808"/>
      <c r="G1808"/>
      <c r="H1808"/>
      <c r="I1808"/>
      <c r="J1808"/>
      <c r="K1808"/>
      <c r="L1808"/>
      <c r="M1808"/>
      <c r="N1808"/>
      <c r="O1808"/>
      <c r="P1808"/>
      <c r="Q1808"/>
      <c r="R1808"/>
      <c r="S1808"/>
      <c r="T1808"/>
    </row>
    <row r="1809" spans="1:20" s="8" customFormat="1" x14ac:dyDescent="0.3">
      <c r="A1809"/>
      <c r="B1809" s="9">
        <v>40613036</v>
      </c>
      <c r="C1809" s="10" t="s">
        <v>507</v>
      </c>
      <c r="D1809" s="11">
        <v>7.51</v>
      </c>
      <c r="E1809"/>
      <c r="F1809"/>
      <c r="G1809"/>
      <c r="H1809"/>
      <c r="I1809"/>
      <c r="J1809"/>
      <c r="K1809"/>
      <c r="L1809"/>
      <c r="M1809"/>
      <c r="N1809"/>
      <c r="O1809"/>
      <c r="P1809"/>
      <c r="Q1809"/>
      <c r="R1809"/>
      <c r="S1809"/>
      <c r="T1809"/>
    </row>
    <row r="1810" spans="1:20" s="8" customFormat="1" x14ac:dyDescent="0.3">
      <c r="A1810"/>
      <c r="B1810" s="5">
        <v>40638355</v>
      </c>
      <c r="C1810" s="6" t="s">
        <v>682</v>
      </c>
      <c r="D1810" s="7">
        <v>28</v>
      </c>
      <c r="E1810"/>
      <c r="F1810"/>
      <c r="G1810"/>
      <c r="H1810"/>
      <c r="I1810"/>
      <c r="J1810"/>
      <c r="K1810"/>
      <c r="L1810"/>
      <c r="M1810"/>
      <c r="N1810"/>
      <c r="O1810"/>
      <c r="P1810"/>
      <c r="Q1810"/>
      <c r="R1810"/>
      <c r="S1810"/>
      <c r="T1810"/>
    </row>
    <row r="1811" spans="1:20" s="8" customFormat="1" x14ac:dyDescent="0.3">
      <c r="A1811"/>
      <c r="B1811" s="5">
        <v>40684862</v>
      </c>
      <c r="C1811" s="6" t="s">
        <v>951</v>
      </c>
      <c r="D1811" s="7">
        <v>6.95</v>
      </c>
      <c r="E1811"/>
      <c r="F1811"/>
      <c r="G1811"/>
      <c r="H1811"/>
      <c r="I1811"/>
      <c r="J1811"/>
      <c r="K1811"/>
      <c r="L1811"/>
      <c r="M1811"/>
      <c r="N1811"/>
      <c r="O1811"/>
      <c r="P1811"/>
      <c r="Q1811"/>
      <c r="R1811"/>
      <c r="S1811"/>
      <c r="T1811"/>
    </row>
    <row r="1812" spans="1:20" s="8" customFormat="1" x14ac:dyDescent="0.3">
      <c r="A1812"/>
      <c r="B1812" s="9">
        <v>40658973</v>
      </c>
      <c r="C1812" s="10" t="s">
        <v>541</v>
      </c>
      <c r="D1812" s="11">
        <v>4.5</v>
      </c>
      <c r="E1812"/>
      <c r="F1812"/>
      <c r="G1812"/>
      <c r="H1812"/>
      <c r="I1812"/>
      <c r="J1812"/>
      <c r="K1812"/>
      <c r="L1812"/>
      <c r="M1812"/>
      <c r="N1812"/>
      <c r="O1812"/>
      <c r="P1812"/>
      <c r="Q1812"/>
      <c r="R1812"/>
      <c r="S1812"/>
      <c r="T1812"/>
    </row>
    <row r="1813" spans="1:20" s="8" customFormat="1" x14ac:dyDescent="0.3">
      <c r="A1813"/>
      <c r="B1813" s="9">
        <v>40618290</v>
      </c>
      <c r="C1813" s="10" t="s">
        <v>541</v>
      </c>
      <c r="D1813" s="11">
        <v>5</v>
      </c>
      <c r="E1813"/>
      <c r="F1813"/>
      <c r="G1813"/>
      <c r="H1813"/>
      <c r="I1813"/>
      <c r="J1813"/>
      <c r="K1813"/>
      <c r="L1813"/>
      <c r="M1813"/>
      <c r="N1813"/>
      <c r="O1813"/>
      <c r="P1813"/>
      <c r="Q1813"/>
      <c r="R1813"/>
      <c r="S1813"/>
      <c r="T1813"/>
    </row>
    <row r="1814" spans="1:20" s="8" customFormat="1" x14ac:dyDescent="0.3">
      <c r="A1814"/>
      <c r="B1814" s="9">
        <v>40618282</v>
      </c>
      <c r="C1814" s="10" t="s">
        <v>541</v>
      </c>
      <c r="D1814" s="11">
        <v>7.51</v>
      </c>
      <c r="E1814"/>
      <c r="F1814"/>
      <c r="G1814"/>
      <c r="H1814"/>
      <c r="I1814"/>
      <c r="J1814"/>
      <c r="K1814"/>
      <c r="L1814"/>
      <c r="M1814"/>
      <c r="N1814"/>
      <c r="O1814"/>
      <c r="P1814"/>
      <c r="Q1814"/>
      <c r="R1814"/>
      <c r="S1814"/>
      <c r="T1814"/>
    </row>
    <row r="1815" spans="1:20" s="8" customFormat="1" x14ac:dyDescent="0.3">
      <c r="A1815"/>
      <c r="B1815" s="9">
        <v>40643660</v>
      </c>
      <c r="C1815" s="10" t="s">
        <v>720</v>
      </c>
      <c r="D1815" s="11">
        <v>52</v>
      </c>
      <c r="E1815"/>
      <c r="F1815"/>
      <c r="G1815"/>
      <c r="H1815"/>
      <c r="I1815"/>
      <c r="J1815"/>
      <c r="K1815"/>
      <c r="L1815"/>
      <c r="M1815"/>
      <c r="N1815"/>
      <c r="O1815"/>
      <c r="P1815"/>
      <c r="Q1815"/>
      <c r="R1815"/>
      <c r="S1815"/>
      <c r="T1815"/>
    </row>
    <row r="1816" spans="1:20" s="8" customFormat="1" x14ac:dyDescent="0.3">
      <c r="A1816"/>
      <c r="B1816" s="9">
        <v>40624934</v>
      </c>
      <c r="C1816" s="10" t="s">
        <v>614</v>
      </c>
      <c r="D1816" s="11">
        <v>17.05</v>
      </c>
      <c r="E1816"/>
      <c r="F1816"/>
      <c r="G1816"/>
      <c r="H1816"/>
      <c r="I1816"/>
      <c r="J1816"/>
      <c r="K1816"/>
      <c r="L1816"/>
      <c r="M1816"/>
      <c r="N1816"/>
      <c r="O1816"/>
      <c r="P1816"/>
      <c r="Q1816"/>
      <c r="R1816"/>
      <c r="S1816"/>
      <c r="T1816"/>
    </row>
    <row r="1817" spans="1:20" s="8" customFormat="1" x14ac:dyDescent="0.3">
      <c r="A1817"/>
      <c r="B1817" s="9">
        <v>40625618</v>
      </c>
      <c r="C1817" s="10" t="s">
        <v>620</v>
      </c>
      <c r="D1817" s="11">
        <v>14.96</v>
      </c>
      <c r="E1817"/>
      <c r="F1817"/>
      <c r="G1817"/>
      <c r="H1817"/>
      <c r="I1817"/>
      <c r="J1817"/>
      <c r="K1817"/>
      <c r="L1817"/>
      <c r="M1817"/>
      <c r="N1817"/>
      <c r="O1817"/>
      <c r="P1817"/>
      <c r="Q1817"/>
      <c r="R1817"/>
      <c r="S1817"/>
      <c r="T1817"/>
    </row>
    <row r="1818" spans="1:20" s="8" customFormat="1" x14ac:dyDescent="0.3">
      <c r="A1818"/>
      <c r="B1818" s="9">
        <v>40653263</v>
      </c>
      <c r="C1818" s="10" t="s">
        <v>777</v>
      </c>
      <c r="D1818" s="11">
        <v>69.600000000000009</v>
      </c>
      <c r="E1818"/>
      <c r="F1818"/>
      <c r="G1818"/>
      <c r="H1818"/>
      <c r="I1818"/>
      <c r="J1818"/>
      <c r="K1818"/>
      <c r="L1818"/>
      <c r="M1818"/>
      <c r="N1818"/>
      <c r="O1818"/>
      <c r="P1818"/>
      <c r="Q1818"/>
      <c r="R1818"/>
      <c r="S1818"/>
      <c r="T1818"/>
    </row>
    <row r="1819" spans="1:20" s="8" customFormat="1" x14ac:dyDescent="0.3">
      <c r="A1819"/>
      <c r="B1819" s="9">
        <v>40623423</v>
      </c>
      <c r="C1819" s="10" t="s">
        <v>604</v>
      </c>
      <c r="D1819" s="11">
        <v>28</v>
      </c>
      <c r="E1819"/>
      <c r="F1819"/>
      <c r="G1819"/>
      <c r="H1819"/>
      <c r="I1819"/>
      <c r="J1819"/>
      <c r="K1819"/>
      <c r="L1819"/>
      <c r="M1819"/>
      <c r="N1819"/>
      <c r="O1819"/>
      <c r="P1819"/>
      <c r="Q1819"/>
      <c r="R1819"/>
      <c r="S1819"/>
      <c r="T1819"/>
    </row>
    <row r="1820" spans="1:20" s="8" customFormat="1" x14ac:dyDescent="0.3">
      <c r="A1820"/>
      <c r="B1820" s="5">
        <v>40638439</v>
      </c>
      <c r="C1820" s="6" t="s">
        <v>683</v>
      </c>
      <c r="D1820" s="7">
        <v>8</v>
      </c>
      <c r="E1820"/>
      <c r="F1820"/>
      <c r="G1820"/>
      <c r="H1820"/>
      <c r="I1820"/>
      <c r="J1820"/>
      <c r="K1820"/>
      <c r="L1820"/>
      <c r="M1820"/>
      <c r="N1820"/>
      <c r="O1820"/>
      <c r="P1820"/>
      <c r="Q1820"/>
      <c r="R1820"/>
      <c r="S1820"/>
      <c r="T1820"/>
    </row>
    <row r="1821" spans="1:20" s="8" customFormat="1" x14ac:dyDescent="0.3">
      <c r="A1821"/>
      <c r="B1821" s="9">
        <v>40625691</v>
      </c>
      <c r="C1821" s="10" t="s">
        <v>621</v>
      </c>
      <c r="D1821" s="11">
        <v>48</v>
      </c>
      <c r="E1821"/>
      <c r="F1821"/>
      <c r="G1821"/>
      <c r="H1821"/>
      <c r="I1821"/>
      <c r="J1821"/>
      <c r="K1821"/>
      <c r="L1821"/>
      <c r="M1821"/>
      <c r="N1821"/>
      <c r="O1821"/>
      <c r="P1821"/>
      <c r="Q1821"/>
      <c r="R1821"/>
      <c r="S1821"/>
      <c r="T1821"/>
    </row>
    <row r="1822" spans="1:20" s="8" customFormat="1" x14ac:dyDescent="0.3">
      <c r="A1822"/>
      <c r="B1822" s="5">
        <v>40625766</v>
      </c>
      <c r="C1822" s="6" t="s">
        <v>623</v>
      </c>
      <c r="D1822" s="7">
        <v>47</v>
      </c>
      <c r="E1822"/>
      <c r="F1822"/>
      <c r="G1822"/>
      <c r="H1822"/>
      <c r="I1822"/>
      <c r="J1822"/>
      <c r="K1822"/>
      <c r="L1822"/>
      <c r="M1822"/>
      <c r="N1822"/>
      <c r="O1822"/>
      <c r="P1822"/>
      <c r="Q1822"/>
      <c r="R1822"/>
      <c r="S1822"/>
      <c r="T1822"/>
    </row>
    <row r="1823" spans="1:20" s="8" customFormat="1" x14ac:dyDescent="0.3">
      <c r="A1823"/>
      <c r="B1823" s="5">
        <v>40613705</v>
      </c>
      <c r="C1823" s="6" t="s">
        <v>512</v>
      </c>
      <c r="D1823" s="7">
        <v>5.38</v>
      </c>
      <c r="E1823"/>
      <c r="F1823"/>
      <c r="G1823"/>
      <c r="H1823"/>
      <c r="I1823"/>
      <c r="J1823"/>
      <c r="K1823"/>
      <c r="L1823"/>
      <c r="M1823"/>
      <c r="N1823"/>
      <c r="O1823"/>
      <c r="P1823"/>
      <c r="Q1823"/>
      <c r="R1823"/>
      <c r="S1823"/>
      <c r="T1823"/>
    </row>
    <row r="1824" spans="1:20" s="8" customFormat="1" x14ac:dyDescent="0.3">
      <c r="A1824"/>
      <c r="B1824" s="9">
        <v>40690919</v>
      </c>
      <c r="C1824" s="10" t="s">
        <v>962</v>
      </c>
      <c r="D1824" s="11">
        <v>203.96153846153845</v>
      </c>
      <c r="E1824"/>
      <c r="F1824"/>
      <c r="G1824"/>
      <c r="H1824"/>
      <c r="I1824"/>
      <c r="J1824"/>
      <c r="K1824"/>
      <c r="L1824"/>
      <c r="M1824"/>
      <c r="N1824"/>
      <c r="O1824"/>
      <c r="P1824"/>
      <c r="Q1824"/>
      <c r="R1824"/>
      <c r="S1824"/>
      <c r="T1824"/>
    </row>
    <row r="1825" spans="1:20" s="8" customFormat="1" x14ac:dyDescent="0.3">
      <c r="A1825"/>
      <c r="B1825" s="5">
        <v>40650145</v>
      </c>
      <c r="C1825" s="6" t="s">
        <v>751</v>
      </c>
      <c r="D1825" s="7">
        <v>9</v>
      </c>
      <c r="E1825"/>
      <c r="F1825"/>
      <c r="G1825"/>
      <c r="H1825"/>
      <c r="I1825"/>
      <c r="J1825"/>
      <c r="K1825"/>
      <c r="L1825"/>
      <c r="M1825"/>
      <c r="N1825"/>
      <c r="O1825"/>
      <c r="P1825"/>
      <c r="Q1825"/>
      <c r="R1825"/>
      <c r="S1825"/>
      <c r="T1825"/>
    </row>
    <row r="1826" spans="1:20" s="8" customFormat="1" x14ac:dyDescent="0.3">
      <c r="A1826"/>
      <c r="B1826" s="5">
        <v>40613846</v>
      </c>
      <c r="C1826" s="6" t="s">
        <v>513</v>
      </c>
      <c r="D1826" s="7">
        <v>37.5</v>
      </c>
      <c r="E1826"/>
      <c r="F1826"/>
      <c r="G1826"/>
      <c r="H1826"/>
      <c r="I1826"/>
      <c r="J1826"/>
      <c r="K1826"/>
      <c r="L1826"/>
      <c r="M1826"/>
      <c r="N1826"/>
      <c r="O1826"/>
      <c r="P1826"/>
      <c r="Q1826"/>
      <c r="R1826"/>
      <c r="S1826"/>
      <c r="T1826"/>
    </row>
    <row r="1827" spans="1:20" s="8" customFormat="1" x14ac:dyDescent="0.3">
      <c r="A1827"/>
      <c r="B1827" s="9">
        <v>40623498</v>
      </c>
      <c r="C1827" s="10" t="s">
        <v>606</v>
      </c>
      <c r="D1827" s="11">
        <v>28</v>
      </c>
      <c r="E1827"/>
      <c r="F1827"/>
      <c r="G1827"/>
      <c r="H1827"/>
      <c r="I1827"/>
      <c r="J1827"/>
      <c r="K1827"/>
      <c r="L1827"/>
      <c r="M1827"/>
      <c r="N1827"/>
      <c r="O1827"/>
      <c r="P1827"/>
      <c r="Q1827"/>
      <c r="R1827"/>
      <c r="S1827"/>
      <c r="T1827"/>
    </row>
    <row r="1828" spans="1:20" s="8" customFormat="1" x14ac:dyDescent="0.3">
      <c r="A1828"/>
      <c r="B1828" s="9">
        <v>40638678</v>
      </c>
      <c r="C1828" s="10" t="s">
        <v>685</v>
      </c>
      <c r="D1828" s="11">
        <v>31</v>
      </c>
      <c r="E1828"/>
      <c r="F1828"/>
      <c r="G1828"/>
      <c r="H1828"/>
      <c r="I1828"/>
      <c r="J1828"/>
      <c r="K1828"/>
      <c r="L1828"/>
      <c r="M1828"/>
      <c r="N1828"/>
      <c r="O1828"/>
      <c r="P1828"/>
      <c r="Q1828"/>
      <c r="R1828"/>
      <c r="S1828"/>
      <c r="T1828"/>
    </row>
    <row r="1829" spans="1:20" s="8" customFormat="1" x14ac:dyDescent="0.3">
      <c r="A1829"/>
      <c r="B1829" s="5">
        <v>40638710</v>
      </c>
      <c r="C1829" s="6" t="s">
        <v>686</v>
      </c>
      <c r="D1829" s="7">
        <v>22.62</v>
      </c>
      <c r="E1829"/>
      <c r="F1829"/>
      <c r="G1829"/>
      <c r="H1829"/>
      <c r="I1829"/>
      <c r="J1829"/>
      <c r="K1829"/>
      <c r="L1829"/>
      <c r="M1829"/>
      <c r="N1829"/>
      <c r="O1829"/>
      <c r="P1829"/>
      <c r="Q1829"/>
      <c r="R1829"/>
      <c r="S1829"/>
      <c r="T1829"/>
    </row>
    <row r="1830" spans="1:20" s="8" customFormat="1" x14ac:dyDescent="0.3">
      <c r="A1830"/>
      <c r="B1830" s="9">
        <v>40638736</v>
      </c>
      <c r="C1830" s="10" t="s">
        <v>687</v>
      </c>
      <c r="D1830" s="11">
        <v>4</v>
      </c>
      <c r="E1830"/>
      <c r="F1830"/>
      <c r="G1830"/>
      <c r="H1830"/>
      <c r="I1830"/>
      <c r="J1830"/>
      <c r="K1830"/>
      <c r="L1830"/>
      <c r="M1830"/>
      <c r="N1830"/>
      <c r="O1830"/>
      <c r="P1830"/>
      <c r="Q1830"/>
      <c r="R1830"/>
      <c r="S1830"/>
      <c r="T1830"/>
    </row>
    <row r="1831" spans="1:20" s="8" customFormat="1" x14ac:dyDescent="0.3">
      <c r="A1831"/>
      <c r="B1831" s="9">
        <v>40629867</v>
      </c>
      <c r="C1831" s="10" t="s">
        <v>654</v>
      </c>
      <c r="D1831" s="11">
        <v>12.5</v>
      </c>
      <c r="E1831"/>
      <c r="F1831"/>
      <c r="G1831"/>
      <c r="H1831"/>
      <c r="I1831"/>
      <c r="J1831"/>
      <c r="K1831"/>
      <c r="L1831"/>
      <c r="M1831"/>
      <c r="N1831"/>
      <c r="O1831"/>
      <c r="P1831"/>
      <c r="Q1831"/>
      <c r="R1831"/>
      <c r="S1831"/>
      <c r="T1831"/>
    </row>
    <row r="1832" spans="1:20" s="8" customFormat="1" x14ac:dyDescent="0.3">
      <c r="A1832"/>
      <c r="B1832" s="5">
        <v>40631483</v>
      </c>
      <c r="C1832" s="6" t="s">
        <v>663</v>
      </c>
      <c r="D1832" s="7">
        <v>125</v>
      </c>
      <c r="E1832"/>
      <c r="F1832"/>
      <c r="G1832"/>
      <c r="H1832"/>
      <c r="I1832"/>
      <c r="J1832"/>
      <c r="K1832"/>
      <c r="L1832"/>
      <c r="M1832"/>
      <c r="N1832"/>
      <c r="O1832"/>
      <c r="P1832"/>
      <c r="Q1832"/>
      <c r="R1832"/>
      <c r="S1832"/>
      <c r="T1832"/>
    </row>
    <row r="1833" spans="1:20" s="8" customFormat="1" x14ac:dyDescent="0.3">
      <c r="A1833"/>
      <c r="B1833" s="5">
        <v>40638900</v>
      </c>
      <c r="C1833" s="6" t="s">
        <v>688</v>
      </c>
      <c r="D1833" s="7">
        <v>56</v>
      </c>
      <c r="E1833"/>
      <c r="F1833"/>
      <c r="G1833"/>
      <c r="H1833"/>
      <c r="I1833"/>
      <c r="J1833"/>
      <c r="K1833"/>
      <c r="L1833"/>
      <c r="M1833"/>
      <c r="N1833"/>
      <c r="O1833"/>
      <c r="P1833"/>
      <c r="Q1833"/>
      <c r="R1833"/>
      <c r="S1833"/>
      <c r="T1833"/>
    </row>
    <row r="1834" spans="1:20" s="8" customFormat="1" x14ac:dyDescent="0.3">
      <c r="A1834"/>
      <c r="B1834" s="5">
        <v>40614539</v>
      </c>
      <c r="C1834" s="6" t="s">
        <v>527</v>
      </c>
      <c r="D1834" s="7">
        <v>9.5</v>
      </c>
      <c r="E1834"/>
      <c r="F1834"/>
      <c r="G1834"/>
      <c r="H1834"/>
      <c r="I1834"/>
      <c r="J1834"/>
      <c r="K1834"/>
      <c r="L1834"/>
      <c r="M1834"/>
      <c r="N1834"/>
      <c r="O1834"/>
      <c r="P1834"/>
      <c r="Q1834"/>
      <c r="R1834"/>
      <c r="S1834"/>
      <c r="T1834"/>
    </row>
    <row r="1835" spans="1:20" s="8" customFormat="1" x14ac:dyDescent="0.3">
      <c r="A1835"/>
      <c r="B1835" s="9">
        <v>40626095</v>
      </c>
      <c r="C1835" s="10" t="s">
        <v>625</v>
      </c>
      <c r="D1835" s="11">
        <v>6</v>
      </c>
      <c r="E1835"/>
      <c r="F1835"/>
      <c r="G1835"/>
      <c r="H1835"/>
      <c r="I1835"/>
      <c r="J1835"/>
      <c r="K1835"/>
      <c r="L1835"/>
      <c r="M1835"/>
      <c r="N1835"/>
      <c r="O1835"/>
      <c r="P1835"/>
      <c r="Q1835"/>
      <c r="R1835"/>
      <c r="S1835"/>
      <c r="T1835"/>
    </row>
    <row r="1836" spans="1:20" s="8" customFormat="1" x14ac:dyDescent="0.3">
      <c r="A1836"/>
      <c r="B1836" s="5">
        <v>40651028</v>
      </c>
      <c r="C1836" s="6" t="s">
        <v>625</v>
      </c>
      <c r="D1836" s="7">
        <v>6</v>
      </c>
      <c r="E1836"/>
      <c r="F1836"/>
      <c r="G1836"/>
      <c r="H1836"/>
      <c r="I1836"/>
      <c r="J1836"/>
      <c r="K1836"/>
      <c r="L1836"/>
      <c r="M1836"/>
      <c r="N1836"/>
      <c r="O1836"/>
      <c r="P1836"/>
      <c r="Q1836"/>
      <c r="R1836"/>
      <c r="S1836"/>
      <c r="T1836"/>
    </row>
    <row r="1837" spans="1:20" s="8" customFormat="1" x14ac:dyDescent="0.3">
      <c r="A1837"/>
      <c r="B1837" s="9">
        <v>40626228</v>
      </c>
      <c r="C1837" s="10" t="s">
        <v>626</v>
      </c>
      <c r="D1837" s="11">
        <v>6</v>
      </c>
      <c r="E1837"/>
      <c r="F1837"/>
      <c r="G1837"/>
      <c r="H1837"/>
      <c r="I1837"/>
      <c r="J1837"/>
      <c r="K1837"/>
      <c r="L1837"/>
      <c r="M1837"/>
      <c r="N1837"/>
      <c r="O1837"/>
      <c r="P1837"/>
      <c r="Q1837"/>
      <c r="R1837"/>
      <c r="S1837"/>
      <c r="T1837"/>
    </row>
    <row r="1838" spans="1:20" s="8" customFormat="1" x14ac:dyDescent="0.3">
      <c r="A1838"/>
      <c r="B1838" s="9">
        <v>40651051</v>
      </c>
      <c r="C1838" s="10" t="s">
        <v>626</v>
      </c>
      <c r="D1838" s="11">
        <v>6</v>
      </c>
      <c r="E1838"/>
      <c r="F1838"/>
      <c r="G1838"/>
      <c r="H1838"/>
      <c r="I1838"/>
      <c r="J1838"/>
      <c r="K1838"/>
      <c r="L1838"/>
      <c r="M1838"/>
      <c r="N1838"/>
      <c r="O1838"/>
      <c r="P1838"/>
      <c r="Q1838"/>
      <c r="R1838"/>
      <c r="S1838"/>
      <c r="T1838"/>
    </row>
    <row r="1839" spans="1:20" s="8" customFormat="1" x14ac:dyDescent="0.3">
      <c r="A1839"/>
      <c r="B1839" s="9">
        <v>40626210</v>
      </c>
      <c r="C1839" s="10" t="s">
        <v>626</v>
      </c>
      <c r="D1839" s="11">
        <v>8.8699999999999992</v>
      </c>
      <c r="E1839"/>
      <c r="F1839"/>
      <c r="G1839"/>
      <c r="H1839"/>
      <c r="I1839"/>
      <c r="J1839"/>
      <c r="K1839"/>
      <c r="L1839"/>
      <c r="M1839"/>
      <c r="N1839"/>
      <c r="O1839"/>
      <c r="P1839"/>
      <c r="Q1839"/>
      <c r="R1839"/>
      <c r="S1839"/>
      <c r="T1839"/>
    </row>
    <row r="1840" spans="1:20" s="8" customFormat="1" x14ac:dyDescent="0.3">
      <c r="A1840"/>
      <c r="B1840" s="5">
        <v>40650996</v>
      </c>
      <c r="C1840" s="6" t="s">
        <v>624</v>
      </c>
      <c r="D1840" s="7">
        <v>10.83</v>
      </c>
      <c r="E1840"/>
      <c r="F1840"/>
      <c r="G1840"/>
      <c r="H1840"/>
      <c r="I1840"/>
      <c r="J1840"/>
      <c r="K1840"/>
      <c r="L1840"/>
      <c r="M1840"/>
      <c r="N1840"/>
      <c r="O1840"/>
      <c r="P1840"/>
      <c r="Q1840"/>
      <c r="R1840"/>
      <c r="S1840"/>
      <c r="T1840"/>
    </row>
    <row r="1841" spans="1:20" s="8" customFormat="1" x14ac:dyDescent="0.3">
      <c r="A1841"/>
      <c r="B1841" s="5">
        <v>40651002</v>
      </c>
      <c r="C1841" s="6" t="s">
        <v>624</v>
      </c>
      <c r="D1841" s="7">
        <v>18.25</v>
      </c>
      <c r="E1841"/>
      <c r="F1841"/>
      <c r="G1841"/>
      <c r="H1841"/>
      <c r="I1841"/>
      <c r="J1841"/>
      <c r="K1841"/>
      <c r="L1841"/>
      <c r="M1841"/>
      <c r="N1841"/>
      <c r="O1841"/>
      <c r="P1841"/>
      <c r="Q1841"/>
      <c r="R1841"/>
      <c r="S1841"/>
      <c r="T1841"/>
    </row>
    <row r="1842" spans="1:20" s="8" customFormat="1" x14ac:dyDescent="0.3">
      <c r="A1842"/>
      <c r="B1842" s="5">
        <v>40649535</v>
      </c>
      <c r="C1842" s="6" t="s">
        <v>747</v>
      </c>
      <c r="D1842" s="7">
        <v>8.8000000000000007</v>
      </c>
      <c r="E1842"/>
      <c r="F1842"/>
      <c r="G1842"/>
      <c r="H1842"/>
      <c r="I1842"/>
      <c r="J1842"/>
      <c r="K1842"/>
      <c r="L1842"/>
      <c r="M1842"/>
      <c r="N1842"/>
      <c r="O1842"/>
      <c r="P1842"/>
      <c r="Q1842"/>
      <c r="R1842"/>
      <c r="S1842"/>
      <c r="T1842"/>
    </row>
    <row r="1843" spans="1:20" s="8" customFormat="1" x14ac:dyDescent="0.3">
      <c r="A1843"/>
      <c r="B1843" s="5">
        <v>40623712</v>
      </c>
      <c r="C1843" s="6" t="s">
        <v>609</v>
      </c>
      <c r="D1843" s="7">
        <v>14.02</v>
      </c>
      <c r="E1843"/>
      <c r="F1843"/>
      <c r="G1843"/>
      <c r="H1843"/>
      <c r="I1843"/>
      <c r="J1843"/>
      <c r="K1843"/>
      <c r="L1843"/>
      <c r="M1843"/>
      <c r="N1843"/>
      <c r="O1843"/>
      <c r="P1843"/>
      <c r="Q1843"/>
      <c r="R1843"/>
      <c r="S1843"/>
      <c r="T1843"/>
    </row>
    <row r="1844" spans="1:20" s="8" customFormat="1" x14ac:dyDescent="0.3">
      <c r="A1844"/>
      <c r="B1844" s="9">
        <v>40670382</v>
      </c>
      <c r="C1844" s="10" t="s">
        <v>609</v>
      </c>
      <c r="D1844" s="11">
        <v>16.440000000000001</v>
      </c>
      <c r="E1844"/>
      <c r="F1844"/>
      <c r="G1844"/>
      <c r="H1844"/>
      <c r="I1844"/>
      <c r="J1844"/>
      <c r="K1844"/>
      <c r="L1844"/>
      <c r="M1844"/>
      <c r="N1844"/>
      <c r="O1844"/>
      <c r="P1844"/>
      <c r="Q1844"/>
      <c r="R1844"/>
      <c r="S1844"/>
      <c r="T1844"/>
    </row>
    <row r="1845" spans="1:20" s="8" customFormat="1" x14ac:dyDescent="0.3">
      <c r="A1845"/>
      <c r="B1845" s="5">
        <v>40623779</v>
      </c>
      <c r="C1845" s="6" t="s">
        <v>610</v>
      </c>
      <c r="D1845" s="7">
        <v>7.01</v>
      </c>
      <c r="E1845"/>
      <c r="F1845"/>
      <c r="G1845"/>
      <c r="H1845"/>
      <c r="I1845"/>
      <c r="J1845"/>
      <c r="K1845"/>
      <c r="L1845"/>
      <c r="M1845"/>
      <c r="N1845"/>
      <c r="O1845"/>
      <c r="P1845"/>
      <c r="Q1845"/>
      <c r="R1845"/>
      <c r="S1845"/>
      <c r="T1845"/>
    </row>
    <row r="1846" spans="1:20" s="8" customFormat="1" x14ac:dyDescent="0.3">
      <c r="A1846"/>
      <c r="B1846" s="9">
        <v>40649717</v>
      </c>
      <c r="C1846" s="10" t="s">
        <v>610</v>
      </c>
      <c r="D1846" s="11">
        <v>11.02</v>
      </c>
      <c r="E1846"/>
      <c r="F1846"/>
      <c r="G1846"/>
      <c r="H1846"/>
      <c r="I1846"/>
      <c r="J1846"/>
      <c r="K1846"/>
      <c r="L1846"/>
      <c r="M1846"/>
      <c r="N1846"/>
      <c r="O1846"/>
      <c r="P1846"/>
      <c r="Q1846"/>
      <c r="R1846"/>
      <c r="S1846"/>
      <c r="T1846"/>
    </row>
    <row r="1847" spans="1:20" s="8" customFormat="1" x14ac:dyDescent="0.3">
      <c r="A1847"/>
      <c r="B1847" s="9">
        <v>40623613</v>
      </c>
      <c r="C1847" s="10" t="s">
        <v>608</v>
      </c>
      <c r="D1847" s="11">
        <v>11</v>
      </c>
      <c r="E1847"/>
      <c r="F1847"/>
      <c r="G1847"/>
      <c r="H1847"/>
      <c r="I1847"/>
      <c r="J1847"/>
      <c r="K1847"/>
      <c r="L1847"/>
      <c r="M1847"/>
      <c r="N1847"/>
      <c r="O1847"/>
      <c r="P1847"/>
      <c r="Q1847"/>
      <c r="R1847"/>
      <c r="S1847"/>
      <c r="T1847"/>
    </row>
    <row r="1848" spans="1:20" s="8" customFormat="1" x14ac:dyDescent="0.3">
      <c r="A1848"/>
      <c r="B1848" s="5">
        <v>40639106</v>
      </c>
      <c r="C1848" s="6" t="s">
        <v>689</v>
      </c>
      <c r="D1848" s="7">
        <v>6.89</v>
      </c>
      <c r="E1848"/>
      <c r="F1848"/>
      <c r="G1848"/>
      <c r="H1848"/>
      <c r="I1848"/>
      <c r="J1848"/>
      <c r="K1848"/>
      <c r="L1848"/>
      <c r="M1848"/>
      <c r="N1848"/>
      <c r="O1848"/>
      <c r="P1848"/>
      <c r="Q1848"/>
      <c r="R1848"/>
      <c r="S1848"/>
      <c r="T1848"/>
    </row>
    <row r="1849" spans="1:20" s="8" customFormat="1" x14ac:dyDescent="0.3">
      <c r="A1849"/>
      <c r="B1849" s="5">
        <v>40615742</v>
      </c>
      <c r="C1849" s="6" t="s">
        <v>529</v>
      </c>
      <c r="D1849" s="7">
        <v>5.38</v>
      </c>
      <c r="E1849"/>
      <c r="F1849"/>
      <c r="G1849"/>
      <c r="H1849"/>
      <c r="I1849"/>
      <c r="J1849"/>
      <c r="K1849"/>
      <c r="L1849"/>
      <c r="M1849"/>
      <c r="N1849"/>
      <c r="O1849"/>
      <c r="P1849"/>
      <c r="Q1849"/>
      <c r="R1849"/>
      <c r="S1849"/>
      <c r="T1849"/>
    </row>
    <row r="1850" spans="1:20" s="8" customFormat="1" x14ac:dyDescent="0.3">
      <c r="A1850"/>
      <c r="B1850" s="9">
        <v>40615155</v>
      </c>
      <c r="C1850" s="10" t="s">
        <v>529</v>
      </c>
      <c r="D1850" s="11">
        <v>7.51</v>
      </c>
      <c r="E1850"/>
      <c r="F1850"/>
      <c r="G1850"/>
      <c r="H1850"/>
      <c r="I1850"/>
      <c r="J1850"/>
      <c r="K1850"/>
      <c r="L1850"/>
      <c r="M1850"/>
      <c r="N1850"/>
      <c r="O1850"/>
      <c r="P1850"/>
      <c r="Q1850"/>
      <c r="R1850"/>
      <c r="S1850"/>
      <c r="T1850"/>
    </row>
    <row r="1851" spans="1:20" s="8" customFormat="1" x14ac:dyDescent="0.3">
      <c r="A1851"/>
      <c r="B1851" s="5">
        <v>40615072</v>
      </c>
      <c r="C1851" s="6" t="s">
        <v>529</v>
      </c>
      <c r="D1851" s="7">
        <v>9.5299999999999994</v>
      </c>
      <c r="E1851"/>
      <c r="F1851"/>
      <c r="G1851"/>
      <c r="H1851"/>
      <c r="I1851"/>
      <c r="J1851"/>
      <c r="K1851"/>
      <c r="L1851"/>
      <c r="M1851"/>
      <c r="N1851"/>
      <c r="O1851"/>
      <c r="P1851"/>
      <c r="Q1851"/>
      <c r="R1851"/>
      <c r="S1851"/>
      <c r="T1851"/>
    </row>
    <row r="1852" spans="1:20" s="8" customFormat="1" x14ac:dyDescent="0.3">
      <c r="A1852"/>
      <c r="B1852" s="5">
        <v>40615601</v>
      </c>
      <c r="C1852" s="6" t="s">
        <v>529</v>
      </c>
      <c r="D1852" s="7">
        <v>9.61</v>
      </c>
      <c r="E1852"/>
      <c r="F1852"/>
      <c r="G1852"/>
      <c r="H1852"/>
      <c r="I1852"/>
      <c r="J1852"/>
      <c r="K1852"/>
      <c r="L1852"/>
      <c r="M1852"/>
      <c r="N1852"/>
      <c r="O1852"/>
      <c r="P1852"/>
      <c r="Q1852"/>
      <c r="R1852"/>
      <c r="S1852"/>
      <c r="T1852"/>
    </row>
    <row r="1853" spans="1:20" s="8" customFormat="1" x14ac:dyDescent="0.3">
      <c r="A1853"/>
      <c r="B1853" s="5">
        <v>40615841</v>
      </c>
      <c r="C1853" s="6" t="s">
        <v>529</v>
      </c>
      <c r="D1853" s="7">
        <v>17.920000000000002</v>
      </c>
      <c r="E1853"/>
      <c r="F1853"/>
      <c r="G1853"/>
      <c r="H1853"/>
      <c r="I1853"/>
      <c r="J1853"/>
      <c r="K1853"/>
      <c r="L1853"/>
      <c r="M1853"/>
      <c r="N1853"/>
      <c r="O1853"/>
      <c r="P1853"/>
      <c r="Q1853"/>
      <c r="R1853"/>
      <c r="S1853"/>
      <c r="T1853"/>
    </row>
    <row r="1854" spans="1:20" s="8" customFormat="1" x14ac:dyDescent="0.3">
      <c r="A1854"/>
      <c r="B1854" s="9">
        <v>40615536</v>
      </c>
      <c r="C1854" s="10" t="s">
        <v>529</v>
      </c>
      <c r="D1854" s="11">
        <v>49.5</v>
      </c>
      <c r="E1854"/>
      <c r="F1854"/>
      <c r="G1854"/>
      <c r="H1854"/>
      <c r="I1854"/>
      <c r="J1854"/>
      <c r="K1854"/>
      <c r="L1854"/>
      <c r="M1854"/>
      <c r="N1854"/>
      <c r="O1854"/>
      <c r="P1854"/>
      <c r="Q1854"/>
      <c r="R1854"/>
      <c r="S1854"/>
      <c r="T1854"/>
    </row>
    <row r="1855" spans="1:20" s="8" customFormat="1" x14ac:dyDescent="0.3">
      <c r="A1855"/>
      <c r="B1855" s="9">
        <v>40615569</v>
      </c>
      <c r="C1855" s="10" t="s">
        <v>529</v>
      </c>
      <c r="D1855" s="11">
        <v>49.5</v>
      </c>
      <c r="E1855"/>
      <c r="F1855"/>
      <c r="G1855"/>
      <c r="H1855"/>
      <c r="I1855"/>
      <c r="J1855"/>
      <c r="K1855"/>
      <c r="L1855"/>
      <c r="M1855"/>
      <c r="N1855"/>
      <c r="O1855"/>
      <c r="P1855"/>
      <c r="Q1855"/>
      <c r="R1855"/>
      <c r="S1855"/>
      <c r="T1855"/>
    </row>
    <row r="1856" spans="1:20" s="8" customFormat="1" x14ac:dyDescent="0.3">
      <c r="A1856"/>
      <c r="B1856" s="9">
        <v>40615809</v>
      </c>
      <c r="C1856" s="10" t="s">
        <v>529</v>
      </c>
      <c r="D1856" s="11">
        <v>50</v>
      </c>
      <c r="E1856"/>
      <c r="F1856"/>
      <c r="G1856"/>
      <c r="H1856"/>
      <c r="I1856"/>
      <c r="J1856"/>
      <c r="K1856"/>
      <c r="L1856"/>
      <c r="M1856"/>
      <c r="N1856"/>
      <c r="O1856"/>
      <c r="P1856"/>
      <c r="Q1856"/>
      <c r="R1856"/>
      <c r="S1856"/>
      <c r="T1856"/>
    </row>
    <row r="1857" spans="1:20" s="8" customFormat="1" x14ac:dyDescent="0.3">
      <c r="A1857"/>
      <c r="B1857" s="9">
        <v>40628737</v>
      </c>
      <c r="C1857" s="10" t="s">
        <v>647</v>
      </c>
      <c r="D1857" s="11">
        <v>6.76</v>
      </c>
      <c r="E1857"/>
      <c r="F1857"/>
      <c r="G1857"/>
      <c r="H1857"/>
      <c r="I1857"/>
      <c r="J1857"/>
      <c r="K1857"/>
      <c r="L1857"/>
      <c r="M1857"/>
      <c r="N1857"/>
      <c r="O1857"/>
      <c r="P1857"/>
      <c r="Q1857"/>
      <c r="R1857"/>
      <c r="S1857"/>
      <c r="T1857"/>
    </row>
    <row r="1858" spans="1:20" s="8" customFormat="1" x14ac:dyDescent="0.3">
      <c r="A1858"/>
      <c r="B1858" s="9">
        <v>40652448</v>
      </c>
      <c r="C1858" s="10" t="s">
        <v>773</v>
      </c>
      <c r="D1858" s="11">
        <v>8.39</v>
      </c>
      <c r="E1858"/>
      <c r="F1858"/>
      <c r="G1858"/>
      <c r="H1858"/>
      <c r="I1858"/>
      <c r="J1858"/>
      <c r="K1858"/>
      <c r="L1858"/>
      <c r="M1858"/>
      <c r="N1858"/>
      <c r="O1858"/>
      <c r="P1858"/>
      <c r="Q1858"/>
      <c r="R1858"/>
      <c r="S1858"/>
      <c r="T1858"/>
    </row>
    <row r="1859" spans="1:20" s="8" customFormat="1" x14ac:dyDescent="0.3">
      <c r="A1859"/>
      <c r="B1859" s="5">
        <v>40652471</v>
      </c>
      <c r="C1859" s="6" t="s">
        <v>774</v>
      </c>
      <c r="D1859" s="7">
        <v>18.79</v>
      </c>
      <c r="E1859"/>
      <c r="F1859"/>
      <c r="G1859"/>
      <c r="H1859"/>
      <c r="I1859"/>
      <c r="J1859"/>
      <c r="K1859"/>
      <c r="L1859"/>
      <c r="M1859"/>
      <c r="N1859"/>
      <c r="O1859"/>
      <c r="P1859"/>
      <c r="Q1859"/>
      <c r="R1859"/>
      <c r="S1859"/>
      <c r="T1859"/>
    </row>
    <row r="1860" spans="1:20" s="8" customFormat="1" x14ac:dyDescent="0.3">
      <c r="A1860"/>
      <c r="B1860" s="9">
        <v>40652398</v>
      </c>
      <c r="C1860" s="10" t="s">
        <v>772</v>
      </c>
      <c r="D1860" s="11">
        <v>12</v>
      </c>
      <c r="E1860"/>
      <c r="F1860"/>
      <c r="G1860"/>
      <c r="H1860"/>
      <c r="I1860"/>
      <c r="J1860"/>
      <c r="K1860"/>
      <c r="L1860"/>
      <c r="M1860"/>
      <c r="N1860"/>
      <c r="O1860"/>
      <c r="P1860"/>
      <c r="Q1860"/>
      <c r="R1860"/>
      <c r="S1860"/>
      <c r="T1860"/>
    </row>
    <row r="1861" spans="1:20" s="8" customFormat="1" x14ac:dyDescent="0.3">
      <c r="A1861"/>
      <c r="B1861" s="9">
        <v>40628786</v>
      </c>
      <c r="C1861" s="10" t="s">
        <v>648</v>
      </c>
      <c r="D1861" s="11">
        <v>6.76</v>
      </c>
      <c r="E1861"/>
      <c r="F1861"/>
      <c r="G1861"/>
      <c r="H1861"/>
      <c r="I1861"/>
      <c r="J1861"/>
      <c r="K1861"/>
      <c r="L1861"/>
      <c r="M1861"/>
      <c r="N1861"/>
      <c r="O1861"/>
      <c r="P1861"/>
      <c r="Q1861"/>
      <c r="R1861"/>
      <c r="S1861"/>
      <c r="T1861"/>
    </row>
    <row r="1862" spans="1:20" s="8" customFormat="1" x14ac:dyDescent="0.3">
      <c r="A1862"/>
      <c r="B1862" s="5">
        <v>40636045</v>
      </c>
      <c r="C1862" s="6" t="s">
        <v>675</v>
      </c>
      <c r="D1862" s="7">
        <v>1100</v>
      </c>
      <c r="E1862"/>
      <c r="F1862"/>
      <c r="G1862"/>
      <c r="H1862"/>
      <c r="I1862"/>
      <c r="J1862"/>
      <c r="K1862"/>
      <c r="L1862"/>
      <c r="M1862"/>
      <c r="N1862"/>
      <c r="O1862"/>
      <c r="P1862"/>
      <c r="Q1862"/>
      <c r="R1862"/>
      <c r="S1862"/>
      <c r="T1862"/>
    </row>
    <row r="1863" spans="1:20" s="8" customFormat="1" x14ac:dyDescent="0.3">
      <c r="A1863"/>
      <c r="B1863" s="9">
        <v>40653370</v>
      </c>
      <c r="C1863" s="10" t="s">
        <v>778</v>
      </c>
      <c r="D1863" s="11">
        <v>84.08</v>
      </c>
      <c r="E1863"/>
      <c r="F1863"/>
      <c r="G1863"/>
      <c r="H1863"/>
      <c r="I1863"/>
      <c r="J1863"/>
      <c r="K1863"/>
      <c r="L1863"/>
      <c r="M1863"/>
      <c r="N1863"/>
      <c r="O1863"/>
      <c r="P1863"/>
      <c r="Q1863"/>
      <c r="R1863"/>
      <c r="S1863"/>
      <c r="T1863"/>
    </row>
    <row r="1864" spans="1:20" s="8" customFormat="1" x14ac:dyDescent="0.3">
      <c r="A1864"/>
      <c r="B1864" s="9">
        <v>40653388</v>
      </c>
      <c r="C1864" s="10" t="s">
        <v>779</v>
      </c>
      <c r="D1864" s="11">
        <v>85</v>
      </c>
      <c r="E1864"/>
      <c r="F1864"/>
      <c r="G1864"/>
      <c r="H1864"/>
      <c r="I1864"/>
      <c r="J1864"/>
      <c r="K1864"/>
      <c r="L1864"/>
      <c r="M1864"/>
      <c r="N1864"/>
      <c r="O1864"/>
      <c r="P1864"/>
      <c r="Q1864"/>
      <c r="R1864"/>
      <c r="S1864"/>
      <c r="T1864"/>
    </row>
    <row r="1865" spans="1:20" s="8" customFormat="1" x14ac:dyDescent="0.3">
      <c r="A1865"/>
      <c r="B1865" s="9">
        <v>40649741</v>
      </c>
      <c r="C1865" s="10" t="s">
        <v>750</v>
      </c>
      <c r="D1865" s="11">
        <v>9</v>
      </c>
      <c r="E1865"/>
      <c r="F1865"/>
      <c r="G1865"/>
      <c r="H1865"/>
      <c r="I1865"/>
      <c r="J1865"/>
      <c r="K1865"/>
      <c r="L1865"/>
      <c r="M1865"/>
      <c r="N1865"/>
      <c r="O1865"/>
      <c r="P1865"/>
      <c r="Q1865"/>
      <c r="R1865"/>
      <c r="S1865"/>
      <c r="T1865"/>
    </row>
    <row r="1866" spans="1:20" s="8" customFormat="1" x14ac:dyDescent="0.3">
      <c r="A1866"/>
      <c r="B1866" s="9">
        <v>40628315</v>
      </c>
      <c r="C1866" s="10" t="s">
        <v>645</v>
      </c>
      <c r="D1866" s="11">
        <v>100</v>
      </c>
      <c r="E1866"/>
      <c r="F1866"/>
      <c r="G1866"/>
      <c r="H1866"/>
      <c r="I1866"/>
      <c r="J1866"/>
      <c r="K1866"/>
      <c r="L1866"/>
      <c r="M1866"/>
      <c r="N1866"/>
      <c r="O1866"/>
      <c r="P1866"/>
      <c r="Q1866"/>
      <c r="R1866"/>
      <c r="S1866"/>
      <c r="T1866"/>
    </row>
    <row r="1867" spans="1:20" s="8" customFormat="1" x14ac:dyDescent="0.3">
      <c r="A1867"/>
      <c r="B1867" s="5">
        <v>40639510</v>
      </c>
      <c r="C1867" s="6" t="s">
        <v>691</v>
      </c>
      <c r="D1867" s="7">
        <v>30.58</v>
      </c>
      <c r="E1867"/>
      <c r="F1867"/>
      <c r="G1867"/>
      <c r="H1867"/>
      <c r="I1867"/>
      <c r="J1867"/>
      <c r="K1867"/>
      <c r="L1867"/>
      <c r="M1867"/>
      <c r="N1867"/>
      <c r="O1867"/>
      <c r="P1867"/>
      <c r="Q1867"/>
      <c r="R1867"/>
      <c r="S1867"/>
      <c r="T1867"/>
    </row>
    <row r="1868" spans="1:20" s="8" customFormat="1" x14ac:dyDescent="0.3">
      <c r="A1868"/>
      <c r="B1868" s="9">
        <v>40639494</v>
      </c>
      <c r="C1868" s="10" t="s">
        <v>690</v>
      </c>
      <c r="D1868" s="11">
        <v>5</v>
      </c>
      <c r="E1868"/>
      <c r="F1868"/>
      <c r="G1868"/>
      <c r="H1868"/>
      <c r="I1868"/>
      <c r="J1868"/>
      <c r="K1868"/>
      <c r="L1868"/>
      <c r="M1868"/>
      <c r="N1868"/>
      <c r="O1868"/>
      <c r="P1868"/>
      <c r="Q1868"/>
      <c r="R1868"/>
      <c r="S1868"/>
      <c r="T1868"/>
    </row>
    <row r="1869" spans="1:20" s="8" customFormat="1" x14ac:dyDescent="0.3">
      <c r="A1869"/>
      <c r="B1869" s="9">
        <v>40622227</v>
      </c>
      <c r="C1869" s="10" t="s">
        <v>590</v>
      </c>
      <c r="D1869" s="11">
        <v>27.189473684210526</v>
      </c>
      <c r="E1869"/>
      <c r="F1869"/>
      <c r="G1869"/>
      <c r="H1869"/>
      <c r="I1869"/>
      <c r="J1869"/>
      <c r="K1869"/>
      <c r="L1869"/>
      <c r="M1869"/>
      <c r="N1869"/>
      <c r="O1869"/>
      <c r="P1869"/>
      <c r="Q1869"/>
      <c r="R1869"/>
      <c r="S1869"/>
      <c r="T1869"/>
    </row>
    <row r="1870" spans="1:20" s="8" customFormat="1" x14ac:dyDescent="0.3">
      <c r="A1870"/>
      <c r="B1870" s="9">
        <v>40649733</v>
      </c>
      <c r="C1870" s="10" t="s">
        <v>749</v>
      </c>
      <c r="D1870" s="11">
        <v>10.5</v>
      </c>
      <c r="E1870"/>
      <c r="F1870"/>
      <c r="G1870"/>
      <c r="H1870"/>
      <c r="I1870"/>
      <c r="J1870"/>
      <c r="K1870"/>
      <c r="L1870"/>
      <c r="M1870"/>
      <c r="N1870"/>
      <c r="O1870"/>
      <c r="P1870"/>
      <c r="Q1870"/>
      <c r="R1870"/>
      <c r="S1870"/>
      <c r="T1870"/>
    </row>
    <row r="1871" spans="1:20" s="8" customFormat="1" x14ac:dyDescent="0.3">
      <c r="A1871"/>
      <c r="B1871" s="5">
        <v>10000636</v>
      </c>
      <c r="C1871" s="6" t="s">
        <v>6</v>
      </c>
      <c r="D1871" s="7">
        <v>75.25</v>
      </c>
      <c r="E1871"/>
      <c r="F1871"/>
      <c r="G1871"/>
      <c r="H1871"/>
      <c r="I1871"/>
      <c r="J1871"/>
      <c r="K1871"/>
      <c r="L1871"/>
      <c r="M1871"/>
      <c r="N1871"/>
      <c r="O1871"/>
      <c r="P1871"/>
      <c r="Q1871"/>
      <c r="R1871"/>
      <c r="S1871"/>
      <c r="T1871"/>
    </row>
    <row r="1872" spans="1:20" s="8" customFormat="1" x14ac:dyDescent="0.3">
      <c r="A1872"/>
      <c r="B1872" s="9">
        <v>40651150</v>
      </c>
      <c r="C1872" s="10" t="s">
        <v>631</v>
      </c>
      <c r="D1872" s="11">
        <v>8</v>
      </c>
      <c r="E1872"/>
      <c r="F1872"/>
      <c r="G1872"/>
      <c r="H1872"/>
      <c r="I1872"/>
      <c r="J1872"/>
      <c r="K1872"/>
      <c r="L1872"/>
      <c r="M1872"/>
      <c r="N1872"/>
      <c r="O1872"/>
      <c r="P1872"/>
      <c r="Q1872"/>
      <c r="R1872"/>
      <c r="S1872"/>
      <c r="T1872"/>
    </row>
    <row r="1873" spans="1:20" s="8" customFormat="1" x14ac:dyDescent="0.3">
      <c r="A1873"/>
      <c r="B1873" s="9">
        <v>40651168</v>
      </c>
      <c r="C1873" s="10" t="s">
        <v>631</v>
      </c>
      <c r="D1873" s="11">
        <v>8</v>
      </c>
      <c r="E1873"/>
      <c r="F1873"/>
      <c r="G1873"/>
      <c r="H1873"/>
      <c r="I1873"/>
      <c r="J1873"/>
      <c r="K1873"/>
      <c r="L1873"/>
      <c r="M1873"/>
      <c r="N1873"/>
      <c r="O1873"/>
      <c r="P1873"/>
      <c r="Q1873"/>
      <c r="R1873"/>
      <c r="S1873"/>
      <c r="T1873"/>
    </row>
    <row r="1874" spans="1:20" s="8" customFormat="1" x14ac:dyDescent="0.3">
      <c r="A1874"/>
      <c r="B1874" s="9">
        <v>40626764</v>
      </c>
      <c r="C1874" s="10" t="s">
        <v>631</v>
      </c>
      <c r="D1874" s="11">
        <v>16.02</v>
      </c>
      <c r="E1874"/>
      <c r="F1874"/>
      <c r="G1874"/>
      <c r="H1874"/>
      <c r="I1874"/>
      <c r="J1874"/>
      <c r="K1874"/>
      <c r="L1874"/>
      <c r="M1874"/>
      <c r="N1874"/>
      <c r="O1874"/>
      <c r="P1874"/>
      <c r="Q1874"/>
      <c r="R1874"/>
      <c r="S1874"/>
      <c r="T1874"/>
    </row>
    <row r="1875" spans="1:20" s="8" customFormat="1" x14ac:dyDescent="0.3">
      <c r="A1875"/>
      <c r="B1875" s="9">
        <v>40651101</v>
      </c>
      <c r="C1875" s="10" t="s">
        <v>764</v>
      </c>
      <c r="D1875" s="11">
        <v>8.0500000000000007</v>
      </c>
      <c r="E1875"/>
      <c r="F1875"/>
      <c r="G1875"/>
      <c r="H1875"/>
      <c r="I1875"/>
      <c r="J1875"/>
      <c r="K1875"/>
      <c r="L1875"/>
      <c r="M1875"/>
      <c r="N1875"/>
      <c r="O1875"/>
      <c r="P1875"/>
      <c r="Q1875"/>
      <c r="R1875"/>
      <c r="S1875"/>
      <c r="T1875"/>
    </row>
    <row r="1876" spans="1:20" s="8" customFormat="1" x14ac:dyDescent="0.3">
      <c r="A1876"/>
      <c r="B1876" s="9">
        <v>40651127</v>
      </c>
      <c r="C1876" s="10" t="s">
        <v>765</v>
      </c>
      <c r="D1876" s="11">
        <v>11.78</v>
      </c>
      <c r="E1876"/>
      <c r="F1876"/>
      <c r="G1876"/>
      <c r="H1876"/>
      <c r="I1876"/>
      <c r="J1876"/>
      <c r="K1876"/>
      <c r="L1876"/>
      <c r="M1876"/>
      <c r="N1876"/>
      <c r="O1876"/>
      <c r="P1876"/>
      <c r="Q1876"/>
      <c r="R1876"/>
      <c r="S1876"/>
      <c r="T1876"/>
    </row>
    <row r="1877" spans="1:20" s="8" customFormat="1" x14ac:dyDescent="0.3">
      <c r="A1877"/>
      <c r="B1877" s="9">
        <v>40626749</v>
      </c>
      <c r="C1877" s="10" t="s">
        <v>630</v>
      </c>
      <c r="D1877" s="11">
        <v>8.02</v>
      </c>
      <c r="E1877"/>
      <c r="F1877"/>
      <c r="G1877"/>
      <c r="H1877"/>
      <c r="I1877"/>
      <c r="J1877"/>
      <c r="K1877"/>
      <c r="L1877"/>
      <c r="M1877"/>
      <c r="N1877"/>
      <c r="O1877"/>
      <c r="P1877"/>
      <c r="Q1877"/>
      <c r="R1877"/>
      <c r="S1877"/>
      <c r="T1877"/>
    </row>
    <row r="1878" spans="1:20" s="8" customFormat="1" x14ac:dyDescent="0.3">
      <c r="A1878"/>
      <c r="B1878" s="9">
        <v>40639585</v>
      </c>
      <c r="C1878" s="10" t="s">
        <v>693</v>
      </c>
      <c r="D1878" s="11">
        <v>89.600000000000009</v>
      </c>
      <c r="E1878"/>
      <c r="F1878"/>
      <c r="G1878"/>
      <c r="H1878"/>
      <c r="I1878"/>
      <c r="J1878"/>
      <c r="K1878"/>
      <c r="L1878"/>
      <c r="M1878"/>
      <c r="N1878"/>
      <c r="O1878"/>
      <c r="P1878"/>
      <c r="Q1878"/>
      <c r="R1878"/>
      <c r="S1878"/>
      <c r="T1878"/>
    </row>
    <row r="1879" spans="1:20" s="8" customFormat="1" x14ac:dyDescent="0.3">
      <c r="A1879"/>
      <c r="B1879" s="9">
        <v>40649832</v>
      </c>
      <c r="C1879" s="10" t="s">
        <v>611</v>
      </c>
      <c r="D1879" s="11">
        <v>7.96</v>
      </c>
      <c r="E1879"/>
      <c r="F1879"/>
      <c r="G1879"/>
      <c r="H1879"/>
      <c r="I1879"/>
      <c r="J1879"/>
      <c r="K1879"/>
      <c r="L1879"/>
      <c r="M1879"/>
      <c r="N1879"/>
      <c r="O1879"/>
      <c r="P1879"/>
      <c r="Q1879"/>
      <c r="R1879"/>
      <c r="S1879"/>
      <c r="T1879"/>
    </row>
    <row r="1880" spans="1:20" s="8" customFormat="1" x14ac:dyDescent="0.3">
      <c r="A1880"/>
      <c r="B1880" s="9">
        <v>40649840</v>
      </c>
      <c r="C1880" s="10" t="s">
        <v>611</v>
      </c>
      <c r="D1880" s="11">
        <v>7.96</v>
      </c>
      <c r="E1880"/>
      <c r="F1880"/>
      <c r="G1880"/>
      <c r="H1880"/>
      <c r="I1880"/>
      <c r="J1880"/>
      <c r="K1880"/>
      <c r="L1880"/>
      <c r="M1880"/>
      <c r="N1880"/>
      <c r="O1880"/>
      <c r="P1880"/>
      <c r="Q1880"/>
      <c r="R1880"/>
      <c r="S1880"/>
      <c r="T1880"/>
    </row>
    <row r="1881" spans="1:20" s="8" customFormat="1" x14ac:dyDescent="0.3">
      <c r="A1881"/>
      <c r="B1881" s="9">
        <v>40649816</v>
      </c>
      <c r="C1881" s="10" t="s">
        <v>611</v>
      </c>
      <c r="D1881" s="11">
        <v>9.31</v>
      </c>
      <c r="E1881"/>
      <c r="F1881"/>
      <c r="G1881"/>
      <c r="H1881"/>
      <c r="I1881"/>
      <c r="J1881"/>
      <c r="K1881"/>
      <c r="L1881"/>
      <c r="M1881"/>
      <c r="N1881"/>
      <c r="O1881"/>
      <c r="P1881"/>
      <c r="Q1881"/>
      <c r="R1881"/>
      <c r="S1881"/>
      <c r="T1881"/>
    </row>
    <row r="1882" spans="1:20" s="8" customFormat="1" x14ac:dyDescent="0.3">
      <c r="A1882"/>
      <c r="B1882" s="9">
        <v>40649824</v>
      </c>
      <c r="C1882" s="10" t="s">
        <v>611</v>
      </c>
      <c r="D1882" s="11">
        <v>9.31</v>
      </c>
      <c r="E1882"/>
      <c r="F1882"/>
      <c r="G1882"/>
      <c r="H1882"/>
      <c r="I1882"/>
      <c r="J1882"/>
      <c r="K1882"/>
      <c r="L1882"/>
      <c r="M1882"/>
      <c r="N1882"/>
      <c r="O1882"/>
      <c r="P1882"/>
      <c r="Q1882"/>
      <c r="R1882"/>
      <c r="S1882"/>
      <c r="T1882"/>
    </row>
    <row r="1883" spans="1:20" s="8" customFormat="1" x14ac:dyDescent="0.3">
      <c r="A1883"/>
      <c r="B1883" s="9">
        <v>40649782</v>
      </c>
      <c r="C1883" s="10" t="s">
        <v>611</v>
      </c>
      <c r="D1883" s="11">
        <v>13.590000000000002</v>
      </c>
      <c r="E1883"/>
      <c r="F1883"/>
      <c r="G1883"/>
      <c r="H1883"/>
      <c r="I1883"/>
      <c r="J1883"/>
      <c r="K1883"/>
      <c r="L1883"/>
      <c r="M1883"/>
      <c r="N1883"/>
      <c r="O1883"/>
      <c r="P1883"/>
      <c r="Q1883"/>
      <c r="R1883"/>
      <c r="S1883"/>
      <c r="T1883"/>
    </row>
    <row r="1884" spans="1:20" s="8" customFormat="1" x14ac:dyDescent="0.3">
      <c r="A1884"/>
      <c r="B1884" s="9">
        <v>40649865</v>
      </c>
      <c r="C1884" s="10" t="s">
        <v>611</v>
      </c>
      <c r="D1884" s="11">
        <v>16</v>
      </c>
      <c r="E1884"/>
      <c r="F1884"/>
      <c r="G1884"/>
      <c r="H1884"/>
      <c r="I1884"/>
      <c r="J1884"/>
      <c r="K1884"/>
      <c r="L1884"/>
      <c r="M1884"/>
      <c r="N1884"/>
      <c r="O1884"/>
      <c r="P1884"/>
      <c r="Q1884"/>
      <c r="R1884"/>
      <c r="S1884"/>
      <c r="T1884"/>
    </row>
    <row r="1885" spans="1:20" s="8" customFormat="1" x14ac:dyDescent="0.3">
      <c r="A1885"/>
      <c r="B1885" s="9">
        <v>40649774</v>
      </c>
      <c r="C1885" s="10" t="s">
        <v>611</v>
      </c>
      <c r="D1885" s="11">
        <v>17.12</v>
      </c>
      <c r="E1885"/>
      <c r="F1885"/>
      <c r="G1885"/>
      <c r="H1885"/>
      <c r="I1885"/>
      <c r="J1885"/>
      <c r="K1885"/>
      <c r="L1885"/>
      <c r="M1885"/>
      <c r="N1885"/>
      <c r="O1885"/>
      <c r="P1885"/>
      <c r="Q1885"/>
      <c r="R1885"/>
      <c r="S1885"/>
      <c r="T1885"/>
    </row>
    <row r="1886" spans="1:20" s="8" customFormat="1" x14ac:dyDescent="0.3">
      <c r="A1886"/>
      <c r="B1886" s="5">
        <v>40623837</v>
      </c>
      <c r="C1886" s="6" t="s">
        <v>611</v>
      </c>
      <c r="D1886" s="7">
        <v>19.594999999999999</v>
      </c>
      <c r="E1886"/>
      <c r="F1886"/>
      <c r="G1886"/>
      <c r="H1886"/>
      <c r="I1886"/>
      <c r="J1886"/>
      <c r="K1886"/>
      <c r="L1886"/>
      <c r="M1886"/>
      <c r="N1886"/>
      <c r="O1886"/>
      <c r="P1886"/>
      <c r="Q1886"/>
      <c r="R1886"/>
      <c r="S1886"/>
      <c r="T1886"/>
    </row>
    <row r="1887" spans="1:20" s="8" customFormat="1" x14ac:dyDescent="0.3">
      <c r="A1887"/>
      <c r="B1887" s="9">
        <v>40649790</v>
      </c>
      <c r="C1887" s="10" t="s">
        <v>611</v>
      </c>
      <c r="D1887" s="11">
        <v>29.38</v>
      </c>
      <c r="E1887"/>
      <c r="F1887"/>
      <c r="G1887"/>
      <c r="H1887"/>
      <c r="I1887"/>
      <c r="J1887"/>
      <c r="K1887"/>
      <c r="L1887"/>
      <c r="M1887"/>
      <c r="N1887"/>
      <c r="O1887"/>
      <c r="P1887"/>
      <c r="Q1887"/>
      <c r="R1887"/>
      <c r="S1887"/>
      <c r="T1887"/>
    </row>
    <row r="1888" spans="1:20" s="8" customFormat="1" x14ac:dyDescent="0.3">
      <c r="A1888"/>
      <c r="B1888" s="5">
        <v>40649857</v>
      </c>
      <c r="C1888" s="6" t="s">
        <v>611</v>
      </c>
      <c r="D1888" s="7">
        <v>33.72</v>
      </c>
      <c r="E1888"/>
      <c r="F1888"/>
      <c r="G1888"/>
      <c r="H1888"/>
      <c r="I1888"/>
      <c r="J1888"/>
      <c r="K1888"/>
      <c r="L1888"/>
      <c r="M1888"/>
      <c r="N1888"/>
      <c r="O1888"/>
      <c r="P1888"/>
      <c r="Q1888"/>
      <c r="R1888"/>
      <c r="S1888"/>
      <c r="T1888"/>
    </row>
    <row r="1889" spans="1:20" s="8" customFormat="1" x14ac:dyDescent="0.3">
      <c r="A1889"/>
      <c r="B1889" s="9">
        <v>40670408</v>
      </c>
      <c r="C1889" s="10" t="s">
        <v>611</v>
      </c>
      <c r="D1889" s="11">
        <v>41.1</v>
      </c>
      <c r="E1889"/>
      <c r="F1889"/>
      <c r="G1889"/>
      <c r="H1889"/>
      <c r="I1889"/>
      <c r="J1889"/>
      <c r="K1889"/>
      <c r="L1889"/>
      <c r="M1889"/>
      <c r="N1889"/>
      <c r="O1889"/>
      <c r="P1889"/>
      <c r="Q1889"/>
      <c r="R1889"/>
      <c r="S1889"/>
      <c r="T1889"/>
    </row>
    <row r="1890" spans="1:20" s="8" customFormat="1" x14ac:dyDescent="0.3">
      <c r="A1890"/>
      <c r="B1890" s="9">
        <v>40625246</v>
      </c>
      <c r="C1890" s="10" t="s">
        <v>617</v>
      </c>
      <c r="D1890" s="11">
        <v>17.05</v>
      </c>
      <c r="E1890"/>
      <c r="F1890"/>
      <c r="G1890"/>
      <c r="H1890"/>
      <c r="I1890"/>
      <c r="J1890"/>
      <c r="K1890"/>
      <c r="L1890"/>
      <c r="M1890"/>
      <c r="N1890"/>
      <c r="O1890"/>
      <c r="P1890"/>
      <c r="Q1890"/>
      <c r="R1890"/>
      <c r="S1890"/>
      <c r="T1890"/>
    </row>
    <row r="1891" spans="1:20" s="8" customFormat="1" x14ac:dyDescent="0.3">
      <c r="A1891"/>
      <c r="B1891" s="9">
        <v>40653396</v>
      </c>
      <c r="C1891" s="10" t="s">
        <v>780</v>
      </c>
      <c r="D1891" s="11">
        <v>150</v>
      </c>
      <c r="E1891"/>
      <c r="F1891"/>
      <c r="G1891"/>
      <c r="H1891"/>
      <c r="I1891"/>
      <c r="J1891"/>
      <c r="K1891"/>
      <c r="L1891"/>
      <c r="M1891"/>
      <c r="N1891"/>
      <c r="O1891"/>
      <c r="P1891"/>
      <c r="Q1891"/>
      <c r="R1891"/>
      <c r="S1891"/>
      <c r="T1891"/>
    </row>
    <row r="1892" spans="1:20" s="8" customFormat="1" x14ac:dyDescent="0.3">
      <c r="A1892"/>
      <c r="B1892" s="5">
        <v>40639619</v>
      </c>
      <c r="C1892" s="6" t="s">
        <v>694</v>
      </c>
      <c r="D1892" s="7">
        <v>15</v>
      </c>
      <c r="E1892"/>
      <c r="F1892"/>
      <c r="G1892"/>
      <c r="H1892"/>
      <c r="I1892"/>
      <c r="J1892"/>
      <c r="K1892"/>
      <c r="L1892"/>
      <c r="M1892"/>
      <c r="N1892"/>
      <c r="O1892"/>
      <c r="P1892"/>
      <c r="Q1892"/>
      <c r="R1892"/>
      <c r="S1892"/>
      <c r="T1892"/>
    </row>
    <row r="1893" spans="1:20" s="8" customFormat="1" x14ac:dyDescent="0.3">
      <c r="A1893"/>
      <c r="B1893" s="5">
        <v>40639668</v>
      </c>
      <c r="C1893" s="6" t="s">
        <v>695</v>
      </c>
      <c r="D1893" s="7">
        <v>25.48</v>
      </c>
      <c r="E1893"/>
      <c r="F1893"/>
      <c r="G1893"/>
      <c r="H1893"/>
      <c r="I1893"/>
      <c r="J1893"/>
      <c r="K1893"/>
      <c r="L1893"/>
      <c r="M1893"/>
      <c r="N1893"/>
      <c r="O1893"/>
      <c r="P1893"/>
      <c r="Q1893"/>
      <c r="R1893"/>
      <c r="S1893"/>
      <c r="T1893"/>
    </row>
    <row r="1894" spans="1:20" s="8" customFormat="1" x14ac:dyDescent="0.3">
      <c r="A1894"/>
      <c r="B1894" s="9">
        <v>40635112</v>
      </c>
      <c r="C1894" s="10" t="s">
        <v>671</v>
      </c>
      <c r="D1894" s="11">
        <v>16.45</v>
      </c>
      <c r="E1894"/>
      <c r="F1894"/>
      <c r="G1894"/>
      <c r="H1894"/>
      <c r="I1894"/>
      <c r="J1894"/>
      <c r="K1894"/>
      <c r="L1894"/>
      <c r="M1894"/>
      <c r="N1894"/>
      <c r="O1894"/>
      <c r="P1894"/>
      <c r="Q1894"/>
      <c r="R1894"/>
      <c r="S1894"/>
      <c r="T1894"/>
    </row>
    <row r="1895" spans="1:20" s="8" customFormat="1" x14ac:dyDescent="0.3">
      <c r="A1895"/>
      <c r="B1895" s="5">
        <v>40645160</v>
      </c>
      <c r="C1895" s="6" t="s">
        <v>734</v>
      </c>
      <c r="D1895" s="7">
        <v>26.25</v>
      </c>
      <c r="E1895"/>
      <c r="F1895"/>
      <c r="G1895"/>
      <c r="H1895"/>
      <c r="I1895"/>
      <c r="J1895"/>
      <c r="K1895"/>
      <c r="L1895"/>
      <c r="M1895"/>
      <c r="N1895"/>
      <c r="O1895"/>
      <c r="P1895"/>
      <c r="Q1895"/>
      <c r="R1895"/>
      <c r="S1895"/>
      <c r="T1895"/>
    </row>
    <row r="1896" spans="1:20" s="8" customFormat="1" x14ac:dyDescent="0.3">
      <c r="A1896"/>
      <c r="B1896" s="9">
        <v>40645079</v>
      </c>
      <c r="C1896" s="10" t="s">
        <v>730</v>
      </c>
      <c r="D1896" s="11">
        <v>32</v>
      </c>
      <c r="E1896"/>
      <c r="F1896"/>
      <c r="G1896"/>
      <c r="H1896"/>
      <c r="I1896"/>
      <c r="J1896"/>
      <c r="K1896"/>
      <c r="L1896"/>
      <c r="M1896"/>
      <c r="N1896"/>
      <c r="O1896"/>
      <c r="P1896"/>
      <c r="Q1896"/>
      <c r="R1896"/>
      <c r="S1896"/>
      <c r="T1896"/>
    </row>
    <row r="1897" spans="1:20" s="8" customFormat="1" x14ac:dyDescent="0.3">
      <c r="A1897"/>
      <c r="B1897" s="9">
        <v>40645087</v>
      </c>
      <c r="C1897" s="10" t="s">
        <v>731</v>
      </c>
      <c r="D1897" s="11">
        <v>35.67</v>
      </c>
      <c r="E1897"/>
      <c r="F1897"/>
      <c r="G1897"/>
      <c r="H1897"/>
      <c r="I1897"/>
      <c r="J1897"/>
      <c r="K1897"/>
      <c r="L1897"/>
      <c r="M1897"/>
      <c r="N1897"/>
      <c r="O1897"/>
      <c r="P1897"/>
      <c r="Q1897"/>
      <c r="R1897"/>
      <c r="S1897"/>
      <c r="T1897"/>
    </row>
    <row r="1898" spans="1:20" s="8" customFormat="1" x14ac:dyDescent="0.3">
      <c r="A1898"/>
      <c r="B1898" s="9">
        <v>40645095</v>
      </c>
      <c r="C1898" s="10" t="s">
        <v>732</v>
      </c>
      <c r="D1898" s="11">
        <v>32</v>
      </c>
      <c r="E1898"/>
      <c r="F1898"/>
      <c r="G1898"/>
      <c r="H1898"/>
      <c r="I1898"/>
      <c r="J1898"/>
      <c r="K1898"/>
      <c r="L1898"/>
      <c r="M1898"/>
      <c r="N1898"/>
      <c r="O1898"/>
      <c r="P1898"/>
      <c r="Q1898"/>
      <c r="R1898"/>
      <c r="S1898"/>
      <c r="T1898"/>
    </row>
    <row r="1899" spans="1:20" s="8" customFormat="1" x14ac:dyDescent="0.3">
      <c r="A1899"/>
      <c r="B1899" s="9">
        <v>40622136</v>
      </c>
      <c r="C1899" s="10" t="s">
        <v>586</v>
      </c>
      <c r="D1899" s="11">
        <v>27.189473684210526</v>
      </c>
      <c r="E1899"/>
      <c r="F1899"/>
      <c r="G1899"/>
      <c r="H1899"/>
      <c r="I1899"/>
      <c r="J1899"/>
      <c r="K1899"/>
      <c r="L1899"/>
      <c r="M1899"/>
      <c r="N1899"/>
      <c r="O1899"/>
      <c r="P1899"/>
      <c r="Q1899"/>
      <c r="R1899"/>
      <c r="S1899"/>
      <c r="T1899"/>
    </row>
    <row r="1900" spans="1:20" s="8" customFormat="1" x14ac:dyDescent="0.3">
      <c r="A1900"/>
      <c r="B1900" s="9">
        <v>40645152</v>
      </c>
      <c r="C1900" s="10" t="s">
        <v>733</v>
      </c>
      <c r="D1900" s="11">
        <v>34</v>
      </c>
      <c r="E1900"/>
      <c r="F1900"/>
      <c r="G1900"/>
      <c r="H1900"/>
      <c r="I1900"/>
      <c r="J1900"/>
      <c r="K1900"/>
      <c r="L1900"/>
      <c r="M1900"/>
      <c r="N1900"/>
      <c r="O1900"/>
      <c r="P1900"/>
      <c r="Q1900"/>
      <c r="R1900"/>
      <c r="S1900"/>
      <c r="T1900"/>
    </row>
    <row r="1901" spans="1:20" s="8" customFormat="1" x14ac:dyDescent="0.3">
      <c r="A1901"/>
      <c r="B1901" s="9">
        <v>40622177</v>
      </c>
      <c r="C1901" s="10" t="s">
        <v>588</v>
      </c>
      <c r="D1901" s="11">
        <v>27.189473684210526</v>
      </c>
      <c r="E1901"/>
      <c r="F1901"/>
      <c r="G1901"/>
      <c r="H1901"/>
      <c r="I1901"/>
      <c r="J1901"/>
      <c r="K1901"/>
      <c r="L1901"/>
      <c r="M1901"/>
      <c r="N1901"/>
      <c r="O1901"/>
      <c r="P1901"/>
      <c r="Q1901"/>
      <c r="R1901"/>
      <c r="S1901"/>
      <c r="T1901"/>
    </row>
    <row r="1902" spans="1:20" s="8" customFormat="1" x14ac:dyDescent="0.3">
      <c r="A1902"/>
      <c r="B1902" s="9">
        <v>40645137</v>
      </c>
      <c r="C1902" s="10" t="s">
        <v>588</v>
      </c>
      <c r="D1902" s="11">
        <v>32.49</v>
      </c>
      <c r="E1902"/>
      <c r="F1902"/>
      <c r="G1902"/>
      <c r="H1902"/>
      <c r="I1902"/>
      <c r="J1902"/>
      <c r="K1902"/>
      <c r="L1902"/>
      <c r="M1902"/>
      <c r="N1902"/>
      <c r="O1902"/>
      <c r="P1902"/>
      <c r="Q1902"/>
      <c r="R1902"/>
      <c r="S1902"/>
      <c r="T1902"/>
    </row>
    <row r="1903" spans="1:20" s="8" customFormat="1" x14ac:dyDescent="0.3">
      <c r="A1903"/>
      <c r="B1903" s="9">
        <v>40622193</v>
      </c>
      <c r="C1903" s="10" t="s">
        <v>589</v>
      </c>
      <c r="D1903" s="11">
        <v>27.189473684210526</v>
      </c>
      <c r="E1903"/>
      <c r="F1903"/>
      <c r="G1903"/>
      <c r="H1903"/>
      <c r="I1903"/>
      <c r="J1903"/>
      <c r="K1903"/>
      <c r="L1903"/>
      <c r="M1903"/>
      <c r="N1903"/>
      <c r="O1903"/>
      <c r="P1903"/>
      <c r="Q1903"/>
      <c r="R1903"/>
      <c r="S1903"/>
      <c r="T1903"/>
    </row>
    <row r="1904" spans="1:20" s="8" customFormat="1" x14ac:dyDescent="0.3">
      <c r="A1904"/>
      <c r="B1904" s="9">
        <v>40645145</v>
      </c>
      <c r="C1904" s="10" t="s">
        <v>589</v>
      </c>
      <c r="D1904" s="11">
        <v>33.76</v>
      </c>
      <c r="E1904"/>
      <c r="F1904"/>
      <c r="G1904"/>
      <c r="H1904"/>
      <c r="I1904"/>
      <c r="J1904"/>
      <c r="K1904"/>
      <c r="L1904"/>
      <c r="M1904"/>
      <c r="N1904"/>
      <c r="O1904"/>
      <c r="P1904"/>
      <c r="Q1904"/>
      <c r="R1904"/>
      <c r="S1904"/>
      <c r="T1904"/>
    </row>
    <row r="1905" spans="1:20" s="8" customFormat="1" x14ac:dyDescent="0.3">
      <c r="A1905"/>
      <c r="B1905" s="5">
        <v>40645202</v>
      </c>
      <c r="C1905" s="6" t="s">
        <v>735</v>
      </c>
      <c r="D1905" s="7">
        <v>34.049999999999997</v>
      </c>
      <c r="E1905"/>
      <c r="F1905"/>
      <c r="G1905"/>
      <c r="H1905"/>
      <c r="I1905"/>
      <c r="J1905"/>
      <c r="K1905"/>
      <c r="L1905"/>
      <c r="M1905"/>
      <c r="N1905"/>
      <c r="O1905"/>
      <c r="P1905"/>
      <c r="Q1905"/>
      <c r="R1905"/>
      <c r="S1905"/>
      <c r="T1905"/>
    </row>
    <row r="1906" spans="1:20" s="8" customFormat="1" x14ac:dyDescent="0.3">
      <c r="A1906"/>
      <c r="B1906" s="5">
        <v>40645210</v>
      </c>
      <c r="C1906" s="6" t="s">
        <v>736</v>
      </c>
      <c r="D1906" s="7">
        <v>35.67</v>
      </c>
      <c r="E1906"/>
      <c r="F1906"/>
      <c r="G1906"/>
      <c r="H1906"/>
      <c r="I1906"/>
      <c r="J1906"/>
      <c r="K1906"/>
      <c r="L1906"/>
      <c r="M1906"/>
      <c r="N1906"/>
      <c r="O1906"/>
      <c r="P1906"/>
      <c r="Q1906"/>
      <c r="R1906"/>
      <c r="S1906"/>
      <c r="T1906"/>
    </row>
    <row r="1907" spans="1:20" s="8" customFormat="1" x14ac:dyDescent="0.3">
      <c r="A1907"/>
      <c r="B1907" s="9">
        <v>40645228</v>
      </c>
      <c r="C1907" s="10" t="s">
        <v>737</v>
      </c>
      <c r="D1907" s="11">
        <v>35.67</v>
      </c>
      <c r="E1907"/>
      <c r="F1907"/>
      <c r="G1907"/>
      <c r="H1907"/>
      <c r="I1907"/>
      <c r="J1907"/>
      <c r="K1907"/>
      <c r="L1907"/>
      <c r="M1907"/>
      <c r="N1907"/>
      <c r="O1907"/>
      <c r="P1907"/>
      <c r="Q1907"/>
      <c r="R1907"/>
      <c r="S1907"/>
      <c r="T1907"/>
    </row>
    <row r="1908" spans="1:20" s="8" customFormat="1" x14ac:dyDescent="0.3">
      <c r="A1908"/>
      <c r="B1908" s="9">
        <v>40639718</v>
      </c>
      <c r="C1908" s="10" t="s">
        <v>696</v>
      </c>
      <c r="D1908" s="11">
        <v>3.9499999999999997</v>
      </c>
      <c r="E1908"/>
      <c r="F1908"/>
      <c r="G1908"/>
      <c r="H1908"/>
      <c r="I1908"/>
      <c r="J1908"/>
      <c r="K1908"/>
      <c r="L1908"/>
      <c r="M1908"/>
      <c r="N1908"/>
      <c r="O1908"/>
      <c r="P1908"/>
      <c r="Q1908"/>
      <c r="R1908"/>
      <c r="S1908"/>
      <c r="T1908"/>
    </row>
    <row r="1909" spans="1:20" s="8" customFormat="1" x14ac:dyDescent="0.3">
      <c r="A1909"/>
      <c r="B1909" s="9">
        <v>40639734</v>
      </c>
      <c r="C1909" s="10" t="s">
        <v>697</v>
      </c>
      <c r="D1909" s="11">
        <v>26.25</v>
      </c>
      <c r="E1909"/>
      <c r="F1909"/>
      <c r="G1909"/>
      <c r="H1909"/>
      <c r="I1909"/>
      <c r="J1909"/>
      <c r="K1909"/>
      <c r="L1909"/>
      <c r="M1909"/>
      <c r="N1909"/>
      <c r="O1909"/>
      <c r="P1909"/>
      <c r="Q1909"/>
      <c r="R1909"/>
      <c r="S1909"/>
      <c r="T1909"/>
    </row>
    <row r="1910" spans="1:20" s="8" customFormat="1" x14ac:dyDescent="0.3">
      <c r="A1910"/>
      <c r="B1910" s="5">
        <v>40639742</v>
      </c>
      <c r="C1910" s="6" t="s">
        <v>698</v>
      </c>
      <c r="D1910" s="7">
        <v>165</v>
      </c>
      <c r="E1910"/>
      <c r="F1910"/>
      <c r="G1910"/>
      <c r="H1910"/>
      <c r="I1910"/>
      <c r="J1910"/>
      <c r="K1910"/>
      <c r="L1910"/>
      <c r="M1910"/>
      <c r="N1910"/>
      <c r="O1910"/>
      <c r="P1910"/>
      <c r="Q1910"/>
      <c r="R1910"/>
      <c r="S1910"/>
      <c r="T1910"/>
    </row>
    <row r="1911" spans="1:20" s="8" customFormat="1" x14ac:dyDescent="0.3">
      <c r="A1911"/>
      <c r="B1911" s="9">
        <v>40667180</v>
      </c>
      <c r="C1911" s="10" t="s">
        <v>894</v>
      </c>
      <c r="D1911" s="11">
        <v>29.38</v>
      </c>
      <c r="E1911"/>
      <c r="F1911"/>
      <c r="G1911"/>
      <c r="H1911"/>
      <c r="I1911"/>
      <c r="J1911"/>
      <c r="K1911"/>
      <c r="L1911"/>
      <c r="M1911"/>
      <c r="N1911"/>
      <c r="O1911"/>
      <c r="P1911"/>
      <c r="Q1911"/>
      <c r="R1911"/>
      <c r="S1911"/>
      <c r="T1911"/>
    </row>
    <row r="1912" spans="1:20" s="8" customFormat="1" x14ac:dyDescent="0.3">
      <c r="A1912"/>
      <c r="B1912" s="9">
        <v>40640096</v>
      </c>
      <c r="C1912" s="10" t="s">
        <v>700</v>
      </c>
      <c r="D1912" s="11">
        <v>7.23</v>
      </c>
      <c r="E1912"/>
      <c r="F1912"/>
      <c r="G1912"/>
      <c r="H1912"/>
      <c r="I1912"/>
      <c r="J1912"/>
      <c r="K1912"/>
      <c r="L1912"/>
      <c r="M1912"/>
      <c r="N1912"/>
      <c r="O1912"/>
      <c r="P1912"/>
      <c r="Q1912"/>
      <c r="R1912"/>
      <c r="S1912"/>
      <c r="T1912"/>
    </row>
    <row r="1913" spans="1:20" s="8" customFormat="1" x14ac:dyDescent="0.3">
      <c r="A1913"/>
      <c r="B1913" s="9">
        <v>40640039</v>
      </c>
      <c r="C1913" s="10" t="s">
        <v>699</v>
      </c>
      <c r="D1913" s="11">
        <v>11.62</v>
      </c>
      <c r="E1913"/>
      <c r="F1913"/>
      <c r="G1913"/>
      <c r="H1913"/>
      <c r="I1913"/>
      <c r="J1913"/>
      <c r="K1913"/>
      <c r="L1913"/>
      <c r="M1913"/>
      <c r="N1913"/>
      <c r="O1913"/>
      <c r="P1913"/>
      <c r="Q1913"/>
      <c r="R1913"/>
      <c r="S1913"/>
      <c r="T1913"/>
    </row>
    <row r="1914" spans="1:20" s="8" customFormat="1" x14ac:dyDescent="0.3">
      <c r="A1914"/>
      <c r="B1914" s="9">
        <v>40630261</v>
      </c>
      <c r="C1914" s="10" t="s">
        <v>659</v>
      </c>
      <c r="D1914" s="11">
        <v>12.5</v>
      </c>
      <c r="E1914"/>
      <c r="F1914"/>
      <c r="G1914"/>
      <c r="H1914"/>
      <c r="I1914"/>
      <c r="J1914"/>
      <c r="K1914"/>
      <c r="L1914"/>
      <c r="M1914"/>
      <c r="N1914"/>
      <c r="O1914"/>
      <c r="P1914"/>
      <c r="Q1914"/>
      <c r="R1914"/>
      <c r="S1914"/>
      <c r="T1914"/>
    </row>
    <row r="1915" spans="1:20" s="8" customFormat="1" x14ac:dyDescent="0.3">
      <c r="A1915"/>
      <c r="B1915" s="9">
        <v>40653768</v>
      </c>
      <c r="C1915" s="10" t="s">
        <v>659</v>
      </c>
      <c r="D1915" s="11">
        <v>12.5</v>
      </c>
      <c r="E1915"/>
      <c r="F1915"/>
      <c r="G1915"/>
      <c r="H1915"/>
      <c r="I1915"/>
      <c r="J1915"/>
      <c r="K1915"/>
      <c r="L1915"/>
      <c r="M1915"/>
      <c r="N1915"/>
      <c r="O1915"/>
      <c r="P1915"/>
      <c r="Q1915"/>
      <c r="R1915"/>
      <c r="S1915"/>
      <c r="T1915"/>
    </row>
    <row r="1916" spans="1:20" s="8" customFormat="1" x14ac:dyDescent="0.3">
      <c r="A1916"/>
      <c r="B1916" s="9">
        <v>40640138</v>
      </c>
      <c r="C1916" s="10" t="s">
        <v>702</v>
      </c>
      <c r="D1916" s="11">
        <v>10.700000000000001</v>
      </c>
      <c r="E1916"/>
      <c r="F1916"/>
      <c r="G1916"/>
      <c r="H1916"/>
      <c r="I1916"/>
      <c r="J1916"/>
      <c r="K1916"/>
      <c r="L1916"/>
      <c r="M1916"/>
      <c r="N1916"/>
      <c r="O1916"/>
      <c r="P1916"/>
      <c r="Q1916"/>
      <c r="R1916"/>
      <c r="S1916"/>
      <c r="T1916"/>
    </row>
    <row r="1917" spans="1:20" s="8" customFormat="1" x14ac:dyDescent="0.3">
      <c r="A1917"/>
      <c r="B1917" s="9">
        <v>40653156</v>
      </c>
      <c r="C1917" s="10" t="s">
        <v>776</v>
      </c>
      <c r="D1917" s="11">
        <v>35.49</v>
      </c>
      <c r="E1917"/>
      <c r="F1917"/>
      <c r="G1917"/>
      <c r="H1917"/>
      <c r="I1917"/>
      <c r="J1917"/>
      <c r="K1917"/>
      <c r="L1917"/>
      <c r="M1917"/>
      <c r="N1917"/>
      <c r="O1917"/>
      <c r="P1917"/>
      <c r="Q1917"/>
      <c r="R1917"/>
      <c r="S1917"/>
      <c r="T1917"/>
    </row>
    <row r="1918" spans="1:20" s="8" customFormat="1" x14ac:dyDescent="0.3">
      <c r="A1918"/>
      <c r="B1918" s="9">
        <v>40622045</v>
      </c>
      <c r="C1918" s="10" t="s">
        <v>582</v>
      </c>
      <c r="D1918" s="11">
        <v>4.66</v>
      </c>
      <c r="E1918"/>
      <c r="F1918"/>
      <c r="G1918"/>
      <c r="H1918"/>
      <c r="I1918"/>
      <c r="J1918"/>
      <c r="K1918"/>
      <c r="L1918"/>
      <c r="M1918"/>
      <c r="N1918"/>
      <c r="O1918"/>
      <c r="P1918"/>
      <c r="Q1918"/>
      <c r="R1918"/>
      <c r="S1918"/>
      <c r="T1918"/>
    </row>
    <row r="1919" spans="1:20" s="8" customFormat="1" x14ac:dyDescent="0.3">
      <c r="A1919"/>
      <c r="B1919" s="9">
        <v>40622060</v>
      </c>
      <c r="C1919" s="10" t="s">
        <v>584</v>
      </c>
      <c r="D1919" s="11">
        <v>4.66</v>
      </c>
      <c r="E1919"/>
      <c r="F1919"/>
      <c r="G1919"/>
      <c r="H1919"/>
      <c r="I1919"/>
      <c r="J1919"/>
      <c r="K1919"/>
      <c r="L1919"/>
      <c r="M1919"/>
      <c r="N1919"/>
      <c r="O1919"/>
      <c r="P1919"/>
      <c r="Q1919"/>
      <c r="R1919"/>
      <c r="S1919"/>
      <c r="T1919"/>
    </row>
    <row r="1920" spans="1:20" s="8" customFormat="1" x14ac:dyDescent="0.3">
      <c r="A1920"/>
      <c r="B1920" s="9">
        <v>40617425</v>
      </c>
      <c r="C1920" s="10" t="s">
        <v>535</v>
      </c>
      <c r="D1920" s="11">
        <v>4.66</v>
      </c>
      <c r="E1920"/>
      <c r="F1920"/>
      <c r="G1920"/>
      <c r="H1920"/>
      <c r="I1920"/>
      <c r="J1920"/>
      <c r="K1920"/>
      <c r="L1920"/>
      <c r="M1920"/>
      <c r="N1920"/>
      <c r="O1920"/>
      <c r="P1920"/>
      <c r="Q1920"/>
      <c r="R1920"/>
      <c r="S1920"/>
      <c r="T1920"/>
    </row>
    <row r="1921" spans="1:20" s="8" customFormat="1" x14ac:dyDescent="0.3">
      <c r="A1921"/>
      <c r="B1921" s="9">
        <v>40651416</v>
      </c>
      <c r="C1921" s="10" t="s">
        <v>769</v>
      </c>
      <c r="D1921" s="11">
        <v>22.75</v>
      </c>
      <c r="E1921"/>
      <c r="F1921"/>
      <c r="G1921"/>
      <c r="H1921"/>
      <c r="I1921"/>
      <c r="J1921"/>
      <c r="K1921"/>
      <c r="L1921"/>
      <c r="M1921"/>
      <c r="N1921"/>
      <c r="O1921"/>
      <c r="P1921"/>
      <c r="Q1921"/>
      <c r="R1921"/>
      <c r="S1921"/>
      <c r="T1921"/>
    </row>
    <row r="1922" spans="1:20" s="8" customFormat="1" x14ac:dyDescent="0.3">
      <c r="A1922"/>
      <c r="B1922" s="5">
        <v>40653529</v>
      </c>
      <c r="C1922" s="6" t="s">
        <v>781</v>
      </c>
      <c r="D1922" s="7">
        <v>59</v>
      </c>
      <c r="E1922"/>
      <c r="F1922"/>
      <c r="G1922"/>
      <c r="H1922"/>
      <c r="I1922"/>
      <c r="J1922"/>
      <c r="K1922"/>
      <c r="L1922"/>
      <c r="M1922"/>
      <c r="N1922"/>
      <c r="O1922"/>
      <c r="P1922"/>
      <c r="Q1922"/>
      <c r="R1922"/>
      <c r="S1922"/>
      <c r="T1922"/>
    </row>
    <row r="1923" spans="1:20" s="8" customFormat="1" x14ac:dyDescent="0.3">
      <c r="A1923"/>
      <c r="B1923" s="5">
        <v>40645525</v>
      </c>
      <c r="C1923" s="6" t="s">
        <v>741</v>
      </c>
      <c r="D1923" s="7">
        <v>12.75</v>
      </c>
      <c r="E1923"/>
      <c r="F1923"/>
      <c r="G1923"/>
      <c r="H1923"/>
      <c r="I1923"/>
      <c r="J1923"/>
      <c r="K1923"/>
      <c r="L1923"/>
      <c r="M1923"/>
      <c r="N1923"/>
      <c r="O1923"/>
      <c r="P1923"/>
      <c r="Q1923"/>
      <c r="R1923"/>
      <c r="S1923"/>
      <c r="T1923"/>
    </row>
    <row r="1924" spans="1:20" s="8" customFormat="1" x14ac:dyDescent="0.3">
      <c r="A1924"/>
      <c r="B1924" s="9">
        <v>40653560</v>
      </c>
      <c r="C1924" s="10" t="s">
        <v>782</v>
      </c>
      <c r="D1924" s="11">
        <v>87.95</v>
      </c>
      <c r="E1924"/>
      <c r="F1924"/>
      <c r="G1924"/>
      <c r="H1924"/>
      <c r="I1924"/>
      <c r="J1924"/>
      <c r="K1924"/>
      <c r="L1924"/>
      <c r="M1924"/>
      <c r="N1924"/>
      <c r="O1924"/>
      <c r="P1924"/>
      <c r="Q1924"/>
      <c r="R1924"/>
      <c r="S1924"/>
      <c r="T1924"/>
    </row>
    <row r="1925" spans="1:20" s="8" customFormat="1" x14ac:dyDescent="0.3">
      <c r="A1925"/>
      <c r="B1925" s="5">
        <v>10023984</v>
      </c>
      <c r="C1925" s="6" t="s">
        <v>25</v>
      </c>
      <c r="D1925" s="7">
        <v>385</v>
      </c>
      <c r="E1925"/>
      <c r="F1925"/>
      <c r="G1925"/>
      <c r="H1925"/>
      <c r="I1925"/>
      <c r="J1925"/>
      <c r="K1925"/>
      <c r="L1925"/>
      <c r="M1925"/>
      <c r="N1925"/>
      <c r="O1925"/>
      <c r="P1925"/>
      <c r="Q1925"/>
      <c r="R1925"/>
      <c r="S1925"/>
      <c r="T1925"/>
    </row>
    <row r="1926" spans="1:20" s="8" customFormat="1" x14ac:dyDescent="0.3">
      <c r="A1926"/>
      <c r="B1926" s="9">
        <v>40652265</v>
      </c>
      <c r="C1926" s="10" t="s">
        <v>771</v>
      </c>
      <c r="D1926" s="11">
        <v>13.2</v>
      </c>
      <c r="E1926"/>
      <c r="F1926"/>
      <c r="G1926"/>
      <c r="H1926"/>
      <c r="I1926"/>
      <c r="J1926"/>
      <c r="K1926"/>
      <c r="L1926"/>
      <c r="M1926"/>
      <c r="N1926"/>
      <c r="O1926"/>
      <c r="P1926"/>
      <c r="Q1926"/>
      <c r="R1926"/>
      <c r="S1926"/>
      <c r="T1926"/>
    </row>
    <row r="1927" spans="1:20" s="8" customFormat="1" x14ac:dyDescent="0.3">
      <c r="A1927"/>
      <c r="B1927" s="5">
        <v>40617466</v>
      </c>
      <c r="C1927" s="6" t="s">
        <v>536</v>
      </c>
      <c r="D1927" s="7">
        <v>17.920000000000002</v>
      </c>
      <c r="E1927"/>
      <c r="F1927"/>
      <c r="G1927"/>
      <c r="H1927"/>
      <c r="I1927"/>
      <c r="J1927"/>
      <c r="K1927"/>
      <c r="L1927"/>
      <c r="M1927"/>
      <c r="N1927"/>
      <c r="O1927"/>
      <c r="P1927"/>
      <c r="Q1927"/>
      <c r="R1927"/>
      <c r="S1927"/>
      <c r="T1927"/>
    </row>
    <row r="1928" spans="1:20" s="8" customFormat="1" x14ac:dyDescent="0.3">
      <c r="A1928"/>
      <c r="B1928" s="9">
        <v>40630139</v>
      </c>
      <c r="C1928" s="10" t="s">
        <v>657</v>
      </c>
      <c r="D1928" s="11">
        <v>75</v>
      </c>
      <c r="E1928"/>
      <c r="F1928"/>
      <c r="G1928"/>
      <c r="H1928"/>
      <c r="I1928"/>
      <c r="J1928"/>
      <c r="K1928"/>
      <c r="L1928"/>
      <c r="M1928"/>
      <c r="N1928"/>
      <c r="O1928"/>
      <c r="P1928"/>
      <c r="Q1928"/>
      <c r="R1928"/>
      <c r="S1928"/>
      <c r="T1928"/>
    </row>
    <row r="1929" spans="1:20" s="8" customFormat="1" x14ac:dyDescent="0.3">
      <c r="A1929"/>
      <c r="B1929" s="9">
        <v>40630188</v>
      </c>
      <c r="C1929" s="10" t="s">
        <v>658</v>
      </c>
      <c r="D1929" s="11">
        <v>93.279999999999987</v>
      </c>
      <c r="E1929"/>
      <c r="F1929"/>
      <c r="G1929"/>
      <c r="H1929"/>
      <c r="I1929"/>
      <c r="J1929"/>
      <c r="K1929"/>
      <c r="L1929"/>
      <c r="M1929"/>
      <c r="N1929"/>
      <c r="O1929"/>
      <c r="P1929"/>
      <c r="Q1929"/>
      <c r="R1929"/>
      <c r="S1929"/>
      <c r="T1929"/>
    </row>
    <row r="1930" spans="1:20" s="8" customFormat="1" x14ac:dyDescent="0.3">
      <c r="A1930"/>
      <c r="B1930" s="5">
        <v>40626962</v>
      </c>
      <c r="C1930" s="6" t="s">
        <v>632</v>
      </c>
      <c r="D1930" s="7">
        <v>6.25</v>
      </c>
      <c r="E1930"/>
      <c r="F1930"/>
      <c r="G1930"/>
      <c r="H1930"/>
      <c r="I1930"/>
      <c r="J1930"/>
      <c r="K1930"/>
      <c r="L1930"/>
      <c r="M1930"/>
      <c r="N1930"/>
      <c r="O1930"/>
      <c r="P1930"/>
      <c r="Q1930"/>
      <c r="R1930"/>
      <c r="S1930"/>
      <c r="T1930"/>
    </row>
    <row r="1931" spans="1:20" s="8" customFormat="1" x14ac:dyDescent="0.3">
      <c r="A1931"/>
      <c r="B1931" s="5">
        <v>40626913</v>
      </c>
      <c r="C1931" s="6" t="s">
        <v>632</v>
      </c>
      <c r="D1931" s="7">
        <v>7.5</v>
      </c>
      <c r="E1931"/>
      <c r="F1931"/>
      <c r="G1931"/>
      <c r="H1931"/>
      <c r="I1931"/>
      <c r="J1931"/>
      <c r="K1931"/>
      <c r="L1931"/>
      <c r="M1931"/>
      <c r="N1931"/>
      <c r="O1931"/>
      <c r="P1931"/>
      <c r="Q1931"/>
      <c r="R1931"/>
      <c r="S1931"/>
      <c r="T1931"/>
    </row>
    <row r="1932" spans="1:20" s="8" customFormat="1" x14ac:dyDescent="0.3">
      <c r="A1932"/>
      <c r="B1932" s="9">
        <v>40626905</v>
      </c>
      <c r="C1932" s="10" t="s">
        <v>632</v>
      </c>
      <c r="D1932" s="11">
        <v>8.8699999999999992</v>
      </c>
      <c r="E1932"/>
      <c r="F1932"/>
      <c r="G1932"/>
      <c r="H1932"/>
      <c r="I1932"/>
      <c r="J1932"/>
      <c r="K1932"/>
      <c r="L1932"/>
      <c r="M1932"/>
      <c r="N1932"/>
      <c r="O1932"/>
      <c r="P1932"/>
      <c r="Q1932"/>
      <c r="R1932"/>
      <c r="S1932"/>
      <c r="T1932"/>
    </row>
    <row r="1933" spans="1:20" s="8" customFormat="1" x14ac:dyDescent="0.3">
      <c r="A1933"/>
      <c r="B1933" s="5">
        <v>40626970</v>
      </c>
      <c r="C1933" s="6" t="s">
        <v>632</v>
      </c>
      <c r="D1933" s="7">
        <v>25.13</v>
      </c>
      <c r="E1933"/>
      <c r="F1933"/>
      <c r="G1933"/>
      <c r="H1933"/>
      <c r="I1933"/>
      <c r="J1933"/>
      <c r="K1933"/>
      <c r="L1933"/>
      <c r="M1933"/>
      <c r="N1933"/>
      <c r="O1933"/>
      <c r="P1933"/>
      <c r="Q1933"/>
      <c r="R1933"/>
      <c r="S1933"/>
      <c r="T1933"/>
    </row>
    <row r="1934" spans="1:20" s="8" customFormat="1" x14ac:dyDescent="0.3">
      <c r="A1934"/>
      <c r="B1934" s="9">
        <v>40626921</v>
      </c>
      <c r="C1934" s="10" t="s">
        <v>632</v>
      </c>
      <c r="D1934" s="11">
        <v>31.259999999999998</v>
      </c>
      <c r="E1934"/>
      <c r="F1934"/>
      <c r="G1934"/>
      <c r="H1934"/>
      <c r="I1934"/>
      <c r="J1934"/>
      <c r="K1934"/>
      <c r="L1934"/>
      <c r="M1934"/>
      <c r="N1934"/>
      <c r="O1934"/>
      <c r="P1934"/>
      <c r="Q1934"/>
      <c r="R1934"/>
      <c r="S1934"/>
      <c r="T1934"/>
    </row>
    <row r="1935" spans="1:20" s="8" customFormat="1" x14ac:dyDescent="0.3">
      <c r="A1935"/>
      <c r="B1935" s="5">
        <v>40627093</v>
      </c>
      <c r="C1935" s="6" t="s">
        <v>633</v>
      </c>
      <c r="D1935" s="7">
        <v>6.25</v>
      </c>
      <c r="E1935"/>
      <c r="F1935"/>
      <c r="G1935"/>
      <c r="H1935"/>
      <c r="I1935"/>
      <c r="J1935"/>
      <c r="K1935"/>
      <c r="L1935"/>
      <c r="M1935"/>
      <c r="N1935"/>
      <c r="O1935"/>
      <c r="P1935"/>
      <c r="Q1935"/>
      <c r="R1935"/>
      <c r="S1935"/>
      <c r="T1935"/>
    </row>
    <row r="1936" spans="1:20" s="8" customFormat="1" x14ac:dyDescent="0.3">
      <c r="A1936"/>
      <c r="B1936" s="5">
        <v>40627044</v>
      </c>
      <c r="C1936" s="6" t="s">
        <v>633</v>
      </c>
      <c r="D1936" s="7">
        <v>7.5</v>
      </c>
      <c r="E1936"/>
      <c r="F1936"/>
      <c r="G1936"/>
      <c r="H1936"/>
      <c r="I1936"/>
      <c r="J1936"/>
      <c r="K1936"/>
      <c r="L1936"/>
      <c r="M1936"/>
      <c r="N1936"/>
      <c r="O1936"/>
      <c r="P1936"/>
      <c r="Q1936"/>
      <c r="R1936"/>
      <c r="S1936"/>
      <c r="T1936"/>
    </row>
    <row r="1937" spans="1:20" s="8" customFormat="1" x14ac:dyDescent="0.3">
      <c r="A1937"/>
      <c r="B1937" s="9">
        <v>40627036</v>
      </c>
      <c r="C1937" s="10" t="s">
        <v>633</v>
      </c>
      <c r="D1937" s="11">
        <v>8.8699999999999992</v>
      </c>
      <c r="E1937"/>
      <c r="F1937"/>
      <c r="G1937"/>
      <c r="H1937"/>
      <c r="I1937"/>
      <c r="J1937"/>
      <c r="K1937"/>
      <c r="L1937"/>
      <c r="M1937"/>
      <c r="N1937"/>
      <c r="O1937"/>
      <c r="P1937"/>
      <c r="Q1937"/>
      <c r="R1937"/>
      <c r="S1937"/>
      <c r="T1937"/>
    </row>
    <row r="1938" spans="1:20" s="8" customFormat="1" x14ac:dyDescent="0.3">
      <c r="A1938"/>
      <c r="B1938" s="5">
        <v>40627101</v>
      </c>
      <c r="C1938" s="6" t="s">
        <v>633</v>
      </c>
      <c r="D1938" s="7">
        <v>25.13</v>
      </c>
      <c r="E1938"/>
      <c r="F1938"/>
      <c r="G1938"/>
      <c r="H1938"/>
      <c r="I1938"/>
      <c r="J1938"/>
      <c r="K1938"/>
      <c r="L1938"/>
      <c r="M1938"/>
      <c r="N1938"/>
      <c r="O1938"/>
      <c r="P1938"/>
      <c r="Q1938"/>
      <c r="R1938"/>
      <c r="S1938"/>
      <c r="T1938"/>
    </row>
    <row r="1939" spans="1:20" s="8" customFormat="1" x14ac:dyDescent="0.3">
      <c r="A1939"/>
      <c r="B1939" s="9">
        <v>40627051</v>
      </c>
      <c r="C1939" s="10" t="s">
        <v>633</v>
      </c>
      <c r="D1939" s="11">
        <v>31.259999999999998</v>
      </c>
      <c r="E1939"/>
      <c r="F1939"/>
      <c r="G1939"/>
      <c r="H1939"/>
      <c r="I1939"/>
      <c r="J1939"/>
      <c r="K1939"/>
      <c r="L1939"/>
      <c r="M1939"/>
      <c r="N1939"/>
      <c r="O1939"/>
      <c r="P1939"/>
      <c r="Q1939"/>
      <c r="R1939"/>
      <c r="S1939"/>
      <c r="T1939"/>
    </row>
    <row r="1940" spans="1:20" s="8" customFormat="1" x14ac:dyDescent="0.3">
      <c r="A1940"/>
      <c r="B1940" s="9">
        <v>40640674</v>
      </c>
      <c r="C1940" s="10" t="s">
        <v>704</v>
      </c>
      <c r="D1940" s="11">
        <v>44.65</v>
      </c>
      <c r="E1940"/>
      <c r="F1940"/>
      <c r="G1940"/>
      <c r="H1940"/>
      <c r="I1940"/>
      <c r="J1940"/>
      <c r="K1940"/>
      <c r="L1940"/>
      <c r="M1940"/>
      <c r="N1940"/>
      <c r="O1940"/>
      <c r="P1940"/>
      <c r="Q1940"/>
      <c r="R1940"/>
      <c r="S1940"/>
      <c r="T1940"/>
    </row>
    <row r="1941" spans="1:20" s="8" customFormat="1" x14ac:dyDescent="0.3">
      <c r="A1941"/>
      <c r="B1941" s="9">
        <v>40624231</v>
      </c>
      <c r="C1941" s="10" t="s">
        <v>613</v>
      </c>
      <c r="D1941" s="11">
        <v>47.19</v>
      </c>
      <c r="E1941"/>
      <c r="F1941"/>
      <c r="G1941"/>
      <c r="H1941"/>
      <c r="I1941"/>
      <c r="J1941"/>
      <c r="K1941"/>
      <c r="L1941"/>
      <c r="M1941"/>
      <c r="N1941"/>
      <c r="O1941"/>
      <c r="P1941"/>
      <c r="Q1941"/>
      <c r="R1941"/>
      <c r="S1941"/>
      <c r="T1941"/>
    </row>
    <row r="1942" spans="1:20" s="8" customFormat="1" x14ac:dyDescent="0.3">
      <c r="A1942"/>
      <c r="B1942" s="9">
        <v>40670366</v>
      </c>
      <c r="C1942" s="10" t="s">
        <v>538</v>
      </c>
      <c r="D1942" s="11">
        <v>8.2200000000000006</v>
      </c>
      <c r="E1942"/>
      <c r="F1942"/>
      <c r="G1942"/>
      <c r="H1942"/>
      <c r="I1942"/>
      <c r="J1942"/>
      <c r="K1942"/>
      <c r="L1942"/>
      <c r="M1942"/>
      <c r="N1942"/>
      <c r="O1942"/>
      <c r="P1942"/>
      <c r="Q1942"/>
      <c r="R1942"/>
      <c r="S1942"/>
      <c r="T1942"/>
    </row>
    <row r="1943" spans="1:20" s="8" customFormat="1" x14ac:dyDescent="0.3">
      <c r="A1943"/>
      <c r="B1943" s="9">
        <v>40640732</v>
      </c>
      <c r="C1943" s="10" t="s">
        <v>538</v>
      </c>
      <c r="D1943" s="11">
        <v>9</v>
      </c>
      <c r="E1943"/>
      <c r="F1943"/>
      <c r="G1943"/>
      <c r="H1943"/>
      <c r="I1943"/>
      <c r="J1943"/>
      <c r="K1943"/>
      <c r="L1943"/>
      <c r="M1943"/>
      <c r="N1943"/>
      <c r="O1943"/>
      <c r="P1943"/>
      <c r="Q1943"/>
      <c r="R1943"/>
      <c r="S1943"/>
      <c r="T1943"/>
    </row>
    <row r="1944" spans="1:20" s="8" customFormat="1" x14ac:dyDescent="0.3">
      <c r="A1944"/>
      <c r="B1944" s="9">
        <v>40640690</v>
      </c>
      <c r="C1944" s="10" t="s">
        <v>538</v>
      </c>
      <c r="D1944" s="11">
        <v>13</v>
      </c>
      <c r="E1944"/>
      <c r="F1944"/>
      <c r="G1944"/>
      <c r="H1944"/>
      <c r="I1944"/>
      <c r="J1944"/>
      <c r="K1944"/>
      <c r="L1944"/>
      <c r="M1944"/>
      <c r="N1944"/>
      <c r="O1944"/>
      <c r="P1944"/>
      <c r="Q1944"/>
      <c r="R1944"/>
      <c r="S1944"/>
      <c r="T1944"/>
    </row>
    <row r="1945" spans="1:20" s="8" customFormat="1" x14ac:dyDescent="0.3">
      <c r="A1945"/>
      <c r="B1945" s="9">
        <v>40640757</v>
      </c>
      <c r="C1945" s="10" t="s">
        <v>538</v>
      </c>
      <c r="D1945" s="11">
        <v>13.49</v>
      </c>
      <c r="E1945"/>
      <c r="F1945"/>
      <c r="G1945"/>
      <c r="H1945"/>
      <c r="I1945"/>
      <c r="J1945"/>
      <c r="K1945"/>
      <c r="L1945"/>
      <c r="M1945"/>
      <c r="N1945"/>
      <c r="O1945"/>
      <c r="P1945"/>
      <c r="Q1945"/>
      <c r="R1945"/>
      <c r="S1945"/>
      <c r="T1945"/>
    </row>
    <row r="1946" spans="1:20" s="8" customFormat="1" x14ac:dyDescent="0.3">
      <c r="A1946"/>
      <c r="B1946" s="5">
        <v>40640708</v>
      </c>
      <c r="C1946" s="6" t="s">
        <v>538</v>
      </c>
      <c r="D1946" s="7">
        <v>30.26</v>
      </c>
      <c r="E1946"/>
      <c r="F1946"/>
      <c r="G1946"/>
      <c r="H1946"/>
      <c r="I1946"/>
      <c r="J1946"/>
      <c r="K1946"/>
      <c r="L1946"/>
      <c r="M1946"/>
      <c r="N1946"/>
      <c r="O1946"/>
      <c r="P1946"/>
      <c r="Q1946"/>
      <c r="R1946"/>
      <c r="S1946"/>
      <c r="T1946"/>
    </row>
    <row r="1947" spans="1:20" s="8" customFormat="1" x14ac:dyDescent="0.3">
      <c r="A1947"/>
      <c r="B1947" s="9">
        <v>40617656</v>
      </c>
      <c r="C1947" s="10" t="s">
        <v>538</v>
      </c>
      <c r="D1947" s="11">
        <v>60.519999999999996</v>
      </c>
      <c r="E1947"/>
      <c r="F1947"/>
      <c r="G1947"/>
      <c r="H1947"/>
      <c r="I1947"/>
      <c r="J1947"/>
      <c r="K1947"/>
      <c r="L1947"/>
      <c r="M1947"/>
      <c r="N1947"/>
      <c r="O1947"/>
      <c r="P1947"/>
      <c r="Q1947"/>
      <c r="R1947"/>
      <c r="S1947"/>
      <c r="T1947"/>
    </row>
    <row r="1948" spans="1:20" s="8" customFormat="1" x14ac:dyDescent="0.3">
      <c r="A1948"/>
      <c r="B1948" s="5">
        <v>40640807</v>
      </c>
      <c r="C1948" s="6" t="s">
        <v>705</v>
      </c>
      <c r="D1948" s="7">
        <v>39.81</v>
      </c>
      <c r="E1948"/>
      <c r="F1948"/>
      <c r="G1948"/>
      <c r="H1948"/>
      <c r="I1948"/>
      <c r="J1948"/>
      <c r="K1948"/>
      <c r="L1948"/>
      <c r="M1948"/>
      <c r="N1948"/>
      <c r="O1948"/>
      <c r="P1948"/>
      <c r="Q1948"/>
      <c r="R1948"/>
      <c r="S1948"/>
      <c r="T1948"/>
    </row>
    <row r="1949" spans="1:20" s="8" customFormat="1" x14ac:dyDescent="0.3">
      <c r="A1949"/>
      <c r="B1949" s="5">
        <v>40640948</v>
      </c>
      <c r="C1949" s="6" t="s">
        <v>705</v>
      </c>
      <c r="D1949" s="7">
        <v>40</v>
      </c>
      <c r="E1949"/>
      <c r="F1949"/>
      <c r="G1949"/>
      <c r="H1949"/>
      <c r="I1949"/>
      <c r="J1949"/>
      <c r="K1949"/>
      <c r="L1949"/>
      <c r="M1949"/>
      <c r="N1949"/>
      <c r="O1949"/>
      <c r="P1949"/>
      <c r="Q1949"/>
      <c r="R1949"/>
      <c r="S1949"/>
      <c r="T1949"/>
    </row>
    <row r="1950" spans="1:20" s="8" customFormat="1" x14ac:dyDescent="0.3">
      <c r="A1950"/>
      <c r="B1950" s="9">
        <v>40640922</v>
      </c>
      <c r="C1950" s="10" t="s">
        <v>705</v>
      </c>
      <c r="D1950" s="11">
        <v>55.800000000000004</v>
      </c>
      <c r="E1950"/>
      <c r="F1950"/>
      <c r="G1950"/>
      <c r="H1950"/>
      <c r="I1950"/>
      <c r="J1950"/>
      <c r="K1950"/>
      <c r="L1950"/>
      <c r="M1950"/>
      <c r="N1950"/>
      <c r="O1950"/>
      <c r="P1950"/>
      <c r="Q1950"/>
      <c r="R1950"/>
      <c r="S1950"/>
      <c r="T1950"/>
    </row>
    <row r="1951" spans="1:20" s="8" customFormat="1" x14ac:dyDescent="0.3">
      <c r="A1951"/>
      <c r="B1951" s="5">
        <v>40650178</v>
      </c>
      <c r="C1951" s="6" t="s">
        <v>752</v>
      </c>
      <c r="D1951" s="7">
        <v>29.67</v>
      </c>
      <c r="E1951"/>
      <c r="F1951"/>
      <c r="G1951"/>
      <c r="H1951"/>
      <c r="I1951"/>
      <c r="J1951"/>
      <c r="K1951"/>
      <c r="L1951"/>
      <c r="M1951"/>
      <c r="N1951"/>
      <c r="O1951"/>
      <c r="P1951"/>
      <c r="Q1951"/>
      <c r="R1951"/>
      <c r="S1951"/>
      <c r="T1951"/>
    </row>
    <row r="1952" spans="1:20" s="8" customFormat="1" x14ac:dyDescent="0.3">
      <c r="A1952"/>
      <c r="B1952" s="9">
        <v>40616625</v>
      </c>
      <c r="C1952" s="10" t="s">
        <v>531</v>
      </c>
      <c r="D1952" s="11">
        <v>5.4899999999999993</v>
      </c>
      <c r="E1952"/>
      <c r="F1952"/>
      <c r="G1952"/>
      <c r="H1952"/>
      <c r="I1952"/>
      <c r="J1952"/>
      <c r="K1952"/>
      <c r="L1952"/>
      <c r="M1952"/>
      <c r="N1952"/>
      <c r="O1952"/>
      <c r="P1952"/>
      <c r="Q1952"/>
      <c r="R1952"/>
      <c r="S1952"/>
      <c r="T1952"/>
    </row>
    <row r="1953" spans="1:20" s="8" customFormat="1" x14ac:dyDescent="0.3">
      <c r="A1953"/>
      <c r="B1953" s="9">
        <v>40616773</v>
      </c>
      <c r="C1953" s="10" t="s">
        <v>532</v>
      </c>
      <c r="D1953" s="11">
        <v>9.8800000000000008</v>
      </c>
      <c r="E1953"/>
      <c r="F1953"/>
      <c r="G1953"/>
      <c r="H1953"/>
      <c r="I1953"/>
      <c r="J1953"/>
      <c r="K1953"/>
      <c r="L1953"/>
      <c r="M1953"/>
      <c r="N1953"/>
      <c r="O1953"/>
      <c r="P1953"/>
      <c r="Q1953"/>
      <c r="R1953"/>
      <c r="S1953"/>
      <c r="T1953"/>
    </row>
    <row r="1954" spans="1:20" s="8" customFormat="1" x14ac:dyDescent="0.3">
      <c r="A1954"/>
      <c r="B1954" s="9">
        <v>40616617</v>
      </c>
      <c r="C1954" s="10" t="s">
        <v>530</v>
      </c>
      <c r="D1954" s="11">
        <v>11.31</v>
      </c>
      <c r="E1954"/>
      <c r="F1954"/>
      <c r="G1954"/>
      <c r="H1954"/>
      <c r="I1954"/>
      <c r="J1954"/>
      <c r="K1954"/>
      <c r="L1954"/>
      <c r="M1954"/>
      <c r="N1954"/>
      <c r="O1954"/>
      <c r="P1954"/>
      <c r="Q1954"/>
      <c r="R1954"/>
      <c r="S1954"/>
      <c r="T1954"/>
    </row>
    <row r="1955" spans="1:20" s="8" customFormat="1" x14ac:dyDescent="0.3">
      <c r="A1955"/>
      <c r="B1955" s="5">
        <v>40672404</v>
      </c>
      <c r="C1955" s="6" t="s">
        <v>530</v>
      </c>
      <c r="D1955" s="7">
        <v>11.47</v>
      </c>
      <c r="E1955"/>
      <c r="F1955"/>
      <c r="G1955"/>
      <c r="H1955"/>
      <c r="I1955"/>
      <c r="J1955"/>
      <c r="K1955"/>
      <c r="L1955"/>
      <c r="M1955"/>
      <c r="N1955"/>
      <c r="O1955"/>
      <c r="P1955"/>
      <c r="Q1955"/>
      <c r="R1955"/>
      <c r="S1955"/>
      <c r="T1955"/>
    </row>
    <row r="1956" spans="1:20" s="8" customFormat="1" x14ac:dyDescent="0.3">
      <c r="A1956"/>
      <c r="B1956" s="9">
        <v>40616963</v>
      </c>
      <c r="C1956" s="10" t="s">
        <v>533</v>
      </c>
      <c r="D1956" s="11">
        <v>3.3800000000000003</v>
      </c>
      <c r="E1956"/>
      <c r="F1956"/>
      <c r="G1956"/>
      <c r="H1956"/>
      <c r="I1956"/>
      <c r="J1956"/>
      <c r="K1956"/>
      <c r="L1956"/>
      <c r="M1956"/>
      <c r="N1956"/>
      <c r="O1956"/>
      <c r="P1956"/>
      <c r="Q1956"/>
      <c r="R1956"/>
      <c r="S1956"/>
      <c r="T1956"/>
    </row>
    <row r="1957" spans="1:20" s="8" customFormat="1" x14ac:dyDescent="0.3">
      <c r="A1957"/>
      <c r="B1957" s="5">
        <v>40616922</v>
      </c>
      <c r="C1957" s="6" t="s">
        <v>533</v>
      </c>
      <c r="D1957" s="7">
        <v>3.52</v>
      </c>
      <c r="E1957"/>
      <c r="F1957"/>
      <c r="G1957"/>
      <c r="H1957"/>
      <c r="I1957"/>
      <c r="J1957"/>
      <c r="K1957"/>
      <c r="L1957"/>
      <c r="M1957"/>
      <c r="N1957"/>
      <c r="O1957"/>
      <c r="P1957"/>
      <c r="Q1957"/>
      <c r="R1957"/>
      <c r="S1957"/>
      <c r="T1957"/>
    </row>
    <row r="1958" spans="1:20" s="8" customFormat="1" x14ac:dyDescent="0.3">
      <c r="A1958"/>
      <c r="B1958" s="9">
        <v>40616930</v>
      </c>
      <c r="C1958" s="10" t="s">
        <v>533</v>
      </c>
      <c r="D1958" s="11">
        <v>3.78</v>
      </c>
      <c r="E1958"/>
      <c r="F1958"/>
      <c r="G1958"/>
      <c r="H1958"/>
      <c r="I1958"/>
      <c r="J1958"/>
      <c r="K1958"/>
      <c r="L1958"/>
      <c r="M1958"/>
      <c r="N1958"/>
      <c r="O1958"/>
      <c r="P1958"/>
      <c r="Q1958"/>
      <c r="R1958"/>
      <c r="S1958"/>
      <c r="T1958"/>
    </row>
    <row r="1959" spans="1:20" s="8" customFormat="1" x14ac:dyDescent="0.3">
      <c r="A1959"/>
      <c r="B1959" s="9">
        <v>40644288</v>
      </c>
      <c r="C1959" s="10" t="s">
        <v>723</v>
      </c>
      <c r="D1959" s="11">
        <v>16.25</v>
      </c>
      <c r="E1959"/>
      <c r="F1959"/>
      <c r="G1959"/>
      <c r="H1959"/>
      <c r="I1959"/>
      <c r="J1959"/>
      <c r="K1959"/>
      <c r="L1959"/>
      <c r="M1959"/>
      <c r="N1959"/>
      <c r="O1959"/>
      <c r="P1959"/>
      <c r="Q1959"/>
      <c r="R1959"/>
      <c r="S1959"/>
      <c r="T1959"/>
    </row>
    <row r="1960" spans="1:20" s="8" customFormat="1" x14ac:dyDescent="0.3">
      <c r="A1960"/>
      <c r="B1960" s="9">
        <v>40617037</v>
      </c>
      <c r="C1960" s="10" t="s">
        <v>534</v>
      </c>
      <c r="D1960" s="11">
        <v>21.959999999999997</v>
      </c>
      <c r="E1960"/>
      <c r="F1960"/>
      <c r="G1960"/>
      <c r="H1960"/>
      <c r="I1960"/>
      <c r="J1960"/>
      <c r="K1960"/>
      <c r="L1960"/>
      <c r="M1960"/>
      <c r="N1960"/>
      <c r="O1960"/>
      <c r="P1960"/>
      <c r="Q1960"/>
      <c r="R1960"/>
      <c r="S1960"/>
      <c r="T1960"/>
    </row>
    <row r="1961" spans="1:20" s="8" customFormat="1" x14ac:dyDescent="0.3">
      <c r="A1961"/>
      <c r="B1961" s="5">
        <v>40684870</v>
      </c>
      <c r="C1961" s="6" t="s">
        <v>952</v>
      </c>
      <c r="D1961" s="7">
        <v>6.95</v>
      </c>
      <c r="E1961"/>
      <c r="F1961"/>
      <c r="G1961"/>
      <c r="H1961"/>
      <c r="I1961"/>
      <c r="J1961"/>
      <c r="K1961"/>
      <c r="L1961"/>
      <c r="M1961"/>
      <c r="N1961"/>
      <c r="O1961"/>
      <c r="P1961"/>
      <c r="Q1961"/>
      <c r="R1961"/>
      <c r="S1961"/>
      <c r="T1961"/>
    </row>
    <row r="1962" spans="1:20" s="8" customFormat="1" x14ac:dyDescent="0.3">
      <c r="A1962"/>
      <c r="B1962" s="9">
        <v>40630071</v>
      </c>
      <c r="C1962" s="10" t="s">
        <v>656</v>
      </c>
      <c r="D1962" s="11">
        <v>569.94000000000005</v>
      </c>
      <c r="E1962"/>
      <c r="F1962"/>
      <c r="G1962"/>
      <c r="H1962"/>
      <c r="I1962"/>
      <c r="J1962"/>
      <c r="K1962"/>
      <c r="L1962"/>
      <c r="M1962"/>
      <c r="N1962"/>
      <c r="O1962"/>
      <c r="P1962"/>
      <c r="Q1962"/>
      <c r="R1962"/>
      <c r="S1962"/>
      <c r="T1962"/>
    </row>
    <row r="1963" spans="1:20" s="8" customFormat="1" x14ac:dyDescent="0.3">
      <c r="A1963"/>
      <c r="B1963" s="5">
        <v>40627374</v>
      </c>
      <c r="C1963" s="6" t="s">
        <v>634</v>
      </c>
      <c r="D1963" s="7">
        <v>52.9</v>
      </c>
      <c r="E1963"/>
      <c r="F1963"/>
      <c r="G1963"/>
      <c r="H1963"/>
      <c r="I1963"/>
      <c r="J1963"/>
      <c r="K1963"/>
      <c r="L1963"/>
      <c r="M1963"/>
      <c r="N1963"/>
      <c r="O1963"/>
      <c r="P1963"/>
      <c r="Q1963"/>
      <c r="R1963"/>
      <c r="S1963"/>
      <c r="T1963"/>
    </row>
    <row r="1964" spans="1:20" s="8" customFormat="1" x14ac:dyDescent="0.3">
      <c r="A1964"/>
      <c r="B1964" s="9">
        <v>40630063</v>
      </c>
      <c r="C1964" s="10" t="s">
        <v>655</v>
      </c>
      <c r="D1964" s="11">
        <v>189.98</v>
      </c>
      <c r="E1964"/>
      <c r="F1964"/>
      <c r="G1964"/>
      <c r="H1964"/>
      <c r="I1964"/>
      <c r="J1964"/>
      <c r="K1964"/>
      <c r="L1964"/>
      <c r="M1964"/>
      <c r="N1964"/>
      <c r="O1964"/>
      <c r="P1964"/>
      <c r="Q1964"/>
      <c r="R1964"/>
      <c r="S1964"/>
      <c r="T1964"/>
    </row>
    <row r="1965" spans="1:20" s="8" customFormat="1" x14ac:dyDescent="0.3">
      <c r="A1965"/>
      <c r="B1965" s="9">
        <v>40670390</v>
      </c>
      <c r="C1965" s="10" t="s">
        <v>904</v>
      </c>
      <c r="D1965" s="11">
        <v>8.2200000000000006</v>
      </c>
      <c r="E1965"/>
      <c r="F1965"/>
      <c r="G1965"/>
      <c r="H1965"/>
      <c r="I1965"/>
      <c r="J1965"/>
      <c r="K1965"/>
      <c r="L1965"/>
      <c r="M1965"/>
      <c r="N1965"/>
      <c r="O1965"/>
      <c r="P1965"/>
      <c r="Q1965"/>
      <c r="R1965"/>
      <c r="S1965"/>
      <c r="T1965"/>
    </row>
    <row r="1966" spans="1:20" s="8" customFormat="1" x14ac:dyDescent="0.3">
      <c r="A1966"/>
      <c r="B1966" s="5">
        <v>40650392</v>
      </c>
      <c r="C1966" s="6" t="s">
        <v>753</v>
      </c>
      <c r="D1966" s="7">
        <v>21.66</v>
      </c>
      <c r="E1966"/>
      <c r="F1966"/>
      <c r="G1966"/>
      <c r="H1966"/>
      <c r="I1966"/>
      <c r="J1966"/>
      <c r="K1966"/>
      <c r="L1966"/>
      <c r="M1966"/>
      <c r="N1966"/>
      <c r="O1966"/>
      <c r="P1966"/>
      <c r="Q1966"/>
      <c r="R1966"/>
      <c r="S1966"/>
      <c r="T1966"/>
    </row>
    <row r="1967" spans="1:20" s="8" customFormat="1" x14ac:dyDescent="0.3">
      <c r="A1967"/>
      <c r="B1967" s="9">
        <v>40667321</v>
      </c>
      <c r="C1967" s="10" t="s">
        <v>897</v>
      </c>
      <c r="D1967" s="11">
        <v>95</v>
      </c>
      <c r="E1967"/>
      <c r="F1967"/>
      <c r="G1967"/>
      <c r="H1967"/>
      <c r="I1967"/>
      <c r="J1967"/>
      <c r="K1967"/>
      <c r="L1967"/>
      <c r="M1967"/>
      <c r="N1967"/>
      <c r="O1967"/>
      <c r="P1967"/>
      <c r="Q1967"/>
      <c r="R1967"/>
      <c r="S1967"/>
      <c r="T1967"/>
    </row>
    <row r="1968" spans="1:20" s="8" customFormat="1" x14ac:dyDescent="0.3">
      <c r="A1968"/>
      <c r="B1968" s="5">
        <v>40650442</v>
      </c>
      <c r="C1968" s="6" t="s">
        <v>755</v>
      </c>
      <c r="D1968" s="7">
        <v>19.79</v>
      </c>
      <c r="E1968"/>
      <c r="F1968"/>
      <c r="G1968"/>
      <c r="H1968"/>
      <c r="I1968"/>
      <c r="J1968"/>
      <c r="K1968"/>
      <c r="L1968"/>
      <c r="M1968"/>
      <c r="N1968"/>
      <c r="O1968"/>
      <c r="P1968"/>
      <c r="Q1968"/>
      <c r="R1968"/>
      <c r="S1968"/>
      <c r="T1968"/>
    </row>
    <row r="1969" spans="1:20" s="8" customFormat="1" x14ac:dyDescent="0.3">
      <c r="A1969"/>
      <c r="B1969" s="5">
        <v>40650426</v>
      </c>
      <c r="C1969" s="6" t="s">
        <v>755</v>
      </c>
      <c r="D1969" s="7">
        <v>42.68</v>
      </c>
      <c r="E1969"/>
      <c r="F1969"/>
      <c r="G1969"/>
      <c r="H1969"/>
      <c r="I1969"/>
      <c r="J1969"/>
      <c r="K1969"/>
      <c r="L1969"/>
      <c r="M1969"/>
      <c r="N1969"/>
      <c r="O1969"/>
      <c r="P1969"/>
      <c r="Q1969"/>
      <c r="R1969"/>
      <c r="S1969"/>
      <c r="T1969"/>
    </row>
    <row r="1970" spans="1:20" s="8" customFormat="1" x14ac:dyDescent="0.3">
      <c r="A1970"/>
      <c r="B1970" s="9">
        <v>40642266</v>
      </c>
      <c r="C1970" s="10" t="s">
        <v>713</v>
      </c>
      <c r="D1970" s="11">
        <v>27</v>
      </c>
      <c r="E1970"/>
      <c r="F1970"/>
      <c r="G1970"/>
      <c r="H1970"/>
      <c r="I1970"/>
      <c r="J1970"/>
      <c r="K1970"/>
      <c r="L1970"/>
      <c r="M1970"/>
      <c r="N1970"/>
      <c r="O1970"/>
      <c r="P1970"/>
      <c r="Q1970"/>
      <c r="R1970"/>
      <c r="S1970"/>
      <c r="T1970"/>
    </row>
    <row r="1971" spans="1:20" s="8" customFormat="1" x14ac:dyDescent="0.3">
      <c r="A1971"/>
      <c r="B1971" s="9">
        <v>40618266</v>
      </c>
      <c r="C1971" s="10" t="s">
        <v>540</v>
      </c>
      <c r="D1971" s="11">
        <v>4.88</v>
      </c>
      <c r="E1971"/>
      <c r="F1971"/>
      <c r="G1971"/>
      <c r="H1971"/>
      <c r="I1971"/>
      <c r="J1971"/>
      <c r="K1971"/>
      <c r="L1971"/>
      <c r="M1971"/>
      <c r="N1971"/>
      <c r="O1971"/>
      <c r="P1971"/>
      <c r="Q1971"/>
      <c r="R1971"/>
      <c r="S1971"/>
      <c r="T1971"/>
    </row>
    <row r="1972" spans="1:20" s="8" customFormat="1" x14ac:dyDescent="0.3">
      <c r="A1972"/>
      <c r="B1972" s="5">
        <v>40675118</v>
      </c>
      <c r="C1972" s="6" t="s">
        <v>917</v>
      </c>
      <c r="D1972" s="7">
        <v>325</v>
      </c>
      <c r="E1972"/>
      <c r="F1972"/>
      <c r="G1972"/>
      <c r="H1972"/>
      <c r="I1972"/>
      <c r="J1972"/>
      <c r="K1972"/>
      <c r="L1972"/>
      <c r="M1972"/>
      <c r="N1972"/>
      <c r="O1972"/>
      <c r="P1972"/>
      <c r="Q1972"/>
      <c r="R1972"/>
      <c r="S1972"/>
      <c r="T1972"/>
    </row>
    <row r="1973" spans="1:20" s="8" customFormat="1" x14ac:dyDescent="0.3">
      <c r="A1973"/>
      <c r="B1973" s="9">
        <v>40675126</v>
      </c>
      <c r="C1973" s="10" t="s">
        <v>918</v>
      </c>
      <c r="D1973" s="11">
        <v>20.8</v>
      </c>
      <c r="E1973"/>
      <c r="F1973"/>
      <c r="G1973"/>
      <c r="H1973"/>
      <c r="I1973"/>
      <c r="J1973"/>
      <c r="K1973"/>
      <c r="L1973"/>
      <c r="M1973"/>
      <c r="N1973"/>
      <c r="O1973"/>
      <c r="P1973"/>
      <c r="Q1973"/>
      <c r="R1973"/>
      <c r="S1973"/>
      <c r="T1973"/>
    </row>
    <row r="1974" spans="1:20" s="8" customFormat="1" x14ac:dyDescent="0.3">
      <c r="A1974"/>
      <c r="B1974" s="5">
        <v>40658981</v>
      </c>
      <c r="C1974" s="6" t="s">
        <v>788</v>
      </c>
      <c r="D1974" s="7">
        <v>8</v>
      </c>
      <c r="E1974"/>
      <c r="F1974"/>
      <c r="G1974"/>
      <c r="H1974"/>
      <c r="I1974"/>
      <c r="J1974"/>
      <c r="K1974"/>
      <c r="L1974"/>
      <c r="M1974"/>
      <c r="N1974"/>
      <c r="O1974"/>
      <c r="P1974"/>
      <c r="Q1974"/>
      <c r="R1974"/>
      <c r="S1974"/>
      <c r="T1974"/>
    </row>
    <row r="1975" spans="1:20" s="8" customFormat="1" x14ac:dyDescent="0.3">
      <c r="A1975"/>
      <c r="B1975" s="9">
        <v>40672578</v>
      </c>
      <c r="C1975" s="10" t="s">
        <v>909</v>
      </c>
      <c r="D1975" s="11">
        <v>10.64</v>
      </c>
      <c r="E1975"/>
      <c r="F1975"/>
      <c r="G1975"/>
      <c r="H1975"/>
      <c r="I1975"/>
      <c r="J1975"/>
      <c r="K1975"/>
      <c r="L1975"/>
      <c r="M1975"/>
      <c r="N1975"/>
      <c r="O1975"/>
      <c r="P1975"/>
      <c r="Q1975"/>
      <c r="R1975"/>
      <c r="S1975"/>
      <c r="T1975"/>
    </row>
    <row r="1976" spans="1:20" s="8" customFormat="1" x14ac:dyDescent="0.3">
      <c r="A1976"/>
      <c r="B1976" s="9">
        <v>40640120</v>
      </c>
      <c r="C1976" s="10" t="s">
        <v>701</v>
      </c>
      <c r="D1976" s="11">
        <v>7.87</v>
      </c>
      <c r="E1976"/>
      <c r="F1976"/>
      <c r="G1976"/>
      <c r="H1976"/>
      <c r="I1976"/>
      <c r="J1976"/>
      <c r="K1976"/>
      <c r="L1976"/>
      <c r="M1976"/>
      <c r="N1976"/>
      <c r="O1976"/>
      <c r="P1976"/>
      <c r="Q1976"/>
      <c r="R1976"/>
      <c r="S1976"/>
      <c r="T1976"/>
    </row>
    <row r="1977" spans="1:20" s="8" customFormat="1" x14ac:dyDescent="0.3">
      <c r="A1977"/>
      <c r="B1977" s="5">
        <v>40625717</v>
      </c>
      <c r="C1977" s="6" t="s">
        <v>622</v>
      </c>
      <c r="D1977" s="7">
        <v>20.079999999999998</v>
      </c>
      <c r="E1977"/>
      <c r="F1977"/>
      <c r="G1977"/>
      <c r="H1977"/>
      <c r="I1977"/>
      <c r="J1977"/>
      <c r="K1977"/>
      <c r="L1977"/>
      <c r="M1977"/>
      <c r="N1977"/>
      <c r="O1977"/>
      <c r="P1977"/>
      <c r="Q1977"/>
      <c r="R1977"/>
      <c r="S1977"/>
      <c r="T1977"/>
    </row>
    <row r="1978" spans="1:20" s="8" customFormat="1" x14ac:dyDescent="0.3">
      <c r="A1978"/>
      <c r="B1978" s="5">
        <v>40625725</v>
      </c>
      <c r="C1978" s="6" t="s">
        <v>622</v>
      </c>
      <c r="D1978" s="7">
        <v>20.079999999999998</v>
      </c>
      <c r="E1978"/>
      <c r="F1978"/>
      <c r="G1978"/>
      <c r="H1978"/>
      <c r="I1978"/>
      <c r="J1978"/>
      <c r="K1978"/>
      <c r="L1978"/>
      <c r="M1978"/>
      <c r="N1978"/>
      <c r="O1978"/>
      <c r="P1978"/>
      <c r="Q1978"/>
      <c r="R1978"/>
      <c r="S1978"/>
      <c r="T1978"/>
    </row>
    <row r="1979" spans="1:20" s="8" customFormat="1" x14ac:dyDescent="0.3">
      <c r="A1979"/>
      <c r="B1979" s="9">
        <v>40653719</v>
      </c>
      <c r="C1979" s="10" t="s">
        <v>783</v>
      </c>
      <c r="D1979" s="11">
        <v>80</v>
      </c>
      <c r="E1979"/>
      <c r="F1979"/>
      <c r="G1979"/>
      <c r="H1979"/>
      <c r="I1979"/>
      <c r="J1979"/>
      <c r="K1979"/>
      <c r="L1979"/>
      <c r="M1979"/>
      <c r="N1979"/>
      <c r="O1979"/>
      <c r="P1979"/>
      <c r="Q1979"/>
      <c r="R1979"/>
      <c r="S1979"/>
      <c r="T1979"/>
    </row>
    <row r="1980" spans="1:20" s="8" customFormat="1" x14ac:dyDescent="0.3">
      <c r="A1980"/>
      <c r="B1980" s="5">
        <v>40642555</v>
      </c>
      <c r="C1980" s="6" t="s">
        <v>715</v>
      </c>
      <c r="D1980" s="7">
        <v>22.75</v>
      </c>
      <c r="E1980"/>
      <c r="F1980"/>
      <c r="G1980"/>
      <c r="H1980"/>
      <c r="I1980"/>
      <c r="J1980"/>
      <c r="K1980"/>
      <c r="L1980"/>
      <c r="M1980"/>
      <c r="N1980"/>
      <c r="O1980"/>
      <c r="P1980"/>
      <c r="Q1980"/>
      <c r="R1980"/>
      <c r="S1980"/>
      <c r="T1980"/>
    </row>
    <row r="1981" spans="1:20" s="8" customFormat="1" x14ac:dyDescent="0.3">
      <c r="A1981"/>
      <c r="B1981" s="5">
        <v>40642720</v>
      </c>
      <c r="C1981" s="6" t="s">
        <v>716</v>
      </c>
      <c r="D1981" s="7">
        <v>17.75</v>
      </c>
      <c r="E1981"/>
      <c r="F1981"/>
      <c r="G1981"/>
      <c r="H1981"/>
      <c r="I1981"/>
      <c r="J1981"/>
      <c r="K1981"/>
      <c r="L1981"/>
      <c r="M1981"/>
      <c r="N1981"/>
      <c r="O1981"/>
      <c r="P1981"/>
      <c r="Q1981"/>
      <c r="R1981"/>
      <c r="S1981"/>
      <c r="T1981"/>
    </row>
    <row r="1982" spans="1:20" s="8" customFormat="1" x14ac:dyDescent="0.3">
      <c r="A1982"/>
      <c r="B1982" s="5">
        <v>40642860</v>
      </c>
      <c r="C1982" s="6" t="s">
        <v>716</v>
      </c>
      <c r="D1982" s="7">
        <v>55</v>
      </c>
      <c r="E1982"/>
      <c r="F1982"/>
      <c r="G1982"/>
      <c r="H1982"/>
      <c r="I1982"/>
      <c r="J1982"/>
      <c r="K1982"/>
      <c r="L1982"/>
      <c r="M1982"/>
      <c r="N1982"/>
      <c r="O1982"/>
      <c r="P1982"/>
      <c r="Q1982"/>
      <c r="R1982"/>
      <c r="S1982"/>
      <c r="T1982"/>
    </row>
    <row r="1983" spans="1:20" s="8" customFormat="1" x14ac:dyDescent="0.3">
      <c r="A1983"/>
      <c r="B1983" s="9">
        <v>40618555</v>
      </c>
      <c r="C1983" s="10" t="s">
        <v>544</v>
      </c>
      <c r="D1983" s="11">
        <v>5</v>
      </c>
      <c r="E1983"/>
      <c r="F1983"/>
      <c r="G1983"/>
      <c r="H1983"/>
      <c r="I1983"/>
      <c r="J1983"/>
      <c r="K1983"/>
      <c r="L1983"/>
      <c r="M1983"/>
      <c r="N1983"/>
      <c r="O1983"/>
      <c r="P1983"/>
      <c r="Q1983"/>
      <c r="R1983"/>
      <c r="S1983"/>
      <c r="T1983"/>
    </row>
    <row r="1984" spans="1:20" s="8" customFormat="1" x14ac:dyDescent="0.3">
      <c r="A1984"/>
      <c r="B1984" s="5">
        <v>40642951</v>
      </c>
      <c r="C1984" s="6" t="s">
        <v>544</v>
      </c>
      <c r="D1984" s="7">
        <v>5</v>
      </c>
      <c r="E1984"/>
      <c r="F1984"/>
      <c r="G1984"/>
      <c r="H1984"/>
      <c r="I1984"/>
      <c r="J1984"/>
      <c r="K1984"/>
      <c r="L1984"/>
      <c r="M1984"/>
      <c r="N1984"/>
      <c r="O1984"/>
      <c r="P1984"/>
      <c r="Q1984"/>
      <c r="R1984"/>
      <c r="S1984"/>
      <c r="T1984"/>
    </row>
    <row r="1985" spans="1:20" s="8" customFormat="1" x14ac:dyDescent="0.3">
      <c r="A1985"/>
      <c r="B1985" s="5">
        <v>40642977</v>
      </c>
      <c r="C1985" s="6" t="s">
        <v>717</v>
      </c>
      <c r="D1985" s="7">
        <v>50</v>
      </c>
      <c r="E1985"/>
      <c r="F1985"/>
      <c r="G1985"/>
      <c r="H1985"/>
      <c r="I1985"/>
      <c r="J1985"/>
      <c r="K1985"/>
      <c r="L1985"/>
      <c r="M1985"/>
      <c r="N1985"/>
      <c r="O1985"/>
      <c r="P1985"/>
      <c r="Q1985"/>
      <c r="R1985"/>
      <c r="S1985"/>
      <c r="T1985"/>
    </row>
    <row r="1986" spans="1:20" s="8" customFormat="1" x14ac:dyDescent="0.3">
      <c r="A1986"/>
      <c r="B1986" s="9">
        <v>40625311</v>
      </c>
      <c r="C1986" s="10" t="s">
        <v>618</v>
      </c>
      <c r="D1986" s="11">
        <v>4</v>
      </c>
      <c r="E1986"/>
      <c r="F1986"/>
      <c r="G1986"/>
      <c r="H1986"/>
      <c r="I1986"/>
      <c r="J1986"/>
      <c r="K1986"/>
      <c r="L1986"/>
      <c r="M1986"/>
      <c r="N1986"/>
      <c r="O1986"/>
      <c r="P1986"/>
      <c r="Q1986"/>
      <c r="R1986"/>
      <c r="S1986"/>
      <c r="T1986"/>
    </row>
    <row r="1987" spans="1:20" s="8" customFormat="1" x14ac:dyDescent="0.3">
      <c r="A1987"/>
      <c r="B1987" s="9">
        <v>40650566</v>
      </c>
      <c r="C1987" s="10" t="s">
        <v>618</v>
      </c>
      <c r="D1987" s="11">
        <v>8</v>
      </c>
      <c r="E1987"/>
      <c r="F1987"/>
      <c r="G1987"/>
      <c r="H1987"/>
      <c r="I1987"/>
      <c r="J1987"/>
      <c r="K1987"/>
      <c r="L1987"/>
      <c r="M1987"/>
      <c r="N1987"/>
      <c r="O1987"/>
      <c r="P1987"/>
      <c r="Q1987"/>
      <c r="R1987"/>
      <c r="S1987"/>
      <c r="T1987"/>
    </row>
    <row r="1988" spans="1:20" s="8" customFormat="1" x14ac:dyDescent="0.3">
      <c r="A1988"/>
      <c r="B1988" s="9">
        <v>40670416</v>
      </c>
      <c r="C1988" s="10" t="s">
        <v>618</v>
      </c>
      <c r="D1988" s="11">
        <v>8.2200000000000006</v>
      </c>
      <c r="E1988"/>
      <c r="F1988"/>
      <c r="G1988"/>
      <c r="H1988"/>
      <c r="I1988"/>
      <c r="J1988"/>
      <c r="K1988"/>
      <c r="L1988"/>
      <c r="M1988"/>
      <c r="N1988"/>
      <c r="O1988"/>
      <c r="P1988"/>
      <c r="Q1988"/>
      <c r="R1988"/>
      <c r="S1988"/>
      <c r="T1988"/>
    </row>
    <row r="1989" spans="1:20" s="8" customFormat="1" x14ac:dyDescent="0.3">
      <c r="A1989"/>
      <c r="B1989" s="9">
        <v>40650582</v>
      </c>
      <c r="C1989" s="10" t="s">
        <v>618</v>
      </c>
      <c r="D1989" s="11">
        <v>16.239999999999998</v>
      </c>
      <c r="E1989"/>
      <c r="F1989"/>
      <c r="G1989"/>
      <c r="H1989"/>
      <c r="I1989"/>
      <c r="J1989"/>
      <c r="K1989"/>
      <c r="L1989"/>
      <c r="M1989"/>
      <c r="N1989"/>
      <c r="O1989"/>
      <c r="P1989"/>
      <c r="Q1989"/>
      <c r="R1989"/>
      <c r="S1989"/>
      <c r="T1989"/>
    </row>
    <row r="1990" spans="1:20" s="8" customFormat="1" x14ac:dyDescent="0.3">
      <c r="A1990"/>
      <c r="B1990" s="5">
        <v>40636375</v>
      </c>
      <c r="C1990" s="6" t="s">
        <v>676</v>
      </c>
      <c r="D1990" s="7">
        <v>75</v>
      </c>
      <c r="E1990"/>
      <c r="F1990"/>
      <c r="G1990"/>
      <c r="H1990"/>
      <c r="I1990"/>
      <c r="J1990"/>
      <c r="K1990"/>
      <c r="L1990"/>
      <c r="M1990"/>
      <c r="N1990"/>
      <c r="O1990"/>
      <c r="P1990"/>
      <c r="Q1990"/>
      <c r="R1990"/>
      <c r="S1990"/>
      <c r="T1990"/>
    </row>
    <row r="1991" spans="1:20" s="8" customFormat="1" x14ac:dyDescent="0.3">
      <c r="A1991"/>
      <c r="B1991" s="9">
        <v>40627515</v>
      </c>
      <c r="C1991" s="10" t="s">
        <v>635</v>
      </c>
      <c r="D1991" s="11">
        <v>12</v>
      </c>
      <c r="E1991"/>
      <c r="F1991"/>
      <c r="G1991"/>
      <c r="H1991"/>
      <c r="I1991"/>
      <c r="J1991"/>
      <c r="K1991"/>
      <c r="L1991"/>
      <c r="M1991"/>
      <c r="N1991"/>
      <c r="O1991"/>
      <c r="P1991"/>
      <c r="Q1991"/>
      <c r="R1991"/>
      <c r="S1991"/>
      <c r="T1991"/>
    </row>
    <row r="1992" spans="1:20" s="8" customFormat="1" x14ac:dyDescent="0.3">
      <c r="A1992"/>
      <c r="B1992" s="9">
        <v>40651853</v>
      </c>
      <c r="C1992" s="10" t="s">
        <v>636</v>
      </c>
      <c r="D1992" s="11">
        <v>10.01</v>
      </c>
      <c r="E1992"/>
      <c r="F1992"/>
      <c r="G1992"/>
      <c r="H1992"/>
      <c r="I1992"/>
      <c r="J1992"/>
      <c r="K1992"/>
      <c r="L1992"/>
      <c r="M1992"/>
      <c r="N1992"/>
      <c r="O1992"/>
      <c r="P1992"/>
      <c r="Q1992"/>
      <c r="R1992"/>
      <c r="S1992"/>
      <c r="T1992"/>
    </row>
    <row r="1993" spans="1:20" s="8" customFormat="1" x14ac:dyDescent="0.3">
      <c r="A1993"/>
      <c r="B1993" s="9">
        <v>40651861</v>
      </c>
      <c r="C1993" s="10" t="s">
        <v>636</v>
      </c>
      <c r="D1993" s="11">
        <v>10.85</v>
      </c>
      <c r="E1993"/>
      <c r="F1993"/>
      <c r="G1993"/>
      <c r="H1993"/>
      <c r="I1993"/>
      <c r="J1993"/>
      <c r="K1993"/>
      <c r="L1993"/>
      <c r="M1993"/>
      <c r="N1993"/>
      <c r="O1993"/>
      <c r="P1993"/>
      <c r="Q1993"/>
      <c r="R1993"/>
      <c r="S1993"/>
      <c r="T1993"/>
    </row>
    <row r="1994" spans="1:20" s="8" customFormat="1" x14ac:dyDescent="0.3">
      <c r="A1994"/>
      <c r="B1994" s="9">
        <v>40627564</v>
      </c>
      <c r="C1994" s="10" t="s">
        <v>636</v>
      </c>
      <c r="D1994" s="11">
        <v>19</v>
      </c>
      <c r="E1994"/>
      <c r="F1994"/>
      <c r="G1994"/>
      <c r="H1994"/>
      <c r="I1994"/>
      <c r="J1994"/>
      <c r="K1994"/>
      <c r="L1994"/>
      <c r="M1994"/>
      <c r="N1994"/>
      <c r="O1994"/>
      <c r="P1994"/>
      <c r="Q1994"/>
      <c r="R1994"/>
      <c r="S1994"/>
      <c r="T1994"/>
    </row>
    <row r="1995" spans="1:20" s="8" customFormat="1" x14ac:dyDescent="0.3">
      <c r="A1995"/>
      <c r="B1995" s="9">
        <v>40627671</v>
      </c>
      <c r="C1995" s="10" t="s">
        <v>638</v>
      </c>
      <c r="D1995" s="11">
        <v>8.8699999999999992</v>
      </c>
      <c r="E1995"/>
      <c r="F1995"/>
      <c r="G1995"/>
      <c r="H1995"/>
      <c r="I1995"/>
      <c r="J1995"/>
      <c r="K1995"/>
      <c r="L1995"/>
      <c r="M1995"/>
      <c r="N1995"/>
      <c r="O1995"/>
      <c r="P1995"/>
      <c r="Q1995"/>
      <c r="R1995"/>
      <c r="S1995"/>
      <c r="T1995"/>
    </row>
    <row r="1996" spans="1:20" s="8" customFormat="1" x14ac:dyDescent="0.3">
      <c r="A1996"/>
      <c r="B1996" s="5">
        <v>40653701</v>
      </c>
      <c r="C1996" s="6" t="s">
        <v>638</v>
      </c>
      <c r="D1996" s="7">
        <v>151.66666666666666</v>
      </c>
      <c r="E1996"/>
      <c r="F1996"/>
      <c r="G1996"/>
      <c r="H1996"/>
      <c r="I1996"/>
      <c r="J1996"/>
      <c r="K1996"/>
      <c r="L1996"/>
      <c r="M1996"/>
      <c r="N1996"/>
      <c r="O1996"/>
      <c r="P1996"/>
      <c r="Q1996"/>
      <c r="R1996"/>
      <c r="S1996"/>
      <c r="T1996"/>
    </row>
    <row r="1997" spans="1:20" s="8" customFormat="1" x14ac:dyDescent="0.3">
      <c r="A1997"/>
      <c r="B1997" s="9">
        <v>40624967</v>
      </c>
      <c r="C1997" s="10" t="s">
        <v>615</v>
      </c>
      <c r="D1997" s="11">
        <v>17.05</v>
      </c>
      <c r="E1997"/>
      <c r="F1997"/>
      <c r="G1997"/>
      <c r="H1997"/>
      <c r="I1997"/>
      <c r="J1997"/>
      <c r="K1997"/>
      <c r="L1997"/>
      <c r="M1997"/>
      <c r="N1997"/>
      <c r="O1997"/>
      <c r="P1997"/>
      <c r="Q1997"/>
      <c r="R1997"/>
      <c r="S1997"/>
      <c r="T1997"/>
    </row>
    <row r="1998" spans="1:20" s="8" customFormat="1" x14ac:dyDescent="0.3">
      <c r="A1998"/>
      <c r="B1998" s="5">
        <v>40618704</v>
      </c>
      <c r="C1998" s="6" t="s">
        <v>545</v>
      </c>
      <c r="D1998" s="7">
        <v>75</v>
      </c>
      <c r="E1998"/>
      <c r="F1998"/>
      <c r="G1998"/>
      <c r="H1998"/>
      <c r="I1998"/>
      <c r="J1998"/>
      <c r="K1998"/>
      <c r="L1998"/>
      <c r="M1998"/>
      <c r="N1998"/>
      <c r="O1998"/>
      <c r="P1998"/>
      <c r="Q1998"/>
      <c r="R1998"/>
      <c r="S1998"/>
      <c r="T1998"/>
    </row>
    <row r="1999" spans="1:20" s="8" customFormat="1" x14ac:dyDescent="0.3">
      <c r="A1999"/>
      <c r="B1999" s="9">
        <v>40643215</v>
      </c>
      <c r="C1999" s="10" t="s">
        <v>718</v>
      </c>
      <c r="D1999" s="11">
        <v>14.47</v>
      </c>
      <c r="E1999"/>
      <c r="F1999"/>
      <c r="G1999"/>
      <c r="H1999"/>
      <c r="I1999"/>
      <c r="J1999"/>
      <c r="K1999"/>
      <c r="L1999"/>
      <c r="M1999"/>
      <c r="N1999"/>
      <c r="O1999"/>
      <c r="P1999"/>
      <c r="Q1999"/>
      <c r="R1999"/>
      <c r="S1999"/>
      <c r="T1999"/>
    </row>
    <row r="2000" spans="1:20" s="8" customFormat="1" x14ac:dyDescent="0.3">
      <c r="A2000"/>
      <c r="B2000" s="9">
        <v>40643223</v>
      </c>
      <c r="C2000" s="10" t="s">
        <v>542</v>
      </c>
      <c r="D2000" s="11">
        <v>22.91</v>
      </c>
      <c r="E2000"/>
      <c r="F2000"/>
      <c r="G2000"/>
      <c r="H2000"/>
      <c r="I2000"/>
      <c r="J2000"/>
      <c r="K2000"/>
      <c r="L2000"/>
      <c r="M2000"/>
      <c r="N2000"/>
      <c r="O2000"/>
      <c r="P2000"/>
      <c r="Q2000"/>
      <c r="R2000"/>
      <c r="S2000"/>
      <c r="T2000"/>
    </row>
    <row r="2001" spans="1:20" s="8" customFormat="1" x14ac:dyDescent="0.3">
      <c r="A2001"/>
      <c r="B2001" s="9">
        <v>40618829</v>
      </c>
      <c r="C2001" s="10" t="s">
        <v>547</v>
      </c>
      <c r="D2001" s="11">
        <v>49.5</v>
      </c>
      <c r="E2001"/>
      <c r="F2001"/>
      <c r="G2001"/>
      <c r="H2001"/>
      <c r="I2001"/>
      <c r="J2001"/>
      <c r="K2001"/>
      <c r="L2001"/>
      <c r="M2001"/>
      <c r="N2001"/>
      <c r="O2001"/>
      <c r="P2001"/>
      <c r="Q2001"/>
      <c r="R2001"/>
      <c r="S2001"/>
      <c r="T2001"/>
    </row>
    <row r="2002" spans="1:20" s="8" customFormat="1" x14ac:dyDescent="0.3">
      <c r="A2002"/>
      <c r="B2002" s="9">
        <v>40618803</v>
      </c>
      <c r="C2002" s="10" t="s">
        <v>546</v>
      </c>
      <c r="D2002" s="11">
        <v>49.5</v>
      </c>
      <c r="E2002"/>
      <c r="F2002"/>
      <c r="G2002"/>
      <c r="H2002"/>
      <c r="I2002"/>
      <c r="J2002"/>
      <c r="K2002"/>
      <c r="L2002"/>
      <c r="M2002"/>
      <c r="N2002"/>
      <c r="O2002"/>
      <c r="P2002"/>
      <c r="Q2002"/>
      <c r="R2002"/>
      <c r="S2002"/>
      <c r="T2002"/>
    </row>
    <row r="2003" spans="1:20" s="8" customFormat="1" x14ac:dyDescent="0.3">
      <c r="A2003"/>
      <c r="B2003" s="9">
        <v>40623068</v>
      </c>
      <c r="C2003" s="10" t="s">
        <v>546</v>
      </c>
      <c r="D2003" s="11">
        <v>49.5</v>
      </c>
      <c r="E2003"/>
      <c r="F2003"/>
      <c r="G2003"/>
      <c r="H2003"/>
      <c r="I2003"/>
      <c r="J2003"/>
      <c r="K2003"/>
      <c r="L2003"/>
      <c r="M2003"/>
      <c r="N2003"/>
      <c r="O2003"/>
      <c r="P2003"/>
      <c r="Q2003"/>
      <c r="R2003"/>
      <c r="S2003"/>
      <c r="T2003"/>
    </row>
    <row r="2004" spans="1:20" s="8" customFormat="1" x14ac:dyDescent="0.3">
      <c r="A2004"/>
      <c r="B2004" s="5">
        <v>40643231</v>
      </c>
      <c r="C2004" s="6" t="s">
        <v>719</v>
      </c>
      <c r="D2004" s="7">
        <v>15</v>
      </c>
      <c r="E2004"/>
      <c r="F2004"/>
      <c r="G2004"/>
      <c r="H2004"/>
      <c r="I2004"/>
      <c r="J2004"/>
      <c r="K2004"/>
      <c r="L2004"/>
      <c r="M2004"/>
      <c r="N2004"/>
      <c r="O2004"/>
      <c r="P2004"/>
      <c r="Q2004"/>
      <c r="R2004"/>
      <c r="S2004"/>
      <c r="T2004"/>
    </row>
    <row r="2005" spans="1:20" s="8" customFormat="1" x14ac:dyDescent="0.3">
      <c r="A2005"/>
      <c r="B2005" s="9">
        <v>40628869</v>
      </c>
      <c r="C2005" s="10" t="s">
        <v>649</v>
      </c>
      <c r="D2005" s="11">
        <v>3.25</v>
      </c>
      <c r="E2005"/>
      <c r="F2005"/>
      <c r="G2005"/>
      <c r="H2005"/>
      <c r="I2005"/>
      <c r="J2005"/>
      <c r="K2005"/>
      <c r="L2005"/>
      <c r="M2005"/>
      <c r="N2005"/>
      <c r="O2005"/>
      <c r="P2005"/>
      <c r="Q2005"/>
      <c r="R2005"/>
      <c r="S2005"/>
      <c r="T2005"/>
    </row>
    <row r="2006" spans="1:20" s="8" customFormat="1" x14ac:dyDescent="0.3">
      <c r="A2006"/>
      <c r="B2006" s="5">
        <v>40618894</v>
      </c>
      <c r="C2006" s="6" t="s">
        <v>548</v>
      </c>
      <c r="D2006" s="7">
        <v>9.61</v>
      </c>
      <c r="E2006"/>
      <c r="F2006"/>
      <c r="G2006"/>
      <c r="H2006"/>
      <c r="I2006"/>
      <c r="J2006"/>
      <c r="K2006"/>
      <c r="L2006"/>
      <c r="M2006"/>
      <c r="N2006"/>
      <c r="O2006"/>
      <c r="P2006"/>
      <c r="Q2006"/>
      <c r="R2006"/>
      <c r="S2006"/>
      <c r="T2006"/>
    </row>
    <row r="2007" spans="1:20" s="8" customFormat="1" x14ac:dyDescent="0.3">
      <c r="A2007"/>
      <c r="B2007" s="5">
        <v>40666836</v>
      </c>
      <c r="C2007" s="6" t="s">
        <v>888</v>
      </c>
      <c r="D2007" s="7">
        <v>8</v>
      </c>
      <c r="E2007"/>
      <c r="F2007"/>
      <c r="G2007"/>
      <c r="H2007"/>
      <c r="I2007"/>
      <c r="J2007"/>
      <c r="K2007"/>
      <c r="L2007"/>
      <c r="M2007"/>
      <c r="N2007"/>
      <c r="O2007"/>
      <c r="P2007"/>
      <c r="Q2007"/>
      <c r="R2007"/>
      <c r="S2007"/>
      <c r="T2007"/>
    </row>
    <row r="2008" spans="1:20" s="8" customFormat="1" x14ac:dyDescent="0.3">
      <c r="A2008"/>
      <c r="B2008" s="9">
        <v>40618548</v>
      </c>
      <c r="C2008" s="10" t="s">
        <v>543</v>
      </c>
      <c r="D2008" s="11">
        <v>7.51</v>
      </c>
      <c r="E2008"/>
      <c r="F2008"/>
      <c r="G2008"/>
      <c r="H2008"/>
      <c r="I2008"/>
      <c r="J2008"/>
      <c r="K2008"/>
      <c r="L2008"/>
      <c r="M2008"/>
      <c r="N2008"/>
      <c r="O2008"/>
      <c r="P2008"/>
      <c r="Q2008"/>
      <c r="R2008"/>
      <c r="S2008"/>
      <c r="T2008"/>
    </row>
    <row r="2009" spans="1:20" s="8" customFormat="1" x14ac:dyDescent="0.3">
      <c r="A2009"/>
      <c r="B2009" s="5">
        <v>40645277</v>
      </c>
      <c r="C2009" s="6" t="s">
        <v>596</v>
      </c>
      <c r="D2009" s="7">
        <v>32</v>
      </c>
      <c r="E2009"/>
      <c r="F2009"/>
      <c r="G2009"/>
      <c r="H2009"/>
      <c r="I2009"/>
      <c r="J2009"/>
      <c r="K2009"/>
      <c r="L2009"/>
      <c r="M2009"/>
      <c r="N2009"/>
      <c r="O2009"/>
      <c r="P2009"/>
      <c r="Q2009"/>
      <c r="R2009"/>
      <c r="S2009"/>
      <c r="T2009"/>
    </row>
    <row r="2010" spans="1:20" s="8" customFormat="1" x14ac:dyDescent="0.3">
      <c r="A2010"/>
      <c r="B2010" s="5">
        <v>40622367</v>
      </c>
      <c r="C2010" s="6" t="s">
        <v>596</v>
      </c>
      <c r="D2010" s="7">
        <v>41.22</v>
      </c>
      <c r="E2010"/>
      <c r="F2010"/>
      <c r="G2010"/>
      <c r="H2010"/>
      <c r="I2010"/>
      <c r="J2010"/>
      <c r="K2010"/>
      <c r="L2010"/>
      <c r="M2010"/>
      <c r="N2010"/>
      <c r="O2010"/>
      <c r="P2010"/>
      <c r="Q2010"/>
      <c r="R2010"/>
      <c r="S2010"/>
      <c r="T2010"/>
    </row>
    <row r="2011" spans="1:20" s="8" customFormat="1" x14ac:dyDescent="0.3">
      <c r="A2011"/>
      <c r="B2011" s="5">
        <v>40622292</v>
      </c>
      <c r="C2011" s="6" t="s">
        <v>593</v>
      </c>
      <c r="D2011" s="7">
        <v>41.22</v>
      </c>
      <c r="E2011"/>
      <c r="F2011"/>
      <c r="G2011"/>
      <c r="H2011"/>
      <c r="I2011"/>
      <c r="J2011"/>
      <c r="K2011"/>
      <c r="L2011"/>
      <c r="M2011"/>
      <c r="N2011"/>
      <c r="O2011"/>
      <c r="P2011"/>
      <c r="Q2011"/>
      <c r="R2011"/>
      <c r="S2011"/>
      <c r="T2011"/>
    </row>
    <row r="2012" spans="1:20" s="8" customFormat="1" x14ac:dyDescent="0.3">
      <c r="A2012"/>
      <c r="B2012" s="9">
        <v>40619843</v>
      </c>
      <c r="C2012" s="10" t="s">
        <v>552</v>
      </c>
      <c r="D2012" s="11">
        <v>2</v>
      </c>
      <c r="E2012"/>
      <c r="F2012"/>
      <c r="G2012"/>
      <c r="H2012"/>
      <c r="I2012"/>
      <c r="J2012"/>
      <c r="K2012"/>
      <c r="L2012"/>
      <c r="M2012"/>
      <c r="N2012"/>
      <c r="O2012"/>
      <c r="P2012"/>
      <c r="Q2012"/>
      <c r="R2012"/>
      <c r="S2012"/>
      <c r="T2012"/>
    </row>
    <row r="2013" spans="1:20" s="8" customFormat="1" x14ac:dyDescent="0.3">
      <c r="A2013"/>
      <c r="B2013" s="5">
        <v>40645319</v>
      </c>
      <c r="C2013" s="6" t="s">
        <v>740</v>
      </c>
      <c r="D2013" s="7">
        <v>28</v>
      </c>
      <c r="E2013"/>
      <c r="F2013"/>
      <c r="G2013"/>
      <c r="H2013"/>
      <c r="I2013"/>
      <c r="J2013"/>
      <c r="K2013"/>
      <c r="L2013"/>
      <c r="M2013"/>
      <c r="N2013"/>
      <c r="O2013"/>
      <c r="P2013"/>
      <c r="Q2013"/>
      <c r="R2013"/>
      <c r="S2013"/>
      <c r="T2013"/>
    </row>
    <row r="2014" spans="1:20" s="8" customFormat="1" x14ac:dyDescent="0.3">
      <c r="A2014"/>
      <c r="B2014" s="5">
        <v>40645301</v>
      </c>
      <c r="C2014" s="6" t="s">
        <v>739</v>
      </c>
      <c r="D2014" s="7">
        <v>32</v>
      </c>
      <c r="E2014"/>
      <c r="F2014"/>
      <c r="G2014"/>
      <c r="H2014"/>
      <c r="I2014"/>
      <c r="J2014"/>
      <c r="K2014"/>
      <c r="L2014"/>
      <c r="M2014"/>
      <c r="N2014"/>
      <c r="O2014"/>
      <c r="P2014"/>
      <c r="Q2014"/>
      <c r="R2014"/>
      <c r="S2014"/>
      <c r="T2014"/>
    </row>
    <row r="2015" spans="1:20" s="8" customFormat="1" x14ac:dyDescent="0.3">
      <c r="A2015"/>
      <c r="B2015" s="5">
        <v>40645293</v>
      </c>
      <c r="C2015" s="6" t="s">
        <v>738</v>
      </c>
      <c r="D2015" s="7">
        <v>23.82</v>
      </c>
      <c r="E2015"/>
      <c r="F2015"/>
      <c r="G2015"/>
      <c r="H2015"/>
      <c r="I2015"/>
      <c r="J2015"/>
      <c r="K2015"/>
      <c r="L2015"/>
      <c r="M2015"/>
      <c r="N2015"/>
      <c r="O2015"/>
      <c r="P2015"/>
      <c r="Q2015"/>
      <c r="R2015"/>
      <c r="S2015"/>
      <c r="T2015"/>
    </row>
    <row r="2016" spans="1:20" s="8" customFormat="1" x14ac:dyDescent="0.3">
      <c r="A2016"/>
      <c r="B2016" s="9">
        <v>40619603</v>
      </c>
      <c r="C2016" s="10" t="s">
        <v>551</v>
      </c>
      <c r="D2016" s="11">
        <v>2</v>
      </c>
      <c r="E2016"/>
      <c r="F2016"/>
      <c r="G2016"/>
      <c r="H2016"/>
      <c r="I2016"/>
      <c r="J2016"/>
      <c r="K2016"/>
      <c r="L2016"/>
      <c r="M2016"/>
      <c r="N2016"/>
      <c r="O2016"/>
      <c r="P2016"/>
      <c r="Q2016"/>
      <c r="R2016"/>
      <c r="S2016"/>
      <c r="T2016"/>
    </row>
    <row r="2017" spans="1:20" s="8" customFormat="1" x14ac:dyDescent="0.3">
      <c r="A2017"/>
      <c r="B2017" s="5">
        <v>40622698</v>
      </c>
      <c r="C2017" s="6" t="s">
        <v>601</v>
      </c>
      <c r="D2017" s="7">
        <v>10</v>
      </c>
      <c r="E2017"/>
      <c r="F2017"/>
      <c r="G2017"/>
      <c r="H2017"/>
      <c r="I2017"/>
      <c r="J2017"/>
      <c r="K2017"/>
      <c r="L2017"/>
      <c r="M2017"/>
      <c r="N2017"/>
      <c r="O2017"/>
      <c r="P2017"/>
      <c r="Q2017"/>
      <c r="R2017"/>
      <c r="S2017"/>
      <c r="T2017"/>
    </row>
    <row r="2018" spans="1:20" s="8" customFormat="1" x14ac:dyDescent="0.3">
      <c r="A2018"/>
      <c r="B2018" s="9">
        <v>40622730</v>
      </c>
      <c r="C2018" s="10" t="s">
        <v>601</v>
      </c>
      <c r="D2018" s="11">
        <v>27.189473684210526</v>
      </c>
      <c r="E2018"/>
      <c r="F2018"/>
      <c r="G2018"/>
      <c r="H2018"/>
      <c r="I2018"/>
      <c r="J2018"/>
      <c r="K2018"/>
      <c r="L2018"/>
      <c r="M2018"/>
      <c r="N2018"/>
      <c r="O2018"/>
      <c r="P2018"/>
      <c r="Q2018"/>
      <c r="R2018"/>
      <c r="S2018"/>
      <c r="T2018"/>
    </row>
    <row r="2019" spans="1:20" s="8" customFormat="1" x14ac:dyDescent="0.3">
      <c r="A2019"/>
      <c r="B2019" s="9">
        <v>40644114</v>
      </c>
      <c r="C2019" s="10" t="s">
        <v>721</v>
      </c>
      <c r="D2019" s="11">
        <v>52.72</v>
      </c>
      <c r="E2019"/>
      <c r="F2019"/>
      <c r="G2019"/>
      <c r="H2019"/>
      <c r="I2019"/>
      <c r="J2019"/>
      <c r="K2019"/>
      <c r="L2019"/>
      <c r="M2019"/>
      <c r="N2019"/>
      <c r="O2019"/>
      <c r="P2019"/>
      <c r="Q2019"/>
      <c r="R2019"/>
      <c r="S2019"/>
      <c r="T2019"/>
    </row>
    <row r="2020" spans="1:20" s="8" customFormat="1" x14ac:dyDescent="0.3">
      <c r="A2020"/>
      <c r="B2020" s="9">
        <v>40644437</v>
      </c>
      <c r="C2020" s="10" t="s">
        <v>724</v>
      </c>
      <c r="D2020" s="11">
        <v>17.8</v>
      </c>
      <c r="E2020"/>
      <c r="F2020"/>
      <c r="G2020"/>
      <c r="H2020"/>
      <c r="I2020"/>
      <c r="J2020"/>
      <c r="K2020"/>
      <c r="L2020"/>
      <c r="M2020"/>
      <c r="N2020"/>
      <c r="O2020"/>
      <c r="P2020"/>
      <c r="Q2020"/>
      <c r="R2020"/>
      <c r="S2020"/>
      <c r="T2020"/>
    </row>
    <row r="2021" spans="1:20" s="8" customFormat="1" x14ac:dyDescent="0.3">
      <c r="A2021"/>
      <c r="B2021" s="9">
        <v>40644155</v>
      </c>
      <c r="C2021" s="10" t="s">
        <v>554</v>
      </c>
      <c r="D2021" s="11">
        <v>12</v>
      </c>
      <c r="E2021"/>
      <c r="F2021"/>
      <c r="G2021"/>
      <c r="H2021"/>
      <c r="I2021"/>
      <c r="J2021"/>
      <c r="K2021"/>
      <c r="L2021"/>
      <c r="M2021"/>
      <c r="N2021"/>
      <c r="O2021"/>
      <c r="P2021"/>
      <c r="Q2021"/>
      <c r="R2021"/>
      <c r="S2021"/>
      <c r="T2021"/>
    </row>
    <row r="2022" spans="1:20" s="8" customFormat="1" x14ac:dyDescent="0.3">
      <c r="A2022"/>
      <c r="B2022" s="5">
        <v>40620098</v>
      </c>
      <c r="C2022" s="6" t="s">
        <v>554</v>
      </c>
      <c r="D2022" s="7">
        <v>13.5</v>
      </c>
      <c r="E2022"/>
      <c r="F2022"/>
      <c r="G2022"/>
      <c r="H2022"/>
      <c r="I2022"/>
      <c r="J2022"/>
      <c r="K2022"/>
      <c r="L2022"/>
      <c r="M2022"/>
      <c r="N2022"/>
      <c r="O2022"/>
      <c r="P2022"/>
      <c r="Q2022"/>
      <c r="R2022"/>
      <c r="S2022"/>
      <c r="T2022"/>
    </row>
    <row r="2023" spans="1:20" s="8" customFormat="1" x14ac:dyDescent="0.3">
      <c r="A2023"/>
      <c r="B2023" s="9">
        <v>40670424</v>
      </c>
      <c r="C2023" s="10" t="s">
        <v>905</v>
      </c>
      <c r="D2023" s="11">
        <v>8.2200000000000006</v>
      </c>
      <c r="E2023"/>
      <c r="F2023"/>
      <c r="G2023"/>
      <c r="H2023"/>
      <c r="I2023"/>
      <c r="J2023"/>
      <c r="K2023"/>
      <c r="L2023"/>
      <c r="M2023"/>
      <c r="N2023"/>
      <c r="O2023"/>
      <c r="P2023"/>
      <c r="Q2023"/>
      <c r="R2023"/>
      <c r="S2023"/>
      <c r="T2023"/>
    </row>
    <row r="2024" spans="1:20" s="8" customFormat="1" x14ac:dyDescent="0.3">
      <c r="A2024"/>
      <c r="B2024" s="9">
        <v>40627622</v>
      </c>
      <c r="C2024" s="10" t="s">
        <v>637</v>
      </c>
      <c r="D2024" s="11">
        <v>62.92</v>
      </c>
      <c r="E2024"/>
      <c r="F2024"/>
      <c r="G2024"/>
      <c r="H2024"/>
      <c r="I2024"/>
      <c r="J2024"/>
      <c r="K2024"/>
      <c r="L2024"/>
      <c r="M2024"/>
      <c r="N2024"/>
      <c r="O2024"/>
      <c r="P2024"/>
      <c r="Q2024"/>
      <c r="R2024"/>
      <c r="S2024"/>
      <c r="T2024"/>
    </row>
    <row r="2025" spans="1:20" s="8" customFormat="1" x14ac:dyDescent="0.3">
      <c r="A2025"/>
      <c r="B2025" s="9">
        <v>40651960</v>
      </c>
      <c r="C2025" s="10" t="s">
        <v>639</v>
      </c>
      <c r="D2025" s="11">
        <v>8.5</v>
      </c>
      <c r="E2025"/>
      <c r="F2025"/>
      <c r="G2025"/>
      <c r="H2025"/>
      <c r="I2025"/>
      <c r="J2025"/>
      <c r="K2025"/>
      <c r="L2025"/>
      <c r="M2025"/>
      <c r="N2025"/>
      <c r="O2025"/>
      <c r="P2025"/>
      <c r="Q2025"/>
      <c r="R2025"/>
      <c r="S2025"/>
      <c r="T2025"/>
    </row>
    <row r="2026" spans="1:20" s="8" customFormat="1" x14ac:dyDescent="0.3">
      <c r="A2026"/>
      <c r="B2026" s="9">
        <v>40627713</v>
      </c>
      <c r="C2026" s="10" t="s">
        <v>639</v>
      </c>
      <c r="D2026" s="11">
        <v>17</v>
      </c>
      <c r="E2026"/>
      <c r="F2026"/>
      <c r="G2026"/>
      <c r="H2026"/>
      <c r="I2026"/>
      <c r="J2026"/>
      <c r="K2026"/>
      <c r="L2026"/>
      <c r="M2026"/>
      <c r="N2026"/>
      <c r="O2026"/>
      <c r="P2026"/>
      <c r="Q2026"/>
      <c r="R2026"/>
      <c r="S2026"/>
      <c r="T2026"/>
    </row>
    <row r="2027" spans="1:20" s="8" customFormat="1" x14ac:dyDescent="0.3">
      <c r="A2027"/>
      <c r="B2027" s="5">
        <v>40622649</v>
      </c>
      <c r="C2027" s="6" t="s">
        <v>600</v>
      </c>
      <c r="D2027" s="7">
        <v>10</v>
      </c>
      <c r="E2027"/>
      <c r="F2027"/>
      <c r="G2027"/>
      <c r="H2027"/>
      <c r="I2027"/>
      <c r="J2027"/>
      <c r="K2027"/>
      <c r="L2027"/>
      <c r="M2027"/>
      <c r="N2027"/>
      <c r="O2027"/>
      <c r="P2027"/>
      <c r="Q2027"/>
      <c r="R2027"/>
      <c r="S2027"/>
      <c r="T2027"/>
    </row>
    <row r="2028" spans="1:20" s="8" customFormat="1" x14ac:dyDescent="0.3">
      <c r="A2028"/>
      <c r="B2028" s="5">
        <v>40644171</v>
      </c>
      <c r="C2028" s="6" t="s">
        <v>722</v>
      </c>
      <c r="D2028" s="7">
        <v>27.5</v>
      </c>
      <c r="E2028"/>
      <c r="F2028"/>
      <c r="G2028"/>
      <c r="H2028"/>
      <c r="I2028"/>
      <c r="J2028"/>
      <c r="K2028"/>
      <c r="L2028"/>
      <c r="M2028"/>
      <c r="N2028"/>
      <c r="O2028"/>
      <c r="P2028"/>
      <c r="Q2028"/>
      <c r="R2028"/>
      <c r="S2028"/>
      <c r="T2028"/>
    </row>
    <row r="2029" spans="1:20" s="8" customFormat="1" x14ac:dyDescent="0.3">
      <c r="A2029"/>
      <c r="B2029" s="5">
        <v>40635237</v>
      </c>
      <c r="C2029" s="6" t="s">
        <v>672</v>
      </c>
      <c r="D2029" s="7">
        <v>55</v>
      </c>
      <c r="E2029"/>
      <c r="F2029"/>
      <c r="G2029"/>
      <c r="H2029"/>
      <c r="I2029"/>
      <c r="J2029"/>
      <c r="K2029"/>
      <c r="L2029"/>
      <c r="M2029"/>
      <c r="N2029"/>
      <c r="O2029"/>
      <c r="P2029"/>
      <c r="Q2029"/>
      <c r="R2029"/>
      <c r="S2029"/>
      <c r="T2029"/>
    </row>
    <row r="2030" spans="1:20" s="8" customFormat="1" x14ac:dyDescent="0.3">
      <c r="A2030"/>
      <c r="B2030" s="9">
        <v>40629362</v>
      </c>
      <c r="C2030" s="10" t="s">
        <v>650</v>
      </c>
      <c r="D2030" s="11">
        <v>3.25</v>
      </c>
      <c r="E2030"/>
      <c r="F2030"/>
      <c r="G2030"/>
      <c r="H2030"/>
      <c r="I2030"/>
      <c r="J2030"/>
      <c r="K2030"/>
      <c r="L2030"/>
      <c r="M2030"/>
      <c r="N2030"/>
      <c r="O2030"/>
      <c r="P2030"/>
      <c r="Q2030"/>
      <c r="R2030"/>
      <c r="S2030"/>
      <c r="T2030"/>
    </row>
    <row r="2031" spans="1:20" s="8" customFormat="1" x14ac:dyDescent="0.3">
      <c r="A2031"/>
      <c r="B2031" s="5">
        <v>10024016</v>
      </c>
      <c r="C2031" s="6" t="s">
        <v>26</v>
      </c>
      <c r="D2031" s="7">
        <v>92</v>
      </c>
      <c r="E2031"/>
      <c r="F2031"/>
      <c r="G2031"/>
      <c r="H2031"/>
      <c r="I2031"/>
      <c r="J2031"/>
      <c r="K2031"/>
      <c r="L2031"/>
      <c r="M2031"/>
      <c r="N2031"/>
      <c r="O2031"/>
      <c r="P2031"/>
      <c r="Q2031"/>
      <c r="R2031"/>
      <c r="S2031"/>
      <c r="T2031"/>
    </row>
    <row r="2032" spans="1:20" s="8" customFormat="1" x14ac:dyDescent="0.3">
      <c r="A2032"/>
      <c r="B2032" s="5">
        <v>40650541</v>
      </c>
      <c r="C2032" s="6" t="s">
        <v>757</v>
      </c>
      <c r="D2032" s="7">
        <v>20.57</v>
      </c>
      <c r="E2032"/>
      <c r="F2032"/>
      <c r="G2032"/>
      <c r="H2032"/>
      <c r="I2032"/>
      <c r="J2032"/>
      <c r="K2032"/>
      <c r="L2032"/>
      <c r="M2032"/>
      <c r="N2032"/>
      <c r="O2032"/>
      <c r="P2032"/>
      <c r="Q2032"/>
      <c r="R2032"/>
      <c r="S2032"/>
      <c r="T2032"/>
    </row>
    <row r="2033" spans="1:20" s="8" customFormat="1" x14ac:dyDescent="0.3">
      <c r="A2033"/>
      <c r="B2033" s="9">
        <v>40625212</v>
      </c>
      <c r="C2033" s="10" t="s">
        <v>616</v>
      </c>
      <c r="D2033" s="11">
        <v>17.05</v>
      </c>
      <c r="E2033"/>
      <c r="F2033"/>
      <c r="G2033"/>
      <c r="H2033"/>
      <c r="I2033"/>
      <c r="J2033"/>
      <c r="K2033"/>
      <c r="L2033"/>
      <c r="M2033"/>
      <c r="N2033"/>
      <c r="O2033"/>
      <c r="P2033"/>
      <c r="Q2033"/>
      <c r="R2033"/>
      <c r="S2033"/>
      <c r="T2033"/>
    </row>
    <row r="2034" spans="1:20" s="8" customFormat="1" x14ac:dyDescent="0.3">
      <c r="A2034"/>
      <c r="B2034" s="9">
        <v>40650699</v>
      </c>
      <c r="C2034" s="10" t="s">
        <v>759</v>
      </c>
      <c r="D2034" s="11">
        <v>50</v>
      </c>
      <c r="E2034"/>
      <c r="F2034"/>
      <c r="G2034"/>
      <c r="H2034"/>
      <c r="I2034"/>
      <c r="J2034"/>
      <c r="K2034"/>
      <c r="L2034"/>
      <c r="M2034"/>
      <c r="N2034"/>
      <c r="O2034"/>
      <c r="P2034"/>
      <c r="Q2034"/>
      <c r="R2034"/>
      <c r="S2034"/>
      <c r="T2034"/>
    </row>
    <row r="2035" spans="1:20" s="8" customFormat="1" x14ac:dyDescent="0.3">
      <c r="A2035"/>
      <c r="B2035" s="9">
        <v>40620635</v>
      </c>
      <c r="C2035" s="10" t="s">
        <v>559</v>
      </c>
      <c r="D2035" s="11">
        <v>9</v>
      </c>
      <c r="E2035"/>
      <c r="F2035"/>
      <c r="G2035"/>
      <c r="H2035"/>
      <c r="I2035"/>
      <c r="J2035"/>
      <c r="K2035"/>
      <c r="L2035"/>
      <c r="M2035"/>
      <c r="N2035"/>
      <c r="O2035"/>
      <c r="P2035"/>
      <c r="Q2035"/>
      <c r="R2035"/>
      <c r="S2035"/>
      <c r="T2035"/>
    </row>
    <row r="2036" spans="1:20" s="8" customFormat="1" x14ac:dyDescent="0.3">
      <c r="A2036"/>
      <c r="B2036" s="9">
        <v>40620742</v>
      </c>
      <c r="C2036" s="10" t="s">
        <v>562</v>
      </c>
      <c r="D2036" s="11">
        <v>9</v>
      </c>
      <c r="E2036"/>
      <c r="F2036"/>
      <c r="G2036"/>
      <c r="H2036"/>
      <c r="I2036"/>
      <c r="J2036"/>
      <c r="K2036"/>
      <c r="L2036"/>
      <c r="M2036"/>
      <c r="N2036"/>
      <c r="O2036"/>
      <c r="P2036"/>
      <c r="Q2036"/>
      <c r="R2036"/>
      <c r="S2036"/>
      <c r="T2036"/>
    </row>
    <row r="2037" spans="1:20" s="8" customFormat="1" x14ac:dyDescent="0.3">
      <c r="A2037"/>
      <c r="B2037" s="9">
        <v>40628497</v>
      </c>
      <c r="C2037" s="10" t="s">
        <v>646</v>
      </c>
      <c r="D2037" s="11">
        <v>4</v>
      </c>
      <c r="E2037"/>
      <c r="F2037"/>
      <c r="G2037"/>
      <c r="H2037"/>
      <c r="I2037"/>
      <c r="J2037"/>
      <c r="K2037"/>
      <c r="L2037"/>
      <c r="M2037"/>
      <c r="N2037"/>
      <c r="O2037"/>
      <c r="P2037"/>
      <c r="Q2037"/>
      <c r="R2037"/>
      <c r="S2037"/>
      <c r="T2037"/>
    </row>
    <row r="2038" spans="1:20" s="8" customFormat="1" x14ac:dyDescent="0.3">
      <c r="A2038"/>
      <c r="B2038" s="9">
        <v>40652216</v>
      </c>
      <c r="C2038" s="10" t="s">
        <v>646</v>
      </c>
      <c r="D2038" s="11">
        <v>6.85</v>
      </c>
      <c r="E2038"/>
      <c r="F2038"/>
      <c r="G2038"/>
      <c r="H2038"/>
      <c r="I2038"/>
      <c r="J2038"/>
      <c r="K2038"/>
      <c r="L2038"/>
      <c r="M2038"/>
      <c r="N2038"/>
      <c r="O2038"/>
      <c r="P2038"/>
      <c r="Q2038"/>
      <c r="R2038"/>
      <c r="S2038"/>
      <c r="T2038"/>
    </row>
    <row r="2039" spans="1:20" s="8" customFormat="1" x14ac:dyDescent="0.3">
      <c r="A2039"/>
      <c r="B2039" s="5">
        <v>40628455</v>
      </c>
      <c r="C2039" s="6" t="s">
        <v>646</v>
      </c>
      <c r="D2039" s="7">
        <v>7.88</v>
      </c>
      <c r="E2039"/>
      <c r="F2039"/>
      <c r="G2039"/>
      <c r="H2039"/>
      <c r="I2039"/>
      <c r="J2039"/>
      <c r="K2039"/>
      <c r="L2039"/>
      <c r="M2039"/>
      <c r="N2039"/>
      <c r="O2039"/>
      <c r="P2039"/>
      <c r="Q2039"/>
      <c r="R2039"/>
      <c r="S2039"/>
      <c r="T2039"/>
    </row>
    <row r="2040" spans="1:20" s="8" customFormat="1" x14ac:dyDescent="0.3">
      <c r="A2040"/>
      <c r="B2040" s="9">
        <v>40620940</v>
      </c>
      <c r="C2040" s="10" t="s">
        <v>565</v>
      </c>
      <c r="D2040" s="11">
        <v>7.5</v>
      </c>
      <c r="E2040"/>
      <c r="F2040"/>
      <c r="G2040"/>
      <c r="H2040"/>
      <c r="I2040"/>
      <c r="J2040"/>
      <c r="K2040"/>
      <c r="L2040"/>
      <c r="M2040"/>
      <c r="N2040"/>
      <c r="O2040"/>
      <c r="P2040"/>
      <c r="Q2040"/>
      <c r="R2040"/>
      <c r="S2040"/>
      <c r="T2040"/>
    </row>
    <row r="2041" spans="1:20" s="8" customFormat="1" x14ac:dyDescent="0.3">
      <c r="A2041"/>
      <c r="B2041" s="5">
        <v>40644528</v>
      </c>
      <c r="C2041" s="6" t="s">
        <v>564</v>
      </c>
      <c r="D2041" s="7">
        <v>4.37</v>
      </c>
      <c r="E2041"/>
      <c r="F2041"/>
      <c r="G2041"/>
      <c r="H2041"/>
      <c r="I2041"/>
      <c r="J2041"/>
      <c r="K2041"/>
      <c r="L2041"/>
      <c r="M2041"/>
      <c r="N2041"/>
      <c r="O2041"/>
      <c r="P2041"/>
      <c r="Q2041"/>
      <c r="R2041"/>
      <c r="S2041"/>
      <c r="T2041"/>
    </row>
    <row r="2042" spans="1:20" s="8" customFormat="1" x14ac:dyDescent="0.3">
      <c r="A2042"/>
      <c r="B2042" s="9">
        <v>40620890</v>
      </c>
      <c r="C2042" s="10" t="s">
        <v>564</v>
      </c>
      <c r="D2042" s="11">
        <v>7.5</v>
      </c>
      <c r="E2042"/>
      <c r="F2042"/>
      <c r="G2042"/>
      <c r="H2042"/>
      <c r="I2042"/>
      <c r="J2042"/>
      <c r="K2042"/>
      <c r="L2042"/>
      <c r="M2042"/>
      <c r="N2042"/>
      <c r="O2042"/>
      <c r="P2042"/>
      <c r="Q2042"/>
      <c r="R2042"/>
      <c r="S2042"/>
      <c r="T2042"/>
    </row>
    <row r="2043" spans="1:20" s="8" customFormat="1" x14ac:dyDescent="0.3">
      <c r="A2043"/>
      <c r="B2043" s="5">
        <v>40631145</v>
      </c>
      <c r="C2043" s="6" t="s">
        <v>661</v>
      </c>
      <c r="D2043" s="7">
        <v>125</v>
      </c>
      <c r="E2043"/>
      <c r="F2043"/>
      <c r="G2043"/>
      <c r="H2043"/>
      <c r="I2043"/>
      <c r="J2043"/>
      <c r="K2043"/>
      <c r="L2043"/>
      <c r="M2043"/>
      <c r="N2043"/>
      <c r="O2043"/>
      <c r="P2043"/>
      <c r="Q2043"/>
      <c r="R2043"/>
      <c r="S2043"/>
      <c r="T2043"/>
    </row>
    <row r="2044" spans="1:20" s="8" customFormat="1" x14ac:dyDescent="0.3">
      <c r="A2044"/>
      <c r="B2044" s="9">
        <v>40635302</v>
      </c>
      <c r="C2044" s="10" t="s">
        <v>673</v>
      </c>
      <c r="D2044" s="11">
        <v>16.559999999999999</v>
      </c>
      <c r="E2044"/>
      <c r="F2044"/>
      <c r="G2044"/>
      <c r="H2044"/>
      <c r="I2044"/>
      <c r="J2044"/>
      <c r="K2044"/>
      <c r="L2044"/>
      <c r="M2044"/>
      <c r="N2044"/>
      <c r="O2044"/>
      <c r="P2044"/>
      <c r="Q2044"/>
      <c r="R2044"/>
      <c r="S2044"/>
      <c r="T2044"/>
    </row>
    <row r="2045" spans="1:20" s="8" customFormat="1" x14ac:dyDescent="0.3">
      <c r="A2045"/>
      <c r="B2045" s="9">
        <v>40627838</v>
      </c>
      <c r="C2045" s="10" t="s">
        <v>640</v>
      </c>
      <c r="D2045" s="11">
        <v>8.8699999999999992</v>
      </c>
      <c r="E2045"/>
      <c r="F2045"/>
      <c r="G2045"/>
      <c r="H2045"/>
      <c r="I2045"/>
      <c r="J2045"/>
      <c r="K2045"/>
      <c r="L2045"/>
      <c r="M2045"/>
      <c r="N2045"/>
      <c r="O2045"/>
      <c r="P2045"/>
      <c r="Q2045"/>
      <c r="R2045"/>
      <c r="S2045"/>
      <c r="T2045"/>
    </row>
    <row r="2046" spans="1:20" s="8" customFormat="1" x14ac:dyDescent="0.3">
      <c r="A2046"/>
      <c r="B2046" s="9">
        <v>40627846</v>
      </c>
      <c r="C2046" s="10" t="s">
        <v>640</v>
      </c>
      <c r="D2046" s="11">
        <v>12.97</v>
      </c>
      <c r="E2046"/>
      <c r="F2046"/>
      <c r="G2046"/>
      <c r="H2046"/>
      <c r="I2046"/>
      <c r="J2046"/>
      <c r="K2046"/>
      <c r="L2046"/>
      <c r="M2046"/>
      <c r="N2046"/>
      <c r="O2046"/>
      <c r="P2046"/>
      <c r="Q2046"/>
      <c r="R2046"/>
      <c r="S2046"/>
      <c r="T2046"/>
    </row>
    <row r="2047" spans="1:20" s="8" customFormat="1" x14ac:dyDescent="0.3">
      <c r="A2047"/>
      <c r="B2047" s="9">
        <v>40627887</v>
      </c>
      <c r="C2047" s="10" t="s">
        <v>641</v>
      </c>
      <c r="D2047" s="11">
        <v>8.8699999999999992</v>
      </c>
      <c r="E2047"/>
      <c r="F2047"/>
      <c r="G2047"/>
      <c r="H2047"/>
      <c r="I2047"/>
      <c r="J2047"/>
      <c r="K2047"/>
      <c r="L2047"/>
      <c r="M2047"/>
      <c r="N2047"/>
      <c r="O2047"/>
      <c r="P2047"/>
      <c r="Q2047"/>
      <c r="R2047"/>
      <c r="S2047"/>
      <c r="T2047"/>
    </row>
    <row r="2048" spans="1:20" s="8" customFormat="1" x14ac:dyDescent="0.3">
      <c r="A2048"/>
      <c r="B2048" s="9">
        <v>40627895</v>
      </c>
      <c r="C2048" s="10" t="s">
        <v>641</v>
      </c>
      <c r="D2048" s="11">
        <v>12.98</v>
      </c>
      <c r="E2048"/>
      <c r="F2048"/>
      <c r="G2048"/>
      <c r="H2048"/>
      <c r="I2048"/>
      <c r="J2048"/>
      <c r="K2048"/>
      <c r="L2048"/>
      <c r="M2048"/>
      <c r="N2048"/>
      <c r="O2048"/>
      <c r="P2048"/>
      <c r="Q2048"/>
      <c r="R2048"/>
      <c r="S2048"/>
      <c r="T2048"/>
    </row>
    <row r="2049" spans="1:20" s="8" customFormat="1" x14ac:dyDescent="0.3">
      <c r="A2049"/>
      <c r="B2049" s="9">
        <v>40644635</v>
      </c>
      <c r="C2049" s="10" t="s">
        <v>569</v>
      </c>
      <c r="D2049" s="11">
        <v>8.25</v>
      </c>
      <c r="E2049"/>
      <c r="F2049"/>
      <c r="G2049"/>
      <c r="H2049"/>
      <c r="I2049"/>
      <c r="J2049"/>
      <c r="K2049"/>
      <c r="L2049"/>
      <c r="M2049"/>
      <c r="N2049"/>
      <c r="O2049"/>
      <c r="P2049"/>
      <c r="Q2049"/>
      <c r="R2049"/>
      <c r="S2049"/>
      <c r="T2049"/>
    </row>
    <row r="2050" spans="1:20" s="8" customFormat="1" x14ac:dyDescent="0.3">
      <c r="A2050"/>
      <c r="B2050" s="5">
        <v>40621070</v>
      </c>
      <c r="C2050" s="6" t="s">
        <v>569</v>
      </c>
      <c r="D2050" s="7">
        <v>47.5</v>
      </c>
      <c r="E2050"/>
      <c r="F2050"/>
      <c r="G2050"/>
      <c r="H2050"/>
      <c r="I2050"/>
      <c r="J2050"/>
      <c r="K2050"/>
      <c r="L2050"/>
      <c r="M2050"/>
      <c r="N2050"/>
      <c r="O2050"/>
      <c r="P2050"/>
      <c r="Q2050"/>
      <c r="R2050"/>
      <c r="S2050"/>
      <c r="T2050"/>
    </row>
    <row r="2051" spans="1:20" s="8" customFormat="1" x14ac:dyDescent="0.3">
      <c r="A2051"/>
      <c r="B2051" s="9">
        <v>40621088</v>
      </c>
      <c r="C2051" s="10" t="s">
        <v>570</v>
      </c>
      <c r="D2051" s="11">
        <v>12.5</v>
      </c>
      <c r="E2051"/>
      <c r="F2051"/>
      <c r="G2051"/>
      <c r="H2051"/>
      <c r="I2051"/>
      <c r="J2051"/>
      <c r="K2051"/>
      <c r="L2051"/>
      <c r="M2051"/>
      <c r="N2051"/>
      <c r="O2051"/>
      <c r="P2051"/>
      <c r="Q2051"/>
      <c r="R2051"/>
      <c r="S2051"/>
      <c r="T2051"/>
    </row>
    <row r="2052" spans="1:20" s="8" customFormat="1" x14ac:dyDescent="0.3">
      <c r="A2052"/>
      <c r="B2052" s="9">
        <v>40644601</v>
      </c>
      <c r="C2052" s="10" t="s">
        <v>725</v>
      </c>
      <c r="D2052" s="11">
        <v>45</v>
      </c>
      <c r="E2052"/>
      <c r="F2052"/>
      <c r="G2052"/>
      <c r="H2052"/>
      <c r="I2052"/>
      <c r="J2052"/>
      <c r="K2052"/>
      <c r="L2052"/>
      <c r="M2052"/>
      <c r="N2052"/>
      <c r="O2052"/>
      <c r="P2052"/>
      <c r="Q2052"/>
      <c r="R2052"/>
      <c r="S2052"/>
      <c r="T2052"/>
    </row>
    <row r="2053" spans="1:20" s="8" customFormat="1" x14ac:dyDescent="0.3">
      <c r="A2053"/>
      <c r="B2053" s="9">
        <v>40652083</v>
      </c>
      <c r="C2053" s="10" t="s">
        <v>642</v>
      </c>
      <c r="D2053" s="11">
        <v>10.5</v>
      </c>
      <c r="E2053"/>
      <c r="F2053"/>
      <c r="G2053"/>
      <c r="H2053"/>
      <c r="I2053"/>
      <c r="J2053"/>
      <c r="K2053"/>
      <c r="L2053"/>
      <c r="M2053"/>
      <c r="N2053"/>
      <c r="O2053"/>
      <c r="P2053"/>
      <c r="Q2053"/>
      <c r="R2053"/>
      <c r="S2053"/>
      <c r="T2053"/>
    </row>
    <row r="2054" spans="1:20" s="8" customFormat="1" x14ac:dyDescent="0.3">
      <c r="A2054"/>
      <c r="B2054" s="9">
        <v>40627945</v>
      </c>
      <c r="C2054" s="10" t="s">
        <v>642</v>
      </c>
      <c r="D2054" s="11">
        <v>18.5</v>
      </c>
      <c r="E2054"/>
      <c r="F2054"/>
      <c r="G2054"/>
      <c r="H2054"/>
      <c r="I2054"/>
      <c r="J2054"/>
      <c r="K2054"/>
      <c r="L2054"/>
      <c r="M2054"/>
      <c r="N2054"/>
      <c r="O2054"/>
      <c r="P2054"/>
      <c r="Q2054"/>
      <c r="R2054"/>
      <c r="S2054"/>
      <c r="T2054"/>
    </row>
    <row r="2055" spans="1:20" s="8" customFormat="1" x14ac:dyDescent="0.3">
      <c r="A2055"/>
      <c r="B2055" s="5">
        <v>40644817</v>
      </c>
      <c r="C2055" s="6" t="s">
        <v>727</v>
      </c>
      <c r="D2055" s="7">
        <v>30</v>
      </c>
      <c r="E2055"/>
      <c r="F2055"/>
      <c r="G2055"/>
      <c r="H2055"/>
      <c r="I2055"/>
      <c r="J2055"/>
      <c r="K2055"/>
      <c r="L2055"/>
      <c r="M2055"/>
      <c r="N2055"/>
      <c r="O2055"/>
      <c r="P2055"/>
      <c r="Q2055"/>
      <c r="R2055"/>
      <c r="S2055"/>
      <c r="T2055"/>
    </row>
    <row r="2056" spans="1:20" s="8" customFormat="1" x14ac:dyDescent="0.3">
      <c r="A2056"/>
      <c r="B2056" s="9">
        <v>40629511</v>
      </c>
      <c r="C2056" s="10" t="s">
        <v>652</v>
      </c>
      <c r="D2056" s="11">
        <v>7.9</v>
      </c>
      <c r="E2056"/>
      <c r="F2056"/>
      <c r="G2056"/>
      <c r="H2056"/>
      <c r="I2056"/>
      <c r="J2056"/>
      <c r="K2056"/>
      <c r="L2056"/>
      <c r="M2056"/>
      <c r="N2056"/>
      <c r="O2056"/>
      <c r="P2056"/>
      <c r="Q2056"/>
      <c r="R2056"/>
      <c r="S2056"/>
      <c r="T2056"/>
    </row>
    <row r="2057" spans="1:20" s="8" customFormat="1" x14ac:dyDescent="0.3">
      <c r="A2057"/>
      <c r="B2057" s="9">
        <v>40629420</v>
      </c>
      <c r="C2057" s="10" t="s">
        <v>651</v>
      </c>
      <c r="D2057" s="11">
        <v>7.9</v>
      </c>
      <c r="E2057"/>
      <c r="F2057"/>
      <c r="G2057"/>
      <c r="H2057"/>
      <c r="I2057"/>
      <c r="J2057"/>
      <c r="K2057"/>
      <c r="L2057"/>
      <c r="M2057"/>
      <c r="N2057"/>
      <c r="O2057"/>
      <c r="P2057"/>
      <c r="Q2057"/>
      <c r="R2057"/>
      <c r="S2057"/>
      <c r="T2057"/>
    </row>
    <row r="2058" spans="1:20" s="8" customFormat="1" x14ac:dyDescent="0.3">
      <c r="A2058"/>
      <c r="B2058" s="5">
        <v>40652984</v>
      </c>
      <c r="C2058" s="6" t="s">
        <v>775</v>
      </c>
      <c r="D2058" s="7">
        <v>7</v>
      </c>
      <c r="E2058"/>
      <c r="F2058"/>
      <c r="G2058"/>
      <c r="H2058"/>
      <c r="I2058"/>
      <c r="J2058"/>
      <c r="K2058"/>
      <c r="L2058"/>
      <c r="M2058"/>
      <c r="N2058"/>
      <c r="O2058"/>
      <c r="P2058"/>
      <c r="Q2058"/>
      <c r="R2058"/>
      <c r="S2058"/>
      <c r="T2058"/>
    </row>
    <row r="2059" spans="1:20" s="8" customFormat="1" x14ac:dyDescent="0.3">
      <c r="A2059"/>
      <c r="B2059" s="5">
        <v>40678070</v>
      </c>
      <c r="C2059" s="6" t="s">
        <v>926</v>
      </c>
      <c r="D2059" s="7">
        <v>9</v>
      </c>
      <c r="E2059"/>
      <c r="F2059"/>
      <c r="G2059"/>
      <c r="H2059"/>
      <c r="I2059"/>
      <c r="J2059"/>
      <c r="K2059"/>
      <c r="L2059"/>
      <c r="M2059"/>
      <c r="N2059"/>
      <c r="O2059"/>
      <c r="P2059"/>
      <c r="Q2059"/>
      <c r="R2059"/>
      <c r="S2059"/>
      <c r="T2059"/>
    </row>
    <row r="2060" spans="1:20" s="8" customFormat="1" x14ac:dyDescent="0.3">
      <c r="A2060"/>
      <c r="B2060" s="5">
        <v>40678062</v>
      </c>
      <c r="C2060" s="6" t="s">
        <v>925</v>
      </c>
      <c r="D2060" s="7">
        <v>8.5</v>
      </c>
      <c r="E2060"/>
      <c r="F2060"/>
      <c r="G2060"/>
      <c r="H2060"/>
      <c r="I2060"/>
      <c r="J2060"/>
      <c r="K2060"/>
      <c r="L2060"/>
      <c r="M2060"/>
      <c r="N2060"/>
      <c r="O2060"/>
      <c r="P2060"/>
      <c r="Q2060"/>
      <c r="R2060"/>
      <c r="S2060"/>
      <c r="T2060"/>
    </row>
    <row r="2061" spans="1:20" s="8" customFormat="1" x14ac:dyDescent="0.3">
      <c r="A2061"/>
      <c r="B2061" s="9">
        <v>40644825</v>
      </c>
      <c r="C2061" s="10" t="s">
        <v>728</v>
      </c>
      <c r="D2061" s="11">
        <v>100</v>
      </c>
      <c r="E2061"/>
      <c r="F2061"/>
      <c r="G2061"/>
      <c r="H2061"/>
      <c r="I2061"/>
      <c r="J2061"/>
      <c r="K2061"/>
      <c r="L2061"/>
      <c r="M2061"/>
      <c r="N2061"/>
      <c r="O2061"/>
      <c r="P2061"/>
      <c r="Q2061"/>
      <c r="R2061"/>
      <c r="S2061"/>
      <c r="T2061"/>
    </row>
    <row r="2062" spans="1:20" s="8" customFormat="1" x14ac:dyDescent="0.3">
      <c r="A2062"/>
      <c r="B2062" s="9">
        <v>40639577</v>
      </c>
      <c r="C2062" s="10" t="s">
        <v>692</v>
      </c>
      <c r="D2062" s="11">
        <v>18</v>
      </c>
      <c r="E2062"/>
      <c r="F2062"/>
      <c r="G2062"/>
      <c r="H2062"/>
      <c r="I2062"/>
      <c r="J2062"/>
      <c r="K2062"/>
      <c r="L2062"/>
      <c r="M2062"/>
      <c r="N2062"/>
      <c r="O2062"/>
      <c r="P2062"/>
      <c r="Q2062"/>
      <c r="R2062"/>
      <c r="S2062"/>
      <c r="T2062"/>
    </row>
    <row r="2063" spans="1:20" s="8" customFormat="1" x14ac:dyDescent="0.3">
      <c r="A2063"/>
      <c r="B2063" s="9">
        <v>40638520</v>
      </c>
      <c r="C2063" s="10" t="s">
        <v>684</v>
      </c>
      <c r="D2063" s="11">
        <v>18</v>
      </c>
      <c r="E2063"/>
      <c r="F2063"/>
      <c r="G2063"/>
      <c r="H2063"/>
      <c r="I2063"/>
      <c r="J2063"/>
      <c r="K2063"/>
      <c r="L2063"/>
      <c r="M2063"/>
      <c r="N2063"/>
      <c r="O2063"/>
      <c r="P2063"/>
      <c r="Q2063"/>
      <c r="R2063"/>
      <c r="S2063"/>
      <c r="T2063"/>
    </row>
    <row r="2064" spans="1:20" s="8" customFormat="1" x14ac:dyDescent="0.3">
      <c r="A2064"/>
      <c r="B2064" s="9">
        <v>40644619</v>
      </c>
      <c r="C2064" s="10" t="s">
        <v>726</v>
      </c>
      <c r="D2064" s="11">
        <v>16</v>
      </c>
      <c r="E2064"/>
      <c r="F2064"/>
      <c r="G2064"/>
      <c r="H2064"/>
      <c r="I2064"/>
      <c r="J2064"/>
      <c r="K2064"/>
      <c r="L2064"/>
      <c r="M2064"/>
      <c r="N2064"/>
      <c r="O2064"/>
      <c r="P2064"/>
      <c r="Q2064"/>
      <c r="R2064"/>
      <c r="S2064"/>
      <c r="T2064"/>
    </row>
    <row r="2065" spans="1:20" s="8" customFormat="1" x14ac:dyDescent="0.3">
      <c r="A2065"/>
      <c r="B2065" s="5">
        <v>40658718</v>
      </c>
      <c r="C2065" s="6" t="s">
        <v>787</v>
      </c>
      <c r="D2065" s="7">
        <v>9.5299999999999994</v>
      </c>
      <c r="E2065"/>
      <c r="F2065"/>
      <c r="G2065"/>
      <c r="H2065"/>
      <c r="I2065"/>
      <c r="J2065"/>
      <c r="K2065"/>
      <c r="L2065"/>
      <c r="M2065"/>
      <c r="N2065"/>
      <c r="O2065"/>
      <c r="P2065"/>
      <c r="Q2065"/>
      <c r="R2065"/>
      <c r="S2065"/>
      <c r="T2065"/>
    </row>
    <row r="2066" spans="1:20" s="8" customFormat="1" x14ac:dyDescent="0.3">
      <c r="A2066"/>
      <c r="B2066" s="9">
        <v>40628190</v>
      </c>
      <c r="C2066" s="10" t="s">
        <v>644</v>
      </c>
      <c r="D2066" s="11">
        <v>26.25</v>
      </c>
      <c r="E2066"/>
      <c r="F2066"/>
      <c r="G2066"/>
      <c r="H2066"/>
      <c r="I2066"/>
      <c r="J2066"/>
      <c r="K2066"/>
      <c r="L2066"/>
      <c r="M2066"/>
      <c r="N2066"/>
      <c r="O2066"/>
      <c r="P2066"/>
      <c r="Q2066"/>
      <c r="R2066"/>
      <c r="S2066"/>
      <c r="T2066"/>
    </row>
    <row r="2067" spans="1:20" s="8" customFormat="1" x14ac:dyDescent="0.3">
      <c r="A2067"/>
      <c r="B2067" s="9">
        <v>40628208</v>
      </c>
      <c r="C2067" s="10" t="s">
        <v>644</v>
      </c>
      <c r="D2067" s="11">
        <v>26.25</v>
      </c>
      <c r="E2067"/>
      <c r="F2067"/>
      <c r="G2067"/>
      <c r="H2067"/>
      <c r="I2067"/>
      <c r="J2067"/>
      <c r="K2067"/>
      <c r="L2067"/>
      <c r="M2067"/>
      <c r="N2067"/>
      <c r="O2067"/>
      <c r="P2067"/>
      <c r="Q2067"/>
      <c r="R2067"/>
      <c r="S2067"/>
      <c r="T2067"/>
    </row>
    <row r="2068" spans="1:20" s="8" customFormat="1" x14ac:dyDescent="0.3">
      <c r="A2068"/>
      <c r="B2068" s="9">
        <v>40627994</v>
      </c>
      <c r="C2068" s="10" t="s">
        <v>643</v>
      </c>
      <c r="D2068" s="11">
        <v>26.25</v>
      </c>
      <c r="E2068"/>
      <c r="F2068"/>
      <c r="G2068"/>
      <c r="H2068"/>
      <c r="I2068"/>
      <c r="J2068"/>
      <c r="K2068"/>
      <c r="L2068"/>
      <c r="M2068"/>
      <c r="N2068"/>
      <c r="O2068"/>
      <c r="P2068"/>
      <c r="Q2068"/>
      <c r="R2068"/>
      <c r="S2068"/>
      <c r="T2068"/>
    </row>
    <row r="2069" spans="1:20" s="8" customFormat="1" x14ac:dyDescent="0.3">
      <c r="A2069"/>
      <c r="B2069" s="9">
        <v>40628018</v>
      </c>
      <c r="C2069" s="10" t="s">
        <v>643</v>
      </c>
      <c r="D2069" s="11">
        <v>26.25</v>
      </c>
      <c r="E2069"/>
      <c r="F2069"/>
      <c r="G2069"/>
      <c r="H2069"/>
      <c r="I2069"/>
      <c r="J2069"/>
      <c r="K2069"/>
      <c r="L2069"/>
      <c r="M2069"/>
      <c r="N2069"/>
      <c r="O2069"/>
      <c r="P2069"/>
      <c r="Q2069"/>
      <c r="R2069"/>
      <c r="S2069"/>
      <c r="T2069"/>
    </row>
    <row r="2070" spans="1:20" s="8" customFormat="1" x14ac:dyDescent="0.3">
      <c r="A2070"/>
      <c r="B2070" s="5">
        <v>10023976</v>
      </c>
      <c r="C2070" s="6" t="s">
        <v>24</v>
      </c>
      <c r="D2070" s="7">
        <v>262.5</v>
      </c>
      <c r="E2070"/>
      <c r="F2070"/>
      <c r="G2070"/>
      <c r="H2070"/>
      <c r="I2070"/>
      <c r="J2070"/>
      <c r="K2070"/>
      <c r="L2070"/>
      <c r="M2070"/>
      <c r="N2070"/>
      <c r="O2070"/>
      <c r="P2070"/>
      <c r="Q2070"/>
      <c r="R2070"/>
      <c r="S2070"/>
      <c r="T2070"/>
    </row>
    <row r="2071" spans="1:20" s="8" customFormat="1" x14ac:dyDescent="0.3">
      <c r="A2071"/>
      <c r="B2071" s="9">
        <v>40644924</v>
      </c>
      <c r="C2071" s="10" t="s">
        <v>729</v>
      </c>
      <c r="D2071" s="11">
        <v>9.8699999999999992</v>
      </c>
      <c r="E2071"/>
      <c r="F2071"/>
      <c r="G2071"/>
      <c r="H2071"/>
      <c r="I2071"/>
      <c r="J2071"/>
      <c r="K2071"/>
      <c r="L2071"/>
      <c r="M2071"/>
      <c r="N2071"/>
      <c r="O2071"/>
      <c r="P2071"/>
      <c r="Q2071"/>
      <c r="R2071"/>
      <c r="S2071"/>
      <c r="T2071"/>
    </row>
    <row r="2072" spans="1:20" s="8" customFormat="1" x14ac:dyDescent="0.3">
      <c r="A2072"/>
      <c r="B2072" s="5">
        <v>40644940</v>
      </c>
      <c r="C2072" s="6" t="s">
        <v>729</v>
      </c>
      <c r="D2072" s="7">
        <v>10.92</v>
      </c>
      <c r="E2072"/>
      <c r="F2072"/>
      <c r="G2072"/>
      <c r="H2072"/>
      <c r="I2072"/>
      <c r="J2072"/>
      <c r="K2072"/>
      <c r="L2072"/>
      <c r="M2072"/>
      <c r="N2072"/>
      <c r="O2072"/>
      <c r="P2072"/>
      <c r="Q2072"/>
      <c r="R2072"/>
      <c r="S2072"/>
      <c r="T2072"/>
    </row>
    <row r="2073" spans="1:20" s="8" customFormat="1" x14ac:dyDescent="0.3">
      <c r="B2073" s="9">
        <v>41792847</v>
      </c>
      <c r="C2073" s="10" t="s">
        <v>1972</v>
      </c>
      <c r="D2073" s="11">
        <v>6.8557142857142859</v>
      </c>
      <c r="E2073"/>
      <c r="F2073"/>
    </row>
    <row r="2074" spans="1:20" s="8" customFormat="1" x14ac:dyDescent="0.3">
      <c r="B2074" s="9">
        <v>41799677</v>
      </c>
      <c r="C2074" s="10" t="s">
        <v>2042</v>
      </c>
      <c r="D2074" s="11">
        <v>8.15</v>
      </c>
      <c r="E2074"/>
      <c r="F2074"/>
    </row>
    <row r="2075" spans="1:20" s="8" customFormat="1" x14ac:dyDescent="0.3">
      <c r="B2075" s="9">
        <v>41773888</v>
      </c>
      <c r="C2075" s="10" t="s">
        <v>1807</v>
      </c>
      <c r="D2075" s="11">
        <v>1443.57</v>
      </c>
      <c r="E2075"/>
      <c r="F2075"/>
    </row>
    <row r="2076" spans="1:20" s="8" customFormat="1" x14ac:dyDescent="0.3">
      <c r="B2076" s="9">
        <v>41751264</v>
      </c>
      <c r="C2076" s="10" t="s">
        <v>1683</v>
      </c>
      <c r="D2076" s="11">
        <v>11.045077720207253</v>
      </c>
      <c r="E2076"/>
      <c r="F2076"/>
    </row>
    <row r="2077" spans="1:20" s="8" customFormat="1" x14ac:dyDescent="0.3">
      <c r="B2077" s="9">
        <v>41786385</v>
      </c>
      <c r="C2077" s="10" t="s">
        <v>1888</v>
      </c>
      <c r="D2077" s="11">
        <v>5.89</v>
      </c>
      <c r="E2077"/>
      <c r="F2077"/>
    </row>
    <row r="2078" spans="1:20" s="8" customFormat="1" x14ac:dyDescent="0.3">
      <c r="B2078" s="9">
        <v>41794769</v>
      </c>
      <c r="C2078" s="10" t="s">
        <v>2005</v>
      </c>
      <c r="D2078" s="11">
        <v>25.967411764705883</v>
      </c>
      <c r="E2078"/>
      <c r="F2078"/>
    </row>
    <row r="2079" spans="1:20" s="8" customFormat="1" x14ac:dyDescent="0.3">
      <c r="B2079" s="9">
        <v>41790775</v>
      </c>
      <c r="C2079" s="10" t="s">
        <v>1941</v>
      </c>
      <c r="D2079" s="11">
        <v>6.7943071161048687</v>
      </c>
      <c r="E2079"/>
      <c r="F2079"/>
    </row>
    <row r="2080" spans="1:20" s="8" customFormat="1" x14ac:dyDescent="0.3">
      <c r="A2080"/>
      <c r="B2080" s="9">
        <v>13680541</v>
      </c>
      <c r="C2080" s="10" t="s">
        <v>345</v>
      </c>
      <c r="D2080" s="11">
        <v>540</v>
      </c>
      <c r="E2080"/>
      <c r="F2080"/>
      <c r="G2080"/>
      <c r="H2080"/>
      <c r="I2080"/>
      <c r="J2080"/>
      <c r="K2080"/>
      <c r="L2080"/>
      <c r="M2080"/>
      <c r="N2080"/>
      <c r="O2080"/>
      <c r="P2080"/>
      <c r="Q2080"/>
      <c r="R2080"/>
      <c r="S2080"/>
      <c r="T2080"/>
    </row>
    <row r="2081" spans="1:20" s="8" customFormat="1" x14ac:dyDescent="0.3">
      <c r="A2081"/>
      <c r="B2081" s="5">
        <v>40681892</v>
      </c>
      <c r="C2081" s="6" t="s">
        <v>938</v>
      </c>
      <c r="D2081" s="7">
        <v>232</v>
      </c>
      <c r="E2081"/>
      <c r="F2081"/>
      <c r="G2081"/>
      <c r="H2081"/>
      <c r="I2081"/>
      <c r="J2081"/>
      <c r="K2081"/>
      <c r="L2081"/>
      <c r="M2081"/>
      <c r="N2081"/>
      <c r="O2081"/>
      <c r="P2081"/>
      <c r="Q2081"/>
      <c r="R2081"/>
      <c r="S2081"/>
      <c r="T2081"/>
    </row>
    <row r="2082" spans="1:20" s="8" customFormat="1" x14ac:dyDescent="0.3">
      <c r="B2082" s="5">
        <v>44460152</v>
      </c>
      <c r="C2082" s="6" t="s">
        <v>2375</v>
      </c>
      <c r="D2082" s="7">
        <v>1070</v>
      </c>
      <c r="E2082"/>
      <c r="F2082"/>
    </row>
    <row r="2083" spans="1:20" s="8" customFormat="1" x14ac:dyDescent="0.3">
      <c r="A2083"/>
      <c r="B2083" s="9">
        <v>12166401</v>
      </c>
      <c r="C2083" s="10" t="s">
        <v>203</v>
      </c>
      <c r="D2083" s="11">
        <v>1590</v>
      </c>
      <c r="E2083"/>
      <c r="F2083"/>
      <c r="G2083"/>
      <c r="H2083"/>
      <c r="I2083"/>
      <c r="J2083"/>
      <c r="K2083"/>
      <c r="L2083"/>
      <c r="M2083"/>
      <c r="N2083"/>
      <c r="O2083"/>
      <c r="P2083"/>
      <c r="Q2083"/>
      <c r="R2083"/>
      <c r="S2083"/>
      <c r="T2083"/>
    </row>
    <row r="2084" spans="1:20" s="8" customFormat="1" x14ac:dyDescent="0.3">
      <c r="A2084"/>
      <c r="B2084" s="9">
        <v>12838009</v>
      </c>
      <c r="C2084" s="10" t="s">
        <v>300</v>
      </c>
      <c r="D2084" s="11">
        <v>2650</v>
      </c>
      <c r="E2084"/>
      <c r="F2084"/>
      <c r="G2084"/>
      <c r="H2084"/>
      <c r="I2084"/>
      <c r="J2084"/>
      <c r="K2084"/>
      <c r="L2084"/>
      <c r="M2084"/>
      <c r="N2084"/>
      <c r="O2084"/>
      <c r="P2084"/>
      <c r="Q2084"/>
      <c r="R2084"/>
      <c r="S2084"/>
      <c r="T2084"/>
    </row>
    <row r="2085" spans="1:20" s="8" customFormat="1" x14ac:dyDescent="0.3">
      <c r="A2085"/>
      <c r="B2085" s="9">
        <v>41002155</v>
      </c>
      <c r="C2085" s="10" t="s">
        <v>994</v>
      </c>
      <c r="D2085" s="11">
        <v>1296</v>
      </c>
      <c r="E2085"/>
      <c r="F2085"/>
      <c r="G2085"/>
      <c r="H2085"/>
      <c r="I2085"/>
      <c r="J2085"/>
      <c r="K2085"/>
      <c r="L2085"/>
      <c r="M2085"/>
      <c r="N2085"/>
      <c r="O2085"/>
      <c r="P2085"/>
      <c r="Q2085"/>
      <c r="R2085"/>
      <c r="S2085"/>
      <c r="T2085"/>
    </row>
    <row r="2086" spans="1:20" s="8" customFormat="1" x14ac:dyDescent="0.3">
      <c r="A2086"/>
      <c r="B2086" s="5">
        <v>13805809</v>
      </c>
      <c r="C2086" s="6" t="s">
        <v>360</v>
      </c>
      <c r="D2086" s="7">
        <v>803</v>
      </c>
      <c r="E2086"/>
      <c r="F2086"/>
      <c r="G2086"/>
      <c r="H2086"/>
      <c r="I2086"/>
      <c r="J2086"/>
      <c r="K2086"/>
      <c r="L2086"/>
      <c r="M2086"/>
      <c r="N2086"/>
      <c r="O2086"/>
      <c r="P2086"/>
      <c r="Q2086"/>
      <c r="R2086"/>
      <c r="S2086"/>
      <c r="T2086"/>
    </row>
    <row r="2087" spans="1:20" s="8" customFormat="1" x14ac:dyDescent="0.3">
      <c r="B2087" s="5">
        <v>42327189</v>
      </c>
      <c r="C2087" s="6" t="s">
        <v>2274</v>
      </c>
      <c r="D2087" s="7">
        <v>292</v>
      </c>
      <c r="E2087"/>
      <c r="F2087"/>
    </row>
    <row r="2088" spans="1:20" s="8" customFormat="1" x14ac:dyDescent="0.3">
      <c r="B2088" s="5">
        <v>42326256</v>
      </c>
      <c r="C2088" s="6" t="s">
        <v>2267</v>
      </c>
      <c r="D2088" s="7">
        <v>301</v>
      </c>
      <c r="E2088"/>
      <c r="F2088"/>
    </row>
    <row r="2089" spans="1:20" s="8" customFormat="1" x14ac:dyDescent="0.3">
      <c r="B2089" s="5">
        <v>42323865</v>
      </c>
      <c r="C2089" s="6" t="s">
        <v>2240</v>
      </c>
      <c r="D2089" s="7">
        <v>301</v>
      </c>
      <c r="E2089"/>
      <c r="F2089"/>
    </row>
    <row r="2090" spans="1:20" s="8" customFormat="1" x14ac:dyDescent="0.3">
      <c r="B2090" s="5">
        <v>42326603</v>
      </c>
      <c r="C2090" s="6" t="s">
        <v>2269</v>
      </c>
      <c r="D2090" s="7">
        <v>301</v>
      </c>
      <c r="E2090"/>
      <c r="F2090"/>
    </row>
    <row r="2091" spans="1:20" s="8" customFormat="1" x14ac:dyDescent="0.3">
      <c r="B2091" s="5">
        <v>42327965</v>
      </c>
      <c r="C2091" s="6" t="s">
        <v>2282</v>
      </c>
      <c r="D2091" s="7">
        <v>6015.5</v>
      </c>
      <c r="E2091"/>
      <c r="F2091"/>
    </row>
    <row r="2092" spans="1:20" s="8" customFormat="1" x14ac:dyDescent="0.3">
      <c r="A2092"/>
      <c r="B2092" s="9">
        <v>41721044</v>
      </c>
      <c r="C2092" s="10" t="s">
        <v>1485</v>
      </c>
      <c r="D2092" s="11">
        <v>585.24</v>
      </c>
      <c r="E2092"/>
      <c r="F2092"/>
      <c r="G2092"/>
      <c r="H2092"/>
      <c r="I2092"/>
      <c r="J2092"/>
      <c r="K2092"/>
      <c r="L2092"/>
      <c r="M2092"/>
      <c r="N2092"/>
      <c r="O2092"/>
      <c r="P2092"/>
      <c r="Q2092"/>
      <c r="R2092"/>
      <c r="S2092"/>
      <c r="T2092"/>
    </row>
    <row r="2093" spans="1:20" s="8" customFormat="1" x14ac:dyDescent="0.3">
      <c r="B2093" s="5">
        <v>42324921</v>
      </c>
      <c r="C2093" s="6" t="s">
        <v>2250</v>
      </c>
      <c r="D2093" s="7">
        <v>685</v>
      </c>
      <c r="E2093"/>
      <c r="F2093"/>
    </row>
    <row r="2094" spans="1:20" s="8" customFormat="1" x14ac:dyDescent="0.3">
      <c r="B2094" s="5">
        <v>42323493</v>
      </c>
      <c r="C2094" s="6" t="s">
        <v>2236</v>
      </c>
      <c r="D2094" s="7">
        <v>3875.5</v>
      </c>
      <c r="E2094"/>
      <c r="F2094"/>
    </row>
    <row r="2095" spans="1:20" s="8" customFormat="1" x14ac:dyDescent="0.3">
      <c r="B2095" s="5">
        <v>42325027</v>
      </c>
      <c r="C2095" s="6" t="s">
        <v>2251</v>
      </c>
      <c r="D2095" s="7">
        <v>255</v>
      </c>
      <c r="E2095"/>
      <c r="F2095"/>
    </row>
    <row r="2096" spans="1:20" s="8" customFormat="1" x14ac:dyDescent="0.3">
      <c r="B2096" s="5">
        <v>42325035</v>
      </c>
      <c r="C2096" s="6" t="s">
        <v>2252</v>
      </c>
      <c r="D2096" s="7">
        <v>286</v>
      </c>
      <c r="E2096"/>
      <c r="F2096"/>
    </row>
    <row r="2097" spans="1:20" s="8" customFormat="1" x14ac:dyDescent="0.3">
      <c r="A2097"/>
      <c r="B2097" s="9">
        <v>41532508</v>
      </c>
      <c r="C2097" s="10" t="s">
        <v>1217</v>
      </c>
      <c r="D2097" s="11">
        <v>2290</v>
      </c>
      <c r="E2097"/>
      <c r="F2097"/>
      <c r="G2097"/>
      <c r="H2097"/>
      <c r="I2097"/>
      <c r="J2097"/>
      <c r="K2097"/>
      <c r="L2097"/>
      <c r="M2097"/>
      <c r="N2097"/>
      <c r="O2097"/>
      <c r="P2097"/>
      <c r="Q2097"/>
      <c r="R2097"/>
      <c r="S2097"/>
      <c r="T2097"/>
    </row>
    <row r="2098" spans="1:20" s="8" customFormat="1" x14ac:dyDescent="0.3">
      <c r="A2098"/>
      <c r="B2098" s="9">
        <v>40698987</v>
      </c>
      <c r="C2098" s="10" t="s">
        <v>967</v>
      </c>
      <c r="D2098" s="11">
        <v>342.4</v>
      </c>
      <c r="E2098"/>
      <c r="F2098"/>
      <c r="G2098"/>
      <c r="H2098"/>
      <c r="I2098"/>
      <c r="J2098"/>
      <c r="K2098"/>
      <c r="L2098"/>
      <c r="M2098"/>
      <c r="N2098"/>
      <c r="O2098"/>
      <c r="P2098"/>
      <c r="Q2098"/>
      <c r="R2098"/>
      <c r="S2098"/>
      <c r="T2098"/>
    </row>
    <row r="2099" spans="1:20" s="8" customFormat="1" x14ac:dyDescent="0.3">
      <c r="A2099"/>
      <c r="B2099" s="9">
        <v>41680059</v>
      </c>
      <c r="C2099" s="10" t="s">
        <v>1247</v>
      </c>
      <c r="D2099" s="11">
        <v>1225</v>
      </c>
      <c r="E2099"/>
      <c r="F2099"/>
      <c r="G2099"/>
      <c r="H2099"/>
      <c r="I2099"/>
      <c r="J2099"/>
      <c r="K2099"/>
      <c r="L2099"/>
      <c r="M2099"/>
      <c r="N2099"/>
      <c r="O2099"/>
      <c r="P2099"/>
      <c r="Q2099"/>
      <c r="R2099"/>
      <c r="S2099"/>
      <c r="T2099"/>
    </row>
    <row r="2100" spans="1:20" s="8" customFormat="1" x14ac:dyDescent="0.3">
      <c r="B2100" s="5">
        <v>42327718</v>
      </c>
      <c r="C2100" s="6" t="s">
        <v>2277</v>
      </c>
      <c r="D2100" s="7">
        <v>7289</v>
      </c>
      <c r="E2100"/>
      <c r="F2100"/>
    </row>
    <row r="2101" spans="1:20" s="8" customFormat="1" x14ac:dyDescent="0.3">
      <c r="B2101" s="5">
        <v>42331785</v>
      </c>
      <c r="C2101" s="6" t="s">
        <v>2306</v>
      </c>
      <c r="D2101" s="7">
        <v>1940.5</v>
      </c>
      <c r="E2101"/>
      <c r="F2101"/>
    </row>
    <row r="2102" spans="1:20" s="8" customFormat="1" x14ac:dyDescent="0.3">
      <c r="B2102" s="5">
        <v>42331447</v>
      </c>
      <c r="C2102" s="6" t="s">
        <v>2305</v>
      </c>
      <c r="D2102" s="7">
        <v>1448</v>
      </c>
      <c r="E2102"/>
      <c r="F2102"/>
    </row>
    <row r="2103" spans="1:20" s="8" customFormat="1" x14ac:dyDescent="0.3">
      <c r="B2103" s="5">
        <v>42324244</v>
      </c>
      <c r="C2103" s="6" t="s">
        <v>2243</v>
      </c>
      <c r="D2103" s="7">
        <v>3538</v>
      </c>
      <c r="E2103"/>
      <c r="F2103"/>
    </row>
    <row r="2104" spans="1:20" s="8" customFormat="1" x14ac:dyDescent="0.3">
      <c r="B2104" s="5">
        <v>42331322</v>
      </c>
      <c r="C2104" s="6" t="s">
        <v>2304</v>
      </c>
      <c r="D2104" s="7">
        <v>1448</v>
      </c>
      <c r="E2104"/>
      <c r="F2104"/>
    </row>
    <row r="2105" spans="1:20" s="8" customFormat="1" x14ac:dyDescent="0.3">
      <c r="B2105" s="5">
        <v>42331181</v>
      </c>
      <c r="C2105" s="6" t="s">
        <v>2300</v>
      </c>
      <c r="D2105" s="7">
        <v>1448</v>
      </c>
      <c r="E2105"/>
      <c r="F2105"/>
    </row>
    <row r="2106" spans="1:20" s="8" customFormat="1" x14ac:dyDescent="0.3">
      <c r="B2106" s="5">
        <v>42324251</v>
      </c>
      <c r="C2106" s="6" t="s">
        <v>2244</v>
      </c>
      <c r="D2106" s="7">
        <v>3538</v>
      </c>
      <c r="E2106"/>
      <c r="F2106"/>
    </row>
    <row r="2107" spans="1:20" s="8" customFormat="1" x14ac:dyDescent="0.3">
      <c r="B2107" s="5">
        <v>42324236</v>
      </c>
      <c r="C2107" s="6" t="s">
        <v>2242</v>
      </c>
      <c r="D2107" s="7">
        <v>3538</v>
      </c>
      <c r="E2107"/>
      <c r="F2107"/>
    </row>
    <row r="2108" spans="1:20" s="8" customFormat="1" x14ac:dyDescent="0.3">
      <c r="B2108" s="9">
        <v>42321778</v>
      </c>
      <c r="C2108" s="10" t="s">
        <v>2193</v>
      </c>
      <c r="D2108" s="11">
        <v>1642</v>
      </c>
      <c r="E2108"/>
      <c r="F2108"/>
    </row>
    <row r="2109" spans="1:20" s="8" customFormat="1" x14ac:dyDescent="0.3">
      <c r="B2109" s="5">
        <v>46310710</v>
      </c>
      <c r="C2109" s="6" t="s">
        <v>2378</v>
      </c>
      <c r="D2109" s="7">
        <v>3003</v>
      </c>
      <c r="E2109"/>
      <c r="F2109"/>
    </row>
    <row r="2110" spans="1:20" s="8" customFormat="1" x14ac:dyDescent="0.3">
      <c r="B2110" s="5">
        <v>42322180</v>
      </c>
      <c r="C2110" s="6" t="s">
        <v>2209</v>
      </c>
      <c r="D2110" s="7">
        <v>2077</v>
      </c>
      <c r="E2110"/>
      <c r="F2110"/>
    </row>
    <row r="2111" spans="1:20" s="8" customFormat="1" x14ac:dyDescent="0.3">
      <c r="B2111" s="5">
        <v>42322198</v>
      </c>
      <c r="C2111" s="6" t="s">
        <v>2210</v>
      </c>
      <c r="D2111" s="7">
        <v>2110</v>
      </c>
      <c r="E2111"/>
      <c r="F2111"/>
    </row>
    <row r="2112" spans="1:20" s="8" customFormat="1" x14ac:dyDescent="0.3">
      <c r="B2112" s="5">
        <v>42322206</v>
      </c>
      <c r="C2112" s="6" t="s">
        <v>2211</v>
      </c>
      <c r="D2112" s="7">
        <v>2110</v>
      </c>
      <c r="E2112"/>
      <c r="F2112"/>
    </row>
    <row r="2113" spans="1:20" s="8" customFormat="1" x14ac:dyDescent="0.3">
      <c r="B2113" s="5">
        <v>42324285</v>
      </c>
      <c r="C2113" s="6" t="s">
        <v>2245</v>
      </c>
      <c r="D2113" s="7">
        <v>522</v>
      </c>
      <c r="E2113"/>
      <c r="F2113"/>
    </row>
    <row r="2114" spans="1:20" s="8" customFormat="1" x14ac:dyDescent="0.3">
      <c r="A2114"/>
      <c r="B2114" s="9">
        <v>40683252</v>
      </c>
      <c r="C2114" s="10" t="s">
        <v>949</v>
      </c>
      <c r="D2114" s="11">
        <v>1376.1233766233765</v>
      </c>
      <c r="E2114"/>
      <c r="F2114"/>
      <c r="G2114"/>
      <c r="H2114"/>
      <c r="I2114"/>
      <c r="J2114"/>
      <c r="K2114"/>
      <c r="L2114"/>
      <c r="M2114"/>
      <c r="N2114"/>
      <c r="O2114"/>
      <c r="P2114"/>
      <c r="Q2114"/>
      <c r="R2114"/>
      <c r="S2114"/>
      <c r="T2114"/>
    </row>
    <row r="2115" spans="1:20" s="8" customFormat="1" x14ac:dyDescent="0.3">
      <c r="A2115"/>
      <c r="B2115" s="9">
        <v>40683278</v>
      </c>
      <c r="C2115" s="10" t="s">
        <v>950</v>
      </c>
      <c r="D2115" s="11">
        <v>686.93023255813955</v>
      </c>
      <c r="E2115"/>
      <c r="F2115"/>
      <c r="G2115"/>
      <c r="H2115"/>
      <c r="I2115"/>
      <c r="J2115"/>
      <c r="K2115"/>
      <c r="L2115"/>
      <c r="M2115"/>
      <c r="N2115"/>
      <c r="O2115"/>
      <c r="P2115"/>
      <c r="Q2115"/>
      <c r="R2115"/>
      <c r="S2115"/>
      <c r="T2115"/>
    </row>
    <row r="2116" spans="1:20" s="8" customFormat="1" x14ac:dyDescent="0.3">
      <c r="A2116"/>
      <c r="B2116" s="9">
        <v>40622102</v>
      </c>
      <c r="C2116" s="10" t="s">
        <v>585</v>
      </c>
      <c r="D2116" s="11">
        <v>112.5</v>
      </c>
      <c r="E2116"/>
      <c r="F2116"/>
      <c r="G2116"/>
      <c r="H2116"/>
      <c r="I2116"/>
      <c r="J2116"/>
      <c r="K2116"/>
      <c r="L2116"/>
      <c r="M2116"/>
      <c r="N2116"/>
      <c r="O2116"/>
      <c r="P2116"/>
      <c r="Q2116"/>
      <c r="R2116"/>
      <c r="S2116"/>
      <c r="T2116"/>
    </row>
    <row r="2117" spans="1:20" s="8" customFormat="1" x14ac:dyDescent="0.3">
      <c r="A2117"/>
      <c r="B2117" s="9">
        <v>40622052</v>
      </c>
      <c r="C2117" s="10" t="s">
        <v>583</v>
      </c>
      <c r="D2117" s="11">
        <v>199.5</v>
      </c>
      <c r="E2117"/>
      <c r="F2117"/>
      <c r="G2117"/>
      <c r="H2117"/>
      <c r="I2117"/>
      <c r="J2117"/>
      <c r="K2117"/>
      <c r="L2117"/>
      <c r="M2117"/>
      <c r="N2117"/>
      <c r="O2117"/>
      <c r="P2117"/>
      <c r="Q2117"/>
      <c r="R2117"/>
      <c r="S2117"/>
      <c r="T2117"/>
    </row>
    <row r="2118" spans="1:20" s="8" customFormat="1" x14ac:dyDescent="0.3">
      <c r="A2118"/>
      <c r="B2118" s="9">
        <v>40612509</v>
      </c>
      <c r="C2118" s="10" t="s">
        <v>502</v>
      </c>
      <c r="D2118" s="11">
        <v>89.386792452830193</v>
      </c>
      <c r="E2118"/>
      <c r="F2118"/>
      <c r="G2118"/>
      <c r="H2118"/>
      <c r="I2118"/>
      <c r="J2118"/>
      <c r="K2118"/>
      <c r="L2118"/>
      <c r="M2118"/>
      <c r="N2118"/>
      <c r="O2118"/>
      <c r="P2118"/>
      <c r="Q2118"/>
      <c r="R2118"/>
      <c r="S2118"/>
      <c r="T2118"/>
    </row>
    <row r="2119" spans="1:20" s="8" customFormat="1" x14ac:dyDescent="0.3">
      <c r="A2119"/>
      <c r="B2119" s="5">
        <v>11787504</v>
      </c>
      <c r="C2119" s="6" t="s">
        <v>156</v>
      </c>
      <c r="D2119" s="7">
        <v>338</v>
      </c>
      <c r="E2119"/>
      <c r="F2119"/>
      <c r="G2119"/>
      <c r="H2119"/>
      <c r="I2119"/>
      <c r="J2119"/>
      <c r="K2119"/>
      <c r="L2119"/>
      <c r="M2119"/>
      <c r="N2119"/>
      <c r="O2119"/>
      <c r="P2119"/>
      <c r="Q2119"/>
      <c r="R2119"/>
      <c r="S2119"/>
      <c r="T2119"/>
    </row>
    <row r="2120" spans="1:20" s="8" customFormat="1" x14ac:dyDescent="0.3">
      <c r="A2120"/>
      <c r="B2120" s="9">
        <v>12949202</v>
      </c>
      <c r="C2120" s="10" t="s">
        <v>325</v>
      </c>
      <c r="D2120" s="11">
        <v>226.57142857142858</v>
      </c>
      <c r="E2120"/>
      <c r="F2120"/>
      <c r="G2120"/>
      <c r="H2120"/>
      <c r="I2120"/>
      <c r="J2120"/>
      <c r="K2120"/>
      <c r="L2120"/>
      <c r="M2120"/>
      <c r="N2120"/>
      <c r="O2120"/>
      <c r="P2120"/>
      <c r="Q2120"/>
      <c r="R2120"/>
      <c r="S2120"/>
      <c r="T2120"/>
    </row>
    <row r="2121" spans="1:20" s="8" customFormat="1" x14ac:dyDescent="0.3">
      <c r="A2121"/>
      <c r="B2121" s="5">
        <v>10025799</v>
      </c>
      <c r="C2121" s="6" t="s">
        <v>28</v>
      </c>
      <c r="D2121" s="7">
        <v>233.26</v>
      </c>
      <c r="E2121"/>
      <c r="F2121"/>
      <c r="G2121"/>
      <c r="H2121"/>
      <c r="I2121"/>
      <c r="J2121"/>
      <c r="K2121"/>
      <c r="L2121"/>
      <c r="M2121"/>
      <c r="N2121"/>
      <c r="O2121"/>
      <c r="P2121"/>
      <c r="Q2121"/>
      <c r="R2121"/>
      <c r="S2121"/>
      <c r="T2121"/>
    </row>
    <row r="2122" spans="1:20" s="8" customFormat="1" x14ac:dyDescent="0.3">
      <c r="A2122"/>
      <c r="B2122" s="9">
        <v>40651291</v>
      </c>
      <c r="C2122" s="10" t="s">
        <v>768</v>
      </c>
      <c r="D2122" s="11">
        <v>144.37662337662337</v>
      </c>
      <c r="E2122"/>
      <c r="F2122"/>
      <c r="G2122"/>
      <c r="H2122"/>
      <c r="I2122"/>
      <c r="J2122"/>
      <c r="K2122"/>
      <c r="L2122"/>
      <c r="M2122"/>
      <c r="N2122"/>
      <c r="O2122"/>
      <c r="P2122"/>
      <c r="Q2122"/>
      <c r="R2122"/>
      <c r="S2122"/>
      <c r="T2122"/>
    </row>
    <row r="2123" spans="1:20" s="8" customFormat="1" x14ac:dyDescent="0.3">
      <c r="A2123"/>
      <c r="B2123" s="9">
        <v>40658569</v>
      </c>
      <c r="C2123" s="10" t="s">
        <v>786</v>
      </c>
      <c r="D2123" s="11">
        <v>132</v>
      </c>
      <c r="E2123"/>
      <c r="F2123"/>
      <c r="G2123"/>
      <c r="H2123"/>
      <c r="I2123"/>
      <c r="J2123"/>
      <c r="K2123"/>
      <c r="L2123"/>
      <c r="M2123"/>
      <c r="N2123"/>
      <c r="O2123"/>
      <c r="P2123"/>
      <c r="Q2123"/>
      <c r="R2123"/>
      <c r="S2123"/>
      <c r="T2123"/>
    </row>
    <row r="2124" spans="1:20" s="8" customFormat="1" x14ac:dyDescent="0.3">
      <c r="A2124"/>
      <c r="B2124" s="9">
        <v>41420886</v>
      </c>
      <c r="C2124" s="10" t="s">
        <v>1076</v>
      </c>
      <c r="D2124" s="11">
        <v>952.5</v>
      </c>
      <c r="E2124"/>
      <c r="F2124"/>
      <c r="G2124"/>
      <c r="H2124"/>
      <c r="I2124"/>
      <c r="J2124"/>
      <c r="K2124"/>
      <c r="L2124"/>
      <c r="M2124"/>
      <c r="N2124"/>
      <c r="O2124"/>
      <c r="P2124"/>
      <c r="Q2124"/>
      <c r="R2124"/>
      <c r="S2124"/>
      <c r="T2124"/>
    </row>
    <row r="2125" spans="1:20" s="8" customFormat="1" x14ac:dyDescent="0.3">
      <c r="A2125"/>
      <c r="B2125" s="9">
        <v>41420878</v>
      </c>
      <c r="C2125" s="10" t="s">
        <v>1075</v>
      </c>
      <c r="D2125" s="11">
        <v>767</v>
      </c>
      <c r="E2125"/>
      <c r="F2125"/>
      <c r="G2125"/>
      <c r="H2125"/>
      <c r="I2125"/>
      <c r="J2125"/>
      <c r="K2125"/>
      <c r="L2125"/>
      <c r="M2125"/>
      <c r="N2125"/>
      <c r="O2125"/>
      <c r="P2125"/>
      <c r="Q2125"/>
      <c r="R2125"/>
      <c r="S2125"/>
      <c r="T2125"/>
    </row>
    <row r="2126" spans="1:20" s="8" customFormat="1" x14ac:dyDescent="0.3">
      <c r="A2126"/>
      <c r="B2126" s="5">
        <v>41510033</v>
      </c>
      <c r="C2126" s="6" t="s">
        <v>1194</v>
      </c>
      <c r="D2126" s="7">
        <v>1575.5</v>
      </c>
      <c r="E2126"/>
      <c r="F2126"/>
      <c r="G2126"/>
      <c r="H2126"/>
      <c r="I2126"/>
      <c r="J2126"/>
      <c r="K2126"/>
      <c r="L2126"/>
      <c r="M2126"/>
      <c r="N2126"/>
      <c r="O2126"/>
      <c r="P2126"/>
      <c r="Q2126"/>
      <c r="R2126"/>
      <c r="S2126"/>
      <c r="T2126"/>
    </row>
    <row r="2127" spans="1:20" s="8" customFormat="1" x14ac:dyDescent="0.3">
      <c r="A2127"/>
      <c r="B2127" s="9">
        <v>41420597</v>
      </c>
      <c r="C2127" s="10" t="s">
        <v>1057</v>
      </c>
      <c r="D2127" s="11">
        <v>767</v>
      </c>
      <c r="E2127"/>
      <c r="F2127"/>
      <c r="G2127"/>
      <c r="H2127"/>
      <c r="I2127"/>
      <c r="J2127"/>
      <c r="K2127"/>
      <c r="L2127"/>
      <c r="M2127"/>
      <c r="N2127"/>
      <c r="O2127"/>
      <c r="P2127"/>
      <c r="Q2127"/>
      <c r="R2127"/>
      <c r="S2127"/>
      <c r="T2127"/>
    </row>
    <row r="2128" spans="1:20" s="8" customFormat="1" x14ac:dyDescent="0.3">
      <c r="A2128"/>
      <c r="B2128" s="9">
        <v>41423682</v>
      </c>
      <c r="C2128" s="10" t="s">
        <v>1117</v>
      </c>
      <c r="D2128" s="11">
        <v>952.5</v>
      </c>
      <c r="E2128"/>
      <c r="F2128"/>
      <c r="G2128"/>
      <c r="H2128"/>
      <c r="I2128"/>
      <c r="J2128"/>
      <c r="K2128"/>
      <c r="L2128"/>
      <c r="M2128"/>
      <c r="N2128"/>
      <c r="O2128"/>
      <c r="P2128"/>
      <c r="Q2128"/>
      <c r="R2128"/>
      <c r="S2128"/>
      <c r="T2128"/>
    </row>
    <row r="2129" spans="1:20" s="8" customFormat="1" x14ac:dyDescent="0.3">
      <c r="A2129"/>
      <c r="B2129" s="9">
        <v>41421678</v>
      </c>
      <c r="C2129" s="10" t="s">
        <v>1102</v>
      </c>
      <c r="D2129" s="11">
        <v>767</v>
      </c>
      <c r="E2129"/>
      <c r="F2129"/>
      <c r="G2129"/>
      <c r="H2129"/>
      <c r="I2129"/>
      <c r="J2129"/>
      <c r="K2129"/>
      <c r="L2129"/>
      <c r="M2129"/>
      <c r="N2129"/>
      <c r="O2129"/>
      <c r="P2129"/>
      <c r="Q2129"/>
      <c r="R2129"/>
      <c r="S2129"/>
      <c r="T2129"/>
    </row>
    <row r="2130" spans="1:20" s="8" customFormat="1" x14ac:dyDescent="0.3">
      <c r="A2130"/>
      <c r="B2130" s="9">
        <v>41423740</v>
      </c>
      <c r="C2130" s="10" t="s">
        <v>1119</v>
      </c>
      <c r="D2130" s="11">
        <v>767</v>
      </c>
      <c r="E2130"/>
      <c r="F2130"/>
      <c r="G2130"/>
      <c r="H2130"/>
      <c r="I2130"/>
      <c r="J2130"/>
      <c r="K2130"/>
      <c r="L2130"/>
      <c r="M2130"/>
      <c r="N2130"/>
      <c r="O2130"/>
      <c r="P2130"/>
      <c r="Q2130"/>
      <c r="R2130"/>
      <c r="S2130"/>
      <c r="T2130"/>
    </row>
    <row r="2131" spans="1:20" s="8" customFormat="1" x14ac:dyDescent="0.3">
      <c r="A2131"/>
      <c r="B2131" s="9">
        <v>41423906</v>
      </c>
      <c r="C2131" s="10" t="s">
        <v>1123</v>
      </c>
      <c r="D2131" s="11">
        <v>952.5</v>
      </c>
      <c r="E2131"/>
      <c r="F2131"/>
      <c r="G2131"/>
      <c r="H2131"/>
      <c r="I2131"/>
      <c r="J2131"/>
      <c r="K2131"/>
      <c r="L2131"/>
      <c r="M2131"/>
      <c r="N2131"/>
      <c r="O2131"/>
      <c r="P2131"/>
      <c r="Q2131"/>
      <c r="R2131"/>
      <c r="S2131"/>
      <c r="T2131"/>
    </row>
    <row r="2132" spans="1:20" s="8" customFormat="1" x14ac:dyDescent="0.3">
      <c r="A2132"/>
      <c r="B2132" s="9">
        <v>41422890</v>
      </c>
      <c r="C2132" s="10" t="s">
        <v>1114</v>
      </c>
      <c r="D2132" s="11">
        <v>767</v>
      </c>
      <c r="E2132"/>
      <c r="F2132"/>
      <c r="G2132"/>
      <c r="H2132"/>
      <c r="I2132"/>
      <c r="J2132"/>
      <c r="K2132"/>
      <c r="L2132"/>
      <c r="M2132"/>
      <c r="N2132"/>
      <c r="O2132"/>
      <c r="P2132"/>
      <c r="Q2132"/>
      <c r="R2132"/>
      <c r="S2132"/>
      <c r="T2132"/>
    </row>
    <row r="2133" spans="1:20" s="8" customFormat="1" x14ac:dyDescent="0.3">
      <c r="A2133"/>
      <c r="B2133" s="9">
        <v>41423690</v>
      </c>
      <c r="C2133" s="10" t="s">
        <v>1118</v>
      </c>
      <c r="D2133" s="11">
        <v>952.5</v>
      </c>
      <c r="E2133"/>
      <c r="F2133"/>
      <c r="G2133"/>
      <c r="H2133"/>
      <c r="I2133"/>
      <c r="J2133"/>
      <c r="K2133"/>
      <c r="L2133"/>
      <c r="M2133"/>
      <c r="N2133"/>
      <c r="O2133"/>
      <c r="P2133"/>
      <c r="Q2133"/>
      <c r="R2133"/>
      <c r="S2133"/>
      <c r="T2133"/>
    </row>
    <row r="2134" spans="1:20" s="8" customFormat="1" x14ac:dyDescent="0.3">
      <c r="A2134"/>
      <c r="B2134" s="9">
        <v>41422734</v>
      </c>
      <c r="C2134" s="10" t="s">
        <v>1111</v>
      </c>
      <c r="D2134" s="11">
        <v>952.5</v>
      </c>
      <c r="E2134"/>
      <c r="F2134"/>
      <c r="G2134"/>
      <c r="H2134"/>
      <c r="I2134"/>
      <c r="J2134"/>
      <c r="K2134"/>
      <c r="L2134"/>
      <c r="M2134"/>
      <c r="N2134"/>
      <c r="O2134"/>
      <c r="P2134"/>
      <c r="Q2134"/>
      <c r="R2134"/>
      <c r="S2134"/>
      <c r="T2134"/>
    </row>
    <row r="2135" spans="1:20" s="8" customFormat="1" x14ac:dyDescent="0.3">
      <c r="A2135"/>
      <c r="B2135" s="9">
        <v>41422726</v>
      </c>
      <c r="C2135" s="10" t="s">
        <v>1110</v>
      </c>
      <c r="D2135" s="11">
        <v>767</v>
      </c>
      <c r="E2135"/>
      <c r="F2135"/>
      <c r="G2135"/>
      <c r="H2135"/>
      <c r="I2135"/>
      <c r="J2135"/>
      <c r="K2135"/>
      <c r="L2135"/>
      <c r="M2135"/>
      <c r="N2135"/>
      <c r="O2135"/>
      <c r="P2135"/>
      <c r="Q2135"/>
      <c r="R2135"/>
      <c r="S2135"/>
      <c r="T2135"/>
    </row>
    <row r="2136" spans="1:20" s="8" customFormat="1" x14ac:dyDescent="0.3">
      <c r="A2136"/>
      <c r="B2136" s="9">
        <v>41421660</v>
      </c>
      <c r="C2136" s="10" t="s">
        <v>1101</v>
      </c>
      <c r="D2136" s="11">
        <v>767</v>
      </c>
      <c r="E2136"/>
      <c r="F2136"/>
      <c r="G2136"/>
      <c r="H2136"/>
      <c r="I2136"/>
      <c r="J2136"/>
      <c r="K2136"/>
      <c r="L2136"/>
      <c r="M2136"/>
      <c r="N2136"/>
      <c r="O2136"/>
      <c r="P2136"/>
      <c r="Q2136"/>
      <c r="R2136"/>
      <c r="S2136"/>
      <c r="T2136"/>
    </row>
    <row r="2137" spans="1:20" s="8" customFormat="1" x14ac:dyDescent="0.3">
      <c r="A2137"/>
      <c r="B2137" s="9">
        <v>41423831</v>
      </c>
      <c r="C2137" s="10" t="s">
        <v>1121</v>
      </c>
      <c r="D2137" s="11">
        <v>952.5</v>
      </c>
      <c r="E2137"/>
      <c r="F2137"/>
      <c r="G2137"/>
      <c r="H2137"/>
      <c r="I2137"/>
      <c r="J2137"/>
      <c r="K2137"/>
      <c r="L2137"/>
      <c r="M2137"/>
      <c r="N2137"/>
      <c r="O2137"/>
      <c r="P2137"/>
      <c r="Q2137"/>
      <c r="R2137"/>
      <c r="S2137"/>
      <c r="T2137"/>
    </row>
    <row r="2138" spans="1:20" s="8" customFormat="1" x14ac:dyDescent="0.3">
      <c r="A2138"/>
      <c r="B2138" s="9">
        <v>41423823</v>
      </c>
      <c r="C2138" s="10" t="s">
        <v>1120</v>
      </c>
      <c r="D2138" s="11">
        <v>952.5</v>
      </c>
      <c r="E2138"/>
      <c r="F2138"/>
      <c r="G2138"/>
      <c r="H2138"/>
      <c r="I2138"/>
      <c r="J2138"/>
      <c r="K2138"/>
      <c r="L2138"/>
      <c r="M2138"/>
      <c r="N2138"/>
      <c r="O2138"/>
      <c r="P2138"/>
      <c r="Q2138"/>
      <c r="R2138"/>
      <c r="S2138"/>
      <c r="T2138"/>
    </row>
    <row r="2139" spans="1:20" s="8" customFormat="1" x14ac:dyDescent="0.3">
      <c r="A2139"/>
      <c r="B2139" s="9">
        <v>41424011</v>
      </c>
      <c r="C2139" s="10" t="s">
        <v>1125</v>
      </c>
      <c r="D2139" s="11">
        <v>767</v>
      </c>
      <c r="E2139"/>
      <c r="F2139"/>
      <c r="G2139"/>
      <c r="H2139"/>
      <c r="I2139"/>
      <c r="J2139"/>
      <c r="K2139"/>
      <c r="L2139"/>
      <c r="M2139"/>
      <c r="N2139"/>
      <c r="O2139"/>
      <c r="P2139"/>
      <c r="Q2139"/>
      <c r="R2139"/>
      <c r="S2139"/>
      <c r="T2139"/>
    </row>
    <row r="2140" spans="1:20" s="8" customFormat="1" x14ac:dyDescent="0.3">
      <c r="A2140"/>
      <c r="B2140" s="9">
        <v>41421926</v>
      </c>
      <c r="C2140" s="10" t="s">
        <v>1106</v>
      </c>
      <c r="D2140" s="11">
        <v>767</v>
      </c>
      <c r="E2140"/>
      <c r="F2140"/>
      <c r="G2140"/>
      <c r="H2140"/>
      <c r="I2140"/>
      <c r="J2140"/>
      <c r="K2140"/>
      <c r="L2140"/>
      <c r="M2140"/>
      <c r="N2140"/>
      <c r="O2140"/>
      <c r="P2140"/>
      <c r="Q2140"/>
      <c r="R2140"/>
      <c r="S2140"/>
      <c r="T2140"/>
    </row>
    <row r="2141" spans="1:20" s="8" customFormat="1" x14ac:dyDescent="0.3">
      <c r="A2141"/>
      <c r="B2141" s="9">
        <v>41424029</v>
      </c>
      <c r="C2141" s="10" t="s">
        <v>1126</v>
      </c>
      <c r="D2141" s="11">
        <v>952.5</v>
      </c>
      <c r="E2141"/>
      <c r="F2141"/>
      <c r="G2141"/>
      <c r="H2141"/>
      <c r="I2141"/>
      <c r="J2141"/>
      <c r="K2141"/>
      <c r="L2141"/>
      <c r="M2141"/>
      <c r="N2141"/>
      <c r="O2141"/>
      <c r="P2141"/>
      <c r="Q2141"/>
      <c r="R2141"/>
      <c r="S2141"/>
      <c r="T2141"/>
    </row>
    <row r="2142" spans="1:20" s="8" customFormat="1" x14ac:dyDescent="0.3">
      <c r="A2142"/>
      <c r="B2142" s="9">
        <v>41424037</v>
      </c>
      <c r="C2142" s="10" t="s">
        <v>1127</v>
      </c>
      <c r="D2142" s="11">
        <v>767</v>
      </c>
      <c r="E2142"/>
      <c r="F2142"/>
      <c r="G2142"/>
      <c r="H2142"/>
      <c r="I2142"/>
      <c r="J2142"/>
      <c r="K2142"/>
      <c r="L2142"/>
      <c r="M2142"/>
      <c r="N2142"/>
      <c r="O2142"/>
      <c r="P2142"/>
      <c r="Q2142"/>
      <c r="R2142"/>
      <c r="S2142"/>
      <c r="T2142"/>
    </row>
    <row r="2143" spans="1:20" s="8" customFormat="1" x14ac:dyDescent="0.3">
      <c r="A2143"/>
      <c r="B2143" s="9">
        <v>41421629</v>
      </c>
      <c r="C2143" s="10" t="s">
        <v>1100</v>
      </c>
      <c r="D2143" s="11">
        <v>1037.5</v>
      </c>
      <c r="E2143"/>
      <c r="F2143"/>
      <c r="G2143"/>
      <c r="H2143"/>
      <c r="I2143"/>
      <c r="J2143"/>
      <c r="K2143"/>
      <c r="L2143"/>
      <c r="M2143"/>
      <c r="N2143"/>
      <c r="O2143"/>
      <c r="P2143"/>
      <c r="Q2143"/>
      <c r="R2143"/>
      <c r="S2143"/>
      <c r="T2143"/>
    </row>
    <row r="2144" spans="1:20" s="8" customFormat="1" x14ac:dyDescent="0.3">
      <c r="A2144"/>
      <c r="B2144" s="9">
        <v>41421611</v>
      </c>
      <c r="C2144" s="10" t="s">
        <v>1099</v>
      </c>
      <c r="D2144" s="11">
        <v>767</v>
      </c>
      <c r="E2144"/>
      <c r="F2144"/>
      <c r="G2144"/>
      <c r="H2144"/>
      <c r="I2144"/>
      <c r="J2144"/>
      <c r="K2144"/>
      <c r="L2144"/>
      <c r="M2144"/>
      <c r="N2144"/>
      <c r="O2144"/>
      <c r="P2144"/>
      <c r="Q2144"/>
      <c r="R2144"/>
      <c r="S2144"/>
      <c r="T2144"/>
    </row>
    <row r="2145" spans="1:20" s="8" customFormat="1" x14ac:dyDescent="0.3">
      <c r="A2145"/>
      <c r="B2145" s="9">
        <v>41423864</v>
      </c>
      <c r="C2145" s="10" t="s">
        <v>1122</v>
      </c>
      <c r="D2145" s="11">
        <v>767</v>
      </c>
      <c r="E2145"/>
      <c r="F2145"/>
      <c r="G2145"/>
      <c r="H2145"/>
      <c r="I2145"/>
      <c r="J2145"/>
      <c r="K2145"/>
      <c r="L2145"/>
      <c r="M2145"/>
      <c r="N2145"/>
      <c r="O2145"/>
      <c r="P2145"/>
      <c r="Q2145"/>
      <c r="R2145"/>
      <c r="S2145"/>
      <c r="T2145"/>
    </row>
    <row r="2146" spans="1:20" s="8" customFormat="1" x14ac:dyDescent="0.3">
      <c r="A2146"/>
      <c r="B2146" s="9">
        <v>41421934</v>
      </c>
      <c r="C2146" s="10" t="s">
        <v>1107</v>
      </c>
      <c r="D2146" s="11">
        <v>767</v>
      </c>
      <c r="E2146"/>
      <c r="F2146"/>
      <c r="G2146"/>
      <c r="H2146"/>
      <c r="I2146"/>
      <c r="J2146"/>
      <c r="K2146"/>
      <c r="L2146"/>
      <c r="M2146"/>
      <c r="N2146"/>
      <c r="O2146"/>
      <c r="P2146"/>
      <c r="Q2146"/>
      <c r="R2146"/>
      <c r="S2146"/>
      <c r="T2146"/>
    </row>
    <row r="2147" spans="1:20" s="8" customFormat="1" x14ac:dyDescent="0.3">
      <c r="A2147"/>
      <c r="B2147" s="9">
        <v>41424045</v>
      </c>
      <c r="C2147" s="10" t="s">
        <v>1128</v>
      </c>
      <c r="D2147" s="11">
        <v>952.5</v>
      </c>
      <c r="E2147"/>
      <c r="F2147"/>
      <c r="G2147"/>
      <c r="H2147"/>
      <c r="I2147"/>
      <c r="J2147"/>
      <c r="K2147"/>
      <c r="L2147"/>
      <c r="M2147"/>
      <c r="N2147"/>
      <c r="O2147"/>
      <c r="P2147"/>
      <c r="Q2147"/>
      <c r="R2147"/>
      <c r="S2147"/>
      <c r="T2147"/>
    </row>
    <row r="2148" spans="1:20" s="8" customFormat="1" x14ac:dyDescent="0.3">
      <c r="A2148"/>
      <c r="B2148" s="9">
        <v>41421710</v>
      </c>
      <c r="C2148" s="10" t="s">
        <v>1103</v>
      </c>
      <c r="D2148" s="11">
        <v>839.5</v>
      </c>
      <c r="E2148"/>
      <c r="F2148"/>
      <c r="G2148"/>
      <c r="H2148"/>
      <c r="I2148"/>
      <c r="J2148"/>
      <c r="K2148"/>
      <c r="L2148"/>
      <c r="M2148"/>
      <c r="N2148"/>
      <c r="O2148"/>
      <c r="P2148"/>
      <c r="Q2148"/>
      <c r="R2148"/>
      <c r="S2148"/>
      <c r="T2148"/>
    </row>
    <row r="2149" spans="1:20" s="8" customFormat="1" x14ac:dyDescent="0.3">
      <c r="A2149"/>
      <c r="B2149" s="9">
        <v>41422700</v>
      </c>
      <c r="C2149" s="10" t="s">
        <v>1109</v>
      </c>
      <c r="D2149" s="11">
        <v>767</v>
      </c>
      <c r="E2149"/>
      <c r="F2149"/>
      <c r="G2149"/>
      <c r="H2149"/>
      <c r="I2149"/>
      <c r="J2149"/>
      <c r="K2149"/>
      <c r="L2149"/>
      <c r="M2149"/>
      <c r="N2149"/>
      <c r="O2149"/>
      <c r="P2149"/>
      <c r="Q2149"/>
      <c r="R2149"/>
      <c r="S2149"/>
      <c r="T2149"/>
    </row>
    <row r="2150" spans="1:20" s="8" customFormat="1" x14ac:dyDescent="0.3">
      <c r="B2150" s="9">
        <v>41772559</v>
      </c>
      <c r="C2150" s="10" t="s">
        <v>1804</v>
      </c>
      <c r="D2150" s="11">
        <v>20.260000000000002</v>
      </c>
      <c r="E2150"/>
      <c r="F2150"/>
    </row>
    <row r="2151" spans="1:20" s="8" customFormat="1" x14ac:dyDescent="0.3">
      <c r="B2151" s="9">
        <v>41793068</v>
      </c>
      <c r="C2151" s="10" t="s">
        <v>1977</v>
      </c>
      <c r="D2151" s="11">
        <v>20.78</v>
      </c>
      <c r="E2151"/>
      <c r="F2151"/>
    </row>
    <row r="2152" spans="1:20" s="8" customFormat="1" x14ac:dyDescent="0.3">
      <c r="B2152" s="9">
        <v>41793076</v>
      </c>
      <c r="C2152" s="10" t="s">
        <v>1978</v>
      </c>
      <c r="D2152" s="11">
        <v>23.40909090909091</v>
      </c>
      <c r="E2152"/>
      <c r="F2152"/>
    </row>
    <row r="2153" spans="1:20" s="8" customFormat="1" x14ac:dyDescent="0.3">
      <c r="A2153"/>
      <c r="B2153" s="9">
        <v>41737750</v>
      </c>
      <c r="C2153" s="10" t="s">
        <v>1582</v>
      </c>
      <c r="D2153" s="11">
        <v>14.779333333333334</v>
      </c>
      <c r="E2153"/>
      <c r="F2153"/>
      <c r="G2153"/>
      <c r="H2153"/>
      <c r="I2153"/>
      <c r="J2153"/>
      <c r="K2153"/>
      <c r="L2153"/>
      <c r="M2153"/>
      <c r="N2153"/>
      <c r="O2153"/>
      <c r="P2153"/>
      <c r="Q2153"/>
      <c r="R2153"/>
      <c r="S2153"/>
      <c r="T2153"/>
    </row>
    <row r="2154" spans="1:20" s="8" customFormat="1" x14ac:dyDescent="0.3">
      <c r="A2154"/>
      <c r="B2154" s="9">
        <v>41716739</v>
      </c>
      <c r="C2154" s="10" t="s">
        <v>1425</v>
      </c>
      <c r="D2154" s="11">
        <v>220.63</v>
      </c>
      <c r="E2154"/>
      <c r="F2154"/>
      <c r="G2154"/>
      <c r="H2154"/>
      <c r="I2154"/>
      <c r="J2154"/>
      <c r="K2154"/>
      <c r="L2154"/>
      <c r="M2154"/>
      <c r="N2154"/>
      <c r="O2154"/>
      <c r="P2154"/>
      <c r="Q2154"/>
      <c r="R2154"/>
      <c r="S2154"/>
      <c r="T2154"/>
    </row>
    <row r="2155" spans="1:20" s="8" customFormat="1" x14ac:dyDescent="0.3">
      <c r="A2155"/>
      <c r="B2155" s="9">
        <v>41714361</v>
      </c>
      <c r="C2155" s="10" t="s">
        <v>1396</v>
      </c>
      <c r="D2155" s="11">
        <v>82.050042553191489</v>
      </c>
      <c r="E2155"/>
      <c r="F2155"/>
      <c r="G2155"/>
      <c r="H2155"/>
      <c r="I2155"/>
      <c r="J2155"/>
      <c r="K2155"/>
      <c r="L2155"/>
      <c r="M2155"/>
      <c r="N2155"/>
      <c r="O2155"/>
      <c r="P2155"/>
      <c r="Q2155"/>
      <c r="R2155"/>
      <c r="S2155"/>
      <c r="T2155"/>
    </row>
    <row r="2156" spans="1:20" s="8" customFormat="1" x14ac:dyDescent="0.3">
      <c r="A2156"/>
      <c r="B2156" s="5">
        <v>13671961</v>
      </c>
      <c r="C2156" s="6" t="s">
        <v>344</v>
      </c>
      <c r="D2156" s="7">
        <v>1070</v>
      </c>
      <c r="E2156"/>
      <c r="F2156"/>
      <c r="G2156"/>
      <c r="H2156"/>
      <c r="I2156"/>
      <c r="J2156"/>
      <c r="K2156"/>
      <c r="L2156"/>
      <c r="M2156"/>
      <c r="N2156"/>
      <c r="O2156"/>
      <c r="P2156"/>
      <c r="Q2156"/>
      <c r="R2156"/>
      <c r="S2156"/>
      <c r="T2156"/>
    </row>
    <row r="2157" spans="1:20" s="8" customFormat="1" x14ac:dyDescent="0.3">
      <c r="A2157"/>
      <c r="B2157" s="9">
        <v>40620957</v>
      </c>
      <c r="C2157" s="10" t="s">
        <v>566</v>
      </c>
      <c r="D2157" s="11">
        <v>174.88725490196077</v>
      </c>
      <c r="E2157"/>
      <c r="F2157"/>
      <c r="G2157"/>
      <c r="H2157"/>
      <c r="I2157"/>
      <c r="J2157"/>
      <c r="K2157"/>
      <c r="L2157"/>
      <c r="M2157"/>
      <c r="N2157"/>
      <c r="O2157"/>
      <c r="P2157"/>
      <c r="Q2157"/>
      <c r="R2157"/>
      <c r="S2157"/>
      <c r="T2157"/>
    </row>
    <row r="2158" spans="1:20" s="8" customFormat="1" x14ac:dyDescent="0.3">
      <c r="A2158"/>
      <c r="B2158" s="9">
        <v>40621468</v>
      </c>
      <c r="C2158" s="10" t="s">
        <v>577</v>
      </c>
      <c r="D2158" s="11">
        <v>98.5</v>
      </c>
      <c r="E2158"/>
      <c r="F2158"/>
      <c r="G2158"/>
      <c r="H2158"/>
      <c r="I2158"/>
      <c r="J2158"/>
      <c r="K2158"/>
      <c r="L2158"/>
      <c r="M2158"/>
      <c r="N2158"/>
      <c r="O2158"/>
      <c r="P2158"/>
      <c r="Q2158"/>
      <c r="R2158"/>
      <c r="S2158"/>
      <c r="T2158"/>
    </row>
    <row r="2159" spans="1:20" s="8" customFormat="1" x14ac:dyDescent="0.3">
      <c r="A2159"/>
      <c r="B2159" s="9">
        <v>40699985</v>
      </c>
      <c r="C2159" s="10" t="s">
        <v>978</v>
      </c>
      <c r="D2159" s="11">
        <v>70.985596707818928</v>
      </c>
      <c r="E2159"/>
      <c r="F2159"/>
      <c r="G2159"/>
      <c r="H2159"/>
      <c r="I2159"/>
      <c r="J2159"/>
      <c r="K2159"/>
      <c r="L2159"/>
      <c r="M2159"/>
      <c r="N2159"/>
      <c r="O2159"/>
      <c r="P2159"/>
      <c r="Q2159"/>
      <c r="R2159"/>
      <c r="S2159"/>
      <c r="T2159"/>
    </row>
    <row r="2160" spans="1:20" s="8" customFormat="1" x14ac:dyDescent="0.3">
      <c r="B2160" s="5">
        <v>42322271</v>
      </c>
      <c r="C2160" s="6" t="s">
        <v>2216</v>
      </c>
      <c r="D2160" s="7">
        <v>2110</v>
      </c>
      <c r="E2160"/>
      <c r="F2160"/>
    </row>
    <row r="2161" spans="1:20" s="8" customFormat="1" x14ac:dyDescent="0.3">
      <c r="B2161" s="5">
        <v>42322214</v>
      </c>
      <c r="C2161" s="6" t="s">
        <v>2212</v>
      </c>
      <c r="D2161" s="7">
        <v>2077</v>
      </c>
      <c r="E2161"/>
      <c r="F2161"/>
    </row>
    <row r="2162" spans="1:20" s="8" customFormat="1" x14ac:dyDescent="0.3">
      <c r="B2162" s="5">
        <v>42322222</v>
      </c>
      <c r="C2162" s="6" t="s">
        <v>2213</v>
      </c>
      <c r="D2162" s="7">
        <v>2077</v>
      </c>
      <c r="E2162"/>
      <c r="F2162"/>
    </row>
    <row r="2163" spans="1:20" s="8" customFormat="1" x14ac:dyDescent="0.3">
      <c r="B2163" s="5">
        <v>42322255</v>
      </c>
      <c r="C2163" s="6" t="s">
        <v>2214</v>
      </c>
      <c r="D2163" s="7">
        <v>2077</v>
      </c>
      <c r="E2163"/>
      <c r="F2163"/>
    </row>
    <row r="2164" spans="1:20" s="8" customFormat="1" x14ac:dyDescent="0.3">
      <c r="A2164"/>
      <c r="B2164" s="9">
        <v>40699084</v>
      </c>
      <c r="C2164" s="10" t="s">
        <v>973</v>
      </c>
      <c r="D2164" s="11">
        <v>166.99360836722835</v>
      </c>
      <c r="E2164"/>
      <c r="F2164"/>
      <c r="G2164"/>
      <c r="H2164"/>
      <c r="I2164"/>
      <c r="J2164"/>
      <c r="K2164"/>
      <c r="L2164"/>
      <c r="M2164"/>
      <c r="N2164"/>
      <c r="O2164"/>
      <c r="P2164"/>
      <c r="Q2164"/>
      <c r="R2164"/>
      <c r="S2164"/>
      <c r="T2164"/>
    </row>
    <row r="2165" spans="1:20" s="8" customFormat="1" x14ac:dyDescent="0.3">
      <c r="B2165" s="9">
        <v>41890989</v>
      </c>
      <c r="C2165" s="10" t="s">
        <v>2088</v>
      </c>
      <c r="D2165" s="11">
        <v>1074.5</v>
      </c>
      <c r="E2165"/>
      <c r="F2165"/>
    </row>
    <row r="2166" spans="1:20" s="8" customFormat="1" x14ac:dyDescent="0.3">
      <c r="B2166" s="9">
        <v>41890682</v>
      </c>
      <c r="C2166" s="10" t="s">
        <v>2078</v>
      </c>
      <c r="D2166" s="11">
        <v>802.02702702702697</v>
      </c>
      <c r="E2166"/>
      <c r="F2166"/>
    </row>
    <row r="2167" spans="1:20" s="8" customFormat="1" x14ac:dyDescent="0.3">
      <c r="B2167" s="9">
        <v>41845215</v>
      </c>
      <c r="C2167" s="10" t="s">
        <v>2065</v>
      </c>
      <c r="D2167" s="11">
        <v>626.59734513274338</v>
      </c>
      <c r="E2167"/>
      <c r="F2167"/>
    </row>
    <row r="2168" spans="1:20" s="8" customFormat="1" x14ac:dyDescent="0.3">
      <c r="B2168" s="9">
        <v>41890708</v>
      </c>
      <c r="C2168" s="10" t="s">
        <v>2080</v>
      </c>
      <c r="D2168" s="11">
        <v>168.10309278350516</v>
      </c>
      <c r="E2168"/>
      <c r="F2168"/>
    </row>
    <row r="2169" spans="1:20" s="8" customFormat="1" x14ac:dyDescent="0.3">
      <c r="B2169" s="9">
        <v>41845181</v>
      </c>
      <c r="C2169" s="10" t="s">
        <v>2062</v>
      </c>
      <c r="D2169" s="11">
        <v>40</v>
      </c>
      <c r="E2169"/>
      <c r="F2169"/>
    </row>
    <row r="2170" spans="1:20" s="8" customFormat="1" x14ac:dyDescent="0.3">
      <c r="B2170" s="9">
        <v>41890724</v>
      </c>
      <c r="C2170" s="10" t="s">
        <v>2081</v>
      </c>
      <c r="D2170" s="11">
        <v>157.6549295774648</v>
      </c>
      <c r="E2170"/>
      <c r="F2170"/>
    </row>
    <row r="2171" spans="1:20" s="8" customFormat="1" x14ac:dyDescent="0.3">
      <c r="B2171" s="9">
        <v>41890757</v>
      </c>
      <c r="C2171" s="10" t="s">
        <v>2084</v>
      </c>
      <c r="D2171" s="11">
        <v>52.5</v>
      </c>
      <c r="E2171"/>
      <c r="F2171"/>
    </row>
    <row r="2172" spans="1:20" s="8" customFormat="1" x14ac:dyDescent="0.3">
      <c r="B2172" s="9">
        <v>41845165</v>
      </c>
      <c r="C2172" s="10" t="s">
        <v>2060</v>
      </c>
      <c r="D2172" s="11">
        <v>31</v>
      </c>
      <c r="E2172"/>
      <c r="F2172"/>
    </row>
    <row r="2173" spans="1:20" s="8" customFormat="1" x14ac:dyDescent="0.3">
      <c r="B2173" s="9">
        <v>41890732</v>
      </c>
      <c r="C2173" s="10" t="s">
        <v>2082</v>
      </c>
      <c r="D2173" s="11">
        <v>61.855670103092784</v>
      </c>
      <c r="E2173"/>
      <c r="F2173"/>
    </row>
    <row r="2174" spans="1:20" s="8" customFormat="1" x14ac:dyDescent="0.3">
      <c r="B2174" s="9">
        <v>41890740</v>
      </c>
      <c r="C2174" s="10" t="s">
        <v>2083</v>
      </c>
      <c r="D2174" s="11">
        <v>76.320512820512818</v>
      </c>
      <c r="E2174"/>
      <c r="F2174"/>
    </row>
    <row r="2175" spans="1:20" s="8" customFormat="1" x14ac:dyDescent="0.3">
      <c r="A2175"/>
      <c r="B2175" s="9">
        <v>40641854</v>
      </c>
      <c r="C2175" s="10" t="s">
        <v>710</v>
      </c>
      <c r="D2175" s="11">
        <v>231</v>
      </c>
      <c r="E2175"/>
      <c r="F2175"/>
      <c r="G2175"/>
      <c r="H2175"/>
      <c r="I2175"/>
      <c r="J2175"/>
      <c r="K2175"/>
      <c r="L2175"/>
      <c r="M2175"/>
      <c r="N2175"/>
      <c r="O2175"/>
      <c r="P2175"/>
      <c r="Q2175"/>
      <c r="R2175"/>
      <c r="S2175"/>
      <c r="T2175"/>
    </row>
    <row r="2176" spans="1:20" s="8" customFormat="1" x14ac:dyDescent="0.3">
      <c r="A2176"/>
      <c r="B2176" s="9">
        <v>40678807</v>
      </c>
      <c r="C2176" s="10" t="s">
        <v>936</v>
      </c>
      <c r="D2176" s="11">
        <v>155.15</v>
      </c>
      <c r="E2176"/>
      <c r="F2176"/>
      <c r="G2176"/>
      <c r="H2176"/>
      <c r="I2176"/>
      <c r="J2176"/>
      <c r="K2176"/>
      <c r="L2176"/>
      <c r="M2176"/>
      <c r="N2176"/>
      <c r="O2176"/>
      <c r="P2176"/>
      <c r="Q2176"/>
      <c r="R2176"/>
      <c r="S2176"/>
      <c r="T2176"/>
    </row>
    <row r="2177" spans="1:20" s="8" customFormat="1" x14ac:dyDescent="0.3">
      <c r="A2177"/>
      <c r="B2177" s="9">
        <v>41420548</v>
      </c>
      <c r="C2177" s="10" t="s">
        <v>1055</v>
      </c>
      <c r="D2177" s="11">
        <v>1004</v>
      </c>
      <c r="E2177"/>
      <c r="F2177"/>
      <c r="G2177"/>
      <c r="H2177"/>
      <c r="I2177"/>
      <c r="J2177"/>
      <c r="K2177"/>
      <c r="L2177"/>
      <c r="M2177"/>
      <c r="N2177"/>
      <c r="O2177"/>
      <c r="P2177"/>
      <c r="Q2177"/>
      <c r="R2177"/>
      <c r="S2177"/>
      <c r="T2177"/>
    </row>
    <row r="2178" spans="1:20" s="8" customFormat="1" x14ac:dyDescent="0.3">
      <c r="A2178"/>
      <c r="B2178" s="9">
        <v>41422163</v>
      </c>
      <c r="C2178" s="10" t="s">
        <v>1108</v>
      </c>
      <c r="D2178" s="11">
        <v>682</v>
      </c>
      <c r="E2178"/>
      <c r="F2178"/>
      <c r="G2178"/>
      <c r="H2178"/>
      <c r="I2178"/>
      <c r="J2178"/>
      <c r="K2178"/>
      <c r="L2178"/>
      <c r="M2178"/>
      <c r="N2178"/>
      <c r="O2178"/>
      <c r="P2178"/>
      <c r="Q2178"/>
      <c r="R2178"/>
      <c r="S2178"/>
      <c r="T2178"/>
    </row>
    <row r="2179" spans="1:20" s="8" customFormat="1" x14ac:dyDescent="0.3">
      <c r="A2179"/>
      <c r="B2179" s="5">
        <v>40222408</v>
      </c>
      <c r="C2179" s="6" t="s">
        <v>480</v>
      </c>
      <c r="D2179" s="7">
        <v>715.83</v>
      </c>
      <c r="E2179"/>
      <c r="F2179"/>
      <c r="G2179"/>
      <c r="H2179"/>
      <c r="I2179"/>
      <c r="J2179"/>
      <c r="K2179"/>
      <c r="L2179"/>
      <c r="M2179"/>
      <c r="N2179"/>
      <c r="O2179"/>
      <c r="P2179"/>
      <c r="Q2179"/>
      <c r="R2179"/>
      <c r="S2179"/>
      <c r="T2179"/>
    </row>
    <row r="2180" spans="1:20" s="8" customFormat="1" x14ac:dyDescent="0.3">
      <c r="B2180" s="9">
        <v>41757717</v>
      </c>
      <c r="C2180" s="10" t="s">
        <v>1748</v>
      </c>
      <c r="D2180" s="11">
        <v>94.279999999999987</v>
      </c>
      <c r="E2180"/>
      <c r="F2180"/>
    </row>
    <row r="2181" spans="1:20" s="8" customFormat="1" x14ac:dyDescent="0.3">
      <c r="A2181"/>
      <c r="B2181" s="5">
        <v>41738485</v>
      </c>
      <c r="C2181" s="6" t="s">
        <v>1587</v>
      </c>
      <c r="D2181" s="7">
        <v>75.8</v>
      </c>
      <c r="E2181"/>
      <c r="F2181"/>
      <c r="G2181"/>
      <c r="H2181"/>
      <c r="I2181"/>
      <c r="J2181"/>
      <c r="K2181"/>
      <c r="L2181"/>
      <c r="M2181"/>
      <c r="N2181"/>
      <c r="O2181"/>
      <c r="P2181"/>
      <c r="Q2181"/>
      <c r="R2181"/>
      <c r="S2181"/>
      <c r="T2181"/>
    </row>
    <row r="2182" spans="1:20" s="8" customFormat="1" x14ac:dyDescent="0.3">
      <c r="A2182"/>
      <c r="B2182" s="5">
        <v>10966190</v>
      </c>
      <c r="C2182" s="6" t="s">
        <v>122</v>
      </c>
      <c r="D2182" s="7">
        <v>136</v>
      </c>
      <c r="E2182"/>
      <c r="F2182"/>
      <c r="G2182"/>
      <c r="H2182"/>
      <c r="I2182"/>
      <c r="J2182"/>
      <c r="K2182"/>
      <c r="L2182"/>
      <c r="M2182"/>
      <c r="N2182"/>
      <c r="O2182"/>
      <c r="P2182"/>
      <c r="Q2182"/>
      <c r="R2182"/>
      <c r="S2182"/>
      <c r="T2182"/>
    </row>
    <row r="2183" spans="1:20" s="8" customFormat="1" x14ac:dyDescent="0.3">
      <c r="A2183"/>
      <c r="B2183" s="5">
        <v>12836722</v>
      </c>
      <c r="C2183" s="6" t="s">
        <v>299</v>
      </c>
      <c r="D2183" s="7">
        <v>715.83</v>
      </c>
      <c r="E2183"/>
      <c r="F2183"/>
      <c r="G2183"/>
      <c r="H2183"/>
      <c r="I2183"/>
      <c r="J2183"/>
      <c r="K2183"/>
      <c r="L2183"/>
      <c r="M2183"/>
      <c r="N2183"/>
      <c r="O2183"/>
      <c r="P2183"/>
      <c r="Q2183"/>
      <c r="R2183"/>
      <c r="S2183"/>
      <c r="T2183"/>
    </row>
    <row r="2184" spans="1:20" s="8" customFormat="1" x14ac:dyDescent="0.3">
      <c r="A2184"/>
      <c r="B2184" s="5">
        <v>13948815</v>
      </c>
      <c r="C2184" s="6" t="s">
        <v>373</v>
      </c>
      <c r="D2184" s="7">
        <v>540</v>
      </c>
      <c r="E2184"/>
      <c r="F2184"/>
      <c r="G2184"/>
      <c r="H2184"/>
      <c r="I2184"/>
      <c r="J2184"/>
      <c r="K2184"/>
      <c r="L2184"/>
      <c r="M2184"/>
      <c r="N2184"/>
      <c r="O2184"/>
      <c r="P2184"/>
      <c r="Q2184"/>
      <c r="R2184"/>
      <c r="S2184"/>
      <c r="T2184"/>
    </row>
    <row r="2185" spans="1:20" s="8" customFormat="1" x14ac:dyDescent="0.3">
      <c r="A2185"/>
      <c r="B2185" s="5">
        <v>40216145</v>
      </c>
      <c r="C2185" s="6" t="s">
        <v>466</v>
      </c>
      <c r="D2185" s="7">
        <v>1070</v>
      </c>
      <c r="E2185"/>
      <c r="F2185"/>
      <c r="G2185"/>
      <c r="H2185"/>
      <c r="I2185"/>
      <c r="J2185"/>
      <c r="K2185"/>
      <c r="L2185"/>
      <c r="M2185"/>
      <c r="N2185"/>
      <c r="O2185"/>
      <c r="P2185"/>
      <c r="Q2185"/>
      <c r="R2185"/>
      <c r="S2185"/>
      <c r="T2185"/>
    </row>
    <row r="2186" spans="1:20" s="8" customFormat="1" x14ac:dyDescent="0.3">
      <c r="A2186"/>
      <c r="B2186" s="5">
        <v>10353977</v>
      </c>
      <c r="C2186" s="6" t="s">
        <v>78</v>
      </c>
      <c r="D2186" s="7">
        <v>3675</v>
      </c>
      <c r="E2186"/>
      <c r="F2186"/>
      <c r="G2186"/>
      <c r="H2186"/>
      <c r="I2186"/>
      <c r="J2186"/>
      <c r="K2186"/>
      <c r="L2186"/>
      <c r="M2186"/>
      <c r="N2186"/>
      <c r="O2186"/>
      <c r="P2186"/>
      <c r="Q2186"/>
      <c r="R2186"/>
      <c r="S2186"/>
      <c r="T2186"/>
    </row>
    <row r="2187" spans="1:20" s="8" customFormat="1" x14ac:dyDescent="0.3">
      <c r="A2187"/>
      <c r="B2187" s="5">
        <v>40221533</v>
      </c>
      <c r="C2187" s="6" t="s">
        <v>479</v>
      </c>
      <c r="D2187" s="7">
        <v>1070</v>
      </c>
      <c r="E2187"/>
      <c r="F2187"/>
      <c r="G2187"/>
      <c r="H2187"/>
      <c r="I2187"/>
      <c r="J2187"/>
      <c r="K2187"/>
      <c r="L2187"/>
      <c r="M2187"/>
      <c r="N2187"/>
      <c r="O2187"/>
      <c r="P2187"/>
      <c r="Q2187"/>
      <c r="R2187"/>
      <c r="S2187"/>
      <c r="T2187"/>
    </row>
    <row r="2188" spans="1:20" s="8" customFormat="1" x14ac:dyDescent="0.3">
      <c r="A2188"/>
      <c r="B2188" s="5">
        <v>10966141</v>
      </c>
      <c r="C2188" s="6" t="s">
        <v>121</v>
      </c>
      <c r="D2188" s="7">
        <v>405</v>
      </c>
      <c r="E2188"/>
      <c r="F2188"/>
      <c r="G2188"/>
      <c r="H2188"/>
      <c r="I2188"/>
      <c r="J2188"/>
      <c r="K2188"/>
      <c r="L2188"/>
      <c r="M2188"/>
      <c r="N2188"/>
      <c r="O2188"/>
      <c r="P2188"/>
      <c r="Q2188"/>
      <c r="R2188"/>
      <c r="S2188"/>
      <c r="T2188"/>
    </row>
    <row r="2189" spans="1:20" s="8" customFormat="1" x14ac:dyDescent="0.3">
      <c r="A2189"/>
      <c r="B2189" s="5">
        <v>12794202</v>
      </c>
      <c r="C2189" s="6" t="s">
        <v>292</v>
      </c>
      <c r="D2189" s="7">
        <v>540</v>
      </c>
      <c r="E2189"/>
      <c r="F2189"/>
      <c r="G2189"/>
      <c r="H2189"/>
      <c r="I2189"/>
      <c r="J2189"/>
      <c r="K2189"/>
      <c r="L2189"/>
      <c r="M2189"/>
      <c r="N2189"/>
      <c r="O2189"/>
      <c r="P2189"/>
      <c r="Q2189"/>
      <c r="R2189"/>
      <c r="S2189"/>
      <c r="T2189"/>
    </row>
    <row r="2190" spans="1:20" s="8" customFormat="1" x14ac:dyDescent="0.3">
      <c r="A2190"/>
      <c r="B2190" s="5">
        <v>12838264</v>
      </c>
      <c r="C2190" s="6" t="s">
        <v>301</v>
      </c>
      <c r="D2190" s="7">
        <v>405</v>
      </c>
      <c r="E2190"/>
      <c r="F2190"/>
      <c r="G2190"/>
      <c r="H2190"/>
      <c r="I2190"/>
      <c r="J2190"/>
      <c r="K2190"/>
      <c r="L2190"/>
      <c r="M2190"/>
      <c r="N2190"/>
      <c r="O2190"/>
      <c r="P2190"/>
      <c r="Q2190"/>
      <c r="R2190"/>
      <c r="S2190"/>
      <c r="T2190"/>
    </row>
    <row r="2191" spans="1:20" s="8" customFormat="1" x14ac:dyDescent="0.3">
      <c r="A2191"/>
      <c r="B2191" s="5">
        <v>11183217</v>
      </c>
      <c r="C2191" s="6" t="s">
        <v>140</v>
      </c>
      <c r="D2191" s="7">
        <v>715.83</v>
      </c>
      <c r="E2191"/>
      <c r="F2191"/>
      <c r="G2191"/>
      <c r="H2191"/>
      <c r="I2191"/>
      <c r="J2191"/>
      <c r="K2191"/>
      <c r="L2191"/>
      <c r="M2191"/>
      <c r="N2191"/>
      <c r="O2191"/>
      <c r="P2191"/>
      <c r="Q2191"/>
      <c r="R2191"/>
      <c r="S2191"/>
      <c r="T2191"/>
    </row>
    <row r="2192" spans="1:20" s="8" customFormat="1" x14ac:dyDescent="0.3">
      <c r="A2192"/>
      <c r="B2192" s="5">
        <v>11183142</v>
      </c>
      <c r="C2192" s="6" t="s">
        <v>138</v>
      </c>
      <c r="D2192" s="7">
        <v>715.83</v>
      </c>
      <c r="E2192"/>
      <c r="F2192"/>
      <c r="G2192"/>
      <c r="H2192"/>
      <c r="I2192"/>
      <c r="J2192"/>
      <c r="K2192"/>
      <c r="L2192"/>
      <c r="M2192"/>
      <c r="N2192"/>
      <c r="O2192"/>
      <c r="P2192"/>
      <c r="Q2192"/>
      <c r="R2192"/>
      <c r="S2192"/>
      <c r="T2192"/>
    </row>
    <row r="2193" spans="1:20" s="8" customFormat="1" x14ac:dyDescent="0.3">
      <c r="A2193"/>
      <c r="B2193" s="5">
        <v>40230484</v>
      </c>
      <c r="C2193" s="6" t="s">
        <v>486</v>
      </c>
      <c r="D2193" s="7">
        <v>233.26</v>
      </c>
      <c r="E2193"/>
      <c r="F2193"/>
      <c r="G2193"/>
      <c r="H2193"/>
      <c r="I2193"/>
      <c r="J2193"/>
      <c r="K2193"/>
      <c r="L2193"/>
      <c r="M2193"/>
      <c r="N2193"/>
      <c r="O2193"/>
      <c r="P2193"/>
      <c r="Q2193"/>
      <c r="R2193"/>
      <c r="S2193"/>
      <c r="T2193"/>
    </row>
    <row r="2194" spans="1:20" s="8" customFormat="1" x14ac:dyDescent="0.3">
      <c r="A2194"/>
      <c r="B2194" s="5">
        <v>11183159</v>
      </c>
      <c r="C2194" s="6" t="s">
        <v>139</v>
      </c>
      <c r="D2194" s="7">
        <v>715.83</v>
      </c>
      <c r="E2194"/>
      <c r="F2194"/>
      <c r="G2194"/>
      <c r="H2194"/>
      <c r="I2194"/>
      <c r="J2194"/>
      <c r="K2194"/>
      <c r="L2194"/>
      <c r="M2194"/>
      <c r="N2194"/>
      <c r="O2194"/>
      <c r="P2194"/>
      <c r="Q2194"/>
      <c r="R2194"/>
      <c r="S2194"/>
      <c r="T2194"/>
    </row>
    <row r="2195" spans="1:20" s="8" customFormat="1" x14ac:dyDescent="0.3">
      <c r="A2195"/>
      <c r="B2195" s="5">
        <v>10098127</v>
      </c>
      <c r="C2195" s="6" t="s">
        <v>60</v>
      </c>
      <c r="D2195" s="7">
        <v>175.48</v>
      </c>
      <c r="E2195"/>
      <c r="F2195"/>
      <c r="G2195"/>
      <c r="H2195"/>
      <c r="I2195"/>
      <c r="J2195"/>
      <c r="K2195"/>
      <c r="L2195"/>
      <c r="M2195"/>
      <c r="N2195"/>
      <c r="O2195"/>
      <c r="P2195"/>
      <c r="Q2195"/>
      <c r="R2195"/>
      <c r="S2195"/>
      <c r="T2195"/>
    </row>
    <row r="2196" spans="1:20" s="8" customFormat="1" x14ac:dyDescent="0.3">
      <c r="A2196"/>
      <c r="B2196" s="5">
        <v>12776092</v>
      </c>
      <c r="C2196" s="6" t="s">
        <v>286</v>
      </c>
      <c r="D2196" s="7">
        <v>233.26</v>
      </c>
      <c r="E2196"/>
      <c r="F2196"/>
      <c r="G2196"/>
      <c r="H2196"/>
      <c r="I2196"/>
      <c r="J2196"/>
      <c r="K2196"/>
      <c r="L2196"/>
      <c r="M2196"/>
      <c r="N2196"/>
      <c r="O2196"/>
      <c r="P2196"/>
      <c r="Q2196"/>
      <c r="R2196"/>
      <c r="S2196"/>
      <c r="T2196"/>
    </row>
    <row r="2197" spans="1:20" s="8" customFormat="1" x14ac:dyDescent="0.3">
      <c r="A2197"/>
      <c r="B2197" s="9">
        <v>12759932</v>
      </c>
      <c r="C2197" s="10" t="s">
        <v>280</v>
      </c>
      <c r="D2197" s="11">
        <v>218</v>
      </c>
      <c r="E2197"/>
      <c r="F2197"/>
      <c r="G2197"/>
      <c r="H2197"/>
      <c r="I2197"/>
      <c r="J2197"/>
      <c r="K2197"/>
      <c r="L2197"/>
      <c r="M2197"/>
      <c r="N2197"/>
      <c r="O2197"/>
      <c r="P2197"/>
      <c r="Q2197"/>
      <c r="R2197"/>
      <c r="S2197"/>
      <c r="T2197"/>
    </row>
    <row r="2198" spans="1:20" s="8" customFormat="1" x14ac:dyDescent="0.3">
      <c r="A2198"/>
      <c r="B2198" s="5">
        <v>10059053</v>
      </c>
      <c r="C2198" s="6" t="s">
        <v>54</v>
      </c>
      <c r="D2198" s="7">
        <v>145.52000000000001</v>
      </c>
      <c r="E2198"/>
      <c r="F2198"/>
      <c r="G2198"/>
      <c r="H2198"/>
      <c r="I2198"/>
      <c r="J2198"/>
      <c r="K2198"/>
      <c r="L2198"/>
      <c r="M2198"/>
      <c r="N2198"/>
      <c r="O2198"/>
      <c r="P2198"/>
      <c r="Q2198"/>
      <c r="R2198"/>
      <c r="S2198"/>
      <c r="T2198"/>
    </row>
    <row r="2199" spans="1:20" s="8" customFormat="1" x14ac:dyDescent="0.3">
      <c r="A2199"/>
      <c r="B2199" s="5">
        <v>10059061</v>
      </c>
      <c r="C2199" s="6" t="s">
        <v>55</v>
      </c>
      <c r="D2199" s="7">
        <v>145.52000000000001</v>
      </c>
      <c r="E2199"/>
      <c r="F2199"/>
      <c r="G2199"/>
      <c r="H2199"/>
      <c r="I2199"/>
      <c r="J2199"/>
      <c r="K2199"/>
      <c r="L2199"/>
      <c r="M2199"/>
      <c r="N2199"/>
      <c r="O2199"/>
      <c r="P2199"/>
      <c r="Q2199"/>
      <c r="R2199"/>
      <c r="S2199"/>
      <c r="T2199"/>
    </row>
    <row r="2200" spans="1:20" s="8" customFormat="1" x14ac:dyDescent="0.3">
      <c r="A2200"/>
      <c r="B2200" s="5">
        <v>12149100</v>
      </c>
      <c r="C2200" s="6" t="s">
        <v>198</v>
      </c>
      <c r="D2200" s="7">
        <v>117.71</v>
      </c>
      <c r="E2200"/>
      <c r="F2200"/>
      <c r="G2200"/>
      <c r="H2200"/>
      <c r="I2200"/>
      <c r="J2200"/>
      <c r="K2200"/>
      <c r="L2200"/>
      <c r="M2200"/>
      <c r="N2200"/>
      <c r="O2200"/>
      <c r="P2200"/>
      <c r="Q2200"/>
      <c r="R2200"/>
      <c r="S2200"/>
      <c r="T2200"/>
    </row>
    <row r="2201" spans="1:20" s="8" customFormat="1" x14ac:dyDescent="0.3">
      <c r="A2201"/>
      <c r="B2201" s="5">
        <v>40209041</v>
      </c>
      <c r="C2201" s="6" t="s">
        <v>447</v>
      </c>
      <c r="D2201" s="7">
        <v>233.26</v>
      </c>
      <c r="E2201"/>
      <c r="F2201"/>
      <c r="G2201"/>
      <c r="H2201"/>
      <c r="I2201"/>
      <c r="J2201"/>
      <c r="K2201"/>
      <c r="L2201"/>
      <c r="M2201"/>
      <c r="N2201"/>
      <c r="O2201"/>
      <c r="P2201"/>
      <c r="Q2201"/>
      <c r="R2201"/>
      <c r="S2201"/>
      <c r="T2201"/>
    </row>
    <row r="2202" spans="1:20" s="8" customFormat="1" x14ac:dyDescent="0.3">
      <c r="A2202"/>
      <c r="B2202" s="5">
        <v>12847786</v>
      </c>
      <c r="C2202" s="6" t="s">
        <v>302</v>
      </c>
      <c r="D2202" s="7">
        <v>803</v>
      </c>
      <c r="E2202"/>
      <c r="F2202"/>
      <c r="G2202"/>
      <c r="H2202"/>
      <c r="I2202"/>
      <c r="J2202"/>
      <c r="K2202"/>
      <c r="L2202"/>
      <c r="M2202"/>
      <c r="N2202"/>
      <c r="O2202"/>
      <c r="P2202"/>
      <c r="Q2202"/>
      <c r="R2202"/>
      <c r="S2202"/>
      <c r="T2202"/>
    </row>
    <row r="2203" spans="1:20" s="8" customFormat="1" x14ac:dyDescent="0.3">
      <c r="A2203"/>
      <c r="B2203" s="5">
        <v>12824397</v>
      </c>
      <c r="C2203" s="6" t="s">
        <v>296</v>
      </c>
      <c r="D2203" s="7">
        <v>803</v>
      </c>
      <c r="E2203"/>
      <c r="F2203"/>
      <c r="G2203"/>
      <c r="H2203"/>
      <c r="I2203"/>
      <c r="J2203"/>
      <c r="K2203"/>
      <c r="L2203"/>
      <c r="M2203"/>
      <c r="N2203"/>
      <c r="O2203"/>
      <c r="P2203"/>
      <c r="Q2203"/>
      <c r="R2203"/>
      <c r="S2203"/>
      <c r="T2203"/>
    </row>
    <row r="2204" spans="1:20" s="8" customFormat="1" x14ac:dyDescent="0.3">
      <c r="A2204"/>
      <c r="B2204" s="5">
        <v>10868644</v>
      </c>
      <c r="C2204" s="6" t="s">
        <v>116</v>
      </c>
      <c r="D2204" s="7">
        <v>936.5</v>
      </c>
      <c r="E2204"/>
      <c r="F2204"/>
      <c r="G2204"/>
      <c r="H2204"/>
      <c r="I2204"/>
      <c r="J2204"/>
      <c r="K2204"/>
      <c r="L2204"/>
      <c r="M2204"/>
      <c r="N2204"/>
      <c r="O2204"/>
      <c r="P2204"/>
      <c r="Q2204"/>
      <c r="R2204"/>
      <c r="S2204"/>
      <c r="T2204"/>
    </row>
    <row r="2205" spans="1:20" s="8" customFormat="1" x14ac:dyDescent="0.3">
      <c r="A2205"/>
      <c r="B2205" s="5">
        <v>10859726</v>
      </c>
      <c r="C2205" s="6" t="s">
        <v>113</v>
      </c>
      <c r="D2205" s="7">
        <v>1070</v>
      </c>
      <c r="E2205"/>
      <c r="F2205"/>
      <c r="G2205"/>
      <c r="H2205"/>
      <c r="I2205"/>
      <c r="J2205"/>
      <c r="K2205"/>
      <c r="L2205"/>
      <c r="M2205"/>
      <c r="N2205"/>
      <c r="O2205"/>
      <c r="P2205"/>
      <c r="Q2205"/>
      <c r="R2205"/>
      <c r="S2205"/>
      <c r="T2205"/>
    </row>
    <row r="2206" spans="1:20" s="8" customFormat="1" x14ac:dyDescent="0.3">
      <c r="A2206"/>
      <c r="B2206" s="5">
        <v>12376588</v>
      </c>
      <c r="C2206" s="6" t="s">
        <v>227</v>
      </c>
      <c r="D2206" s="7">
        <v>1070</v>
      </c>
      <c r="E2206"/>
      <c r="F2206"/>
      <c r="G2206"/>
      <c r="H2206"/>
      <c r="I2206"/>
      <c r="J2206"/>
      <c r="K2206"/>
      <c r="L2206"/>
      <c r="M2206"/>
      <c r="N2206"/>
      <c r="O2206"/>
      <c r="P2206"/>
      <c r="Q2206"/>
      <c r="R2206"/>
      <c r="S2206"/>
      <c r="T2206"/>
    </row>
    <row r="2207" spans="1:20" s="8" customFormat="1" x14ac:dyDescent="0.3">
      <c r="A2207"/>
      <c r="B2207" s="5">
        <v>12400230</v>
      </c>
      <c r="C2207" s="6" t="s">
        <v>232</v>
      </c>
      <c r="D2207" s="7">
        <v>936.5</v>
      </c>
      <c r="E2207"/>
      <c r="F2207"/>
      <c r="G2207"/>
      <c r="H2207"/>
      <c r="I2207"/>
      <c r="J2207"/>
      <c r="K2207"/>
      <c r="L2207"/>
      <c r="M2207"/>
      <c r="N2207"/>
      <c r="O2207"/>
      <c r="P2207"/>
      <c r="Q2207"/>
      <c r="R2207"/>
      <c r="S2207"/>
      <c r="T2207"/>
    </row>
    <row r="2208" spans="1:20" s="8" customFormat="1" x14ac:dyDescent="0.3">
      <c r="A2208"/>
      <c r="B2208" s="5">
        <v>10000628</v>
      </c>
      <c r="C2208" s="6" t="s">
        <v>5</v>
      </c>
      <c r="D2208" s="7">
        <v>233.25</v>
      </c>
      <c r="E2208"/>
      <c r="F2208"/>
      <c r="G2208"/>
      <c r="H2208"/>
      <c r="I2208"/>
      <c r="J2208"/>
      <c r="K2208"/>
      <c r="L2208"/>
      <c r="M2208"/>
      <c r="N2208"/>
      <c r="O2208"/>
      <c r="P2208"/>
      <c r="Q2208"/>
      <c r="R2208"/>
      <c r="S2208"/>
      <c r="T2208"/>
    </row>
    <row r="2209" spans="1:20" s="8" customFormat="1" x14ac:dyDescent="0.3">
      <c r="A2209"/>
      <c r="B2209" s="5">
        <v>12444782</v>
      </c>
      <c r="C2209" s="6" t="s">
        <v>241</v>
      </c>
      <c r="D2209" s="7">
        <v>1145</v>
      </c>
      <c r="E2209"/>
      <c r="F2209"/>
      <c r="G2209"/>
      <c r="H2209"/>
      <c r="I2209"/>
      <c r="J2209"/>
      <c r="K2209"/>
      <c r="L2209"/>
      <c r="M2209"/>
      <c r="N2209"/>
      <c r="O2209"/>
      <c r="P2209"/>
      <c r="Q2209"/>
      <c r="R2209"/>
      <c r="S2209"/>
      <c r="T2209"/>
    </row>
    <row r="2210" spans="1:20" s="8" customFormat="1" x14ac:dyDescent="0.3">
      <c r="A2210"/>
      <c r="B2210" s="5">
        <v>12390811</v>
      </c>
      <c r="C2210" s="6" t="s">
        <v>230</v>
      </c>
      <c r="D2210" s="7">
        <v>1338</v>
      </c>
      <c r="E2210"/>
      <c r="F2210"/>
      <c r="G2210"/>
      <c r="H2210"/>
      <c r="I2210"/>
      <c r="J2210"/>
      <c r="K2210"/>
      <c r="L2210"/>
      <c r="M2210"/>
      <c r="N2210"/>
      <c r="O2210"/>
      <c r="P2210"/>
      <c r="Q2210"/>
      <c r="R2210"/>
      <c r="S2210"/>
      <c r="T2210"/>
    </row>
    <row r="2211" spans="1:20" s="8" customFormat="1" x14ac:dyDescent="0.3">
      <c r="A2211"/>
      <c r="B2211" s="5">
        <v>12378154</v>
      </c>
      <c r="C2211" s="6" t="s">
        <v>228</v>
      </c>
      <c r="D2211" s="7">
        <v>1431.67</v>
      </c>
      <c r="E2211"/>
      <c r="F2211"/>
      <c r="G2211"/>
      <c r="H2211"/>
      <c r="I2211"/>
      <c r="J2211"/>
      <c r="K2211"/>
      <c r="L2211"/>
      <c r="M2211"/>
      <c r="N2211"/>
      <c r="O2211"/>
      <c r="P2211"/>
      <c r="Q2211"/>
      <c r="R2211"/>
      <c r="S2211"/>
      <c r="T2211"/>
    </row>
    <row r="2212" spans="1:20" s="8" customFormat="1" x14ac:dyDescent="0.3">
      <c r="A2212"/>
      <c r="B2212" s="5">
        <v>10020493</v>
      </c>
      <c r="C2212" s="6" t="s">
        <v>17</v>
      </c>
      <c r="D2212" s="7">
        <v>713.33333333333337</v>
      </c>
      <c r="E2212"/>
      <c r="F2212"/>
      <c r="G2212"/>
      <c r="H2212"/>
      <c r="I2212"/>
      <c r="J2212"/>
      <c r="K2212"/>
      <c r="L2212"/>
      <c r="M2212"/>
      <c r="N2212"/>
      <c r="O2212"/>
      <c r="P2212"/>
      <c r="Q2212"/>
      <c r="R2212"/>
      <c r="S2212"/>
      <c r="T2212"/>
    </row>
    <row r="2213" spans="1:20" s="8" customFormat="1" x14ac:dyDescent="0.3">
      <c r="A2213"/>
      <c r="B2213" s="5">
        <v>10020501</v>
      </c>
      <c r="C2213" s="6" t="s">
        <v>18</v>
      </c>
      <c r="D2213" s="7">
        <v>1070</v>
      </c>
      <c r="E2213"/>
      <c r="F2213"/>
      <c r="G2213"/>
      <c r="H2213"/>
      <c r="I2213"/>
      <c r="J2213"/>
      <c r="K2213"/>
      <c r="L2213"/>
      <c r="M2213"/>
      <c r="N2213"/>
      <c r="O2213"/>
      <c r="P2213"/>
      <c r="Q2213"/>
      <c r="R2213"/>
      <c r="S2213"/>
      <c r="T2213"/>
    </row>
    <row r="2214" spans="1:20" s="8" customFormat="1" x14ac:dyDescent="0.3">
      <c r="A2214"/>
      <c r="B2214" s="5">
        <v>10020097</v>
      </c>
      <c r="C2214" s="6" t="s">
        <v>16</v>
      </c>
      <c r="D2214" s="7">
        <v>1070</v>
      </c>
      <c r="E2214"/>
      <c r="F2214"/>
      <c r="G2214"/>
      <c r="H2214"/>
      <c r="I2214"/>
      <c r="J2214"/>
      <c r="K2214"/>
      <c r="L2214"/>
      <c r="M2214"/>
      <c r="N2214"/>
      <c r="O2214"/>
      <c r="P2214"/>
      <c r="Q2214"/>
      <c r="R2214"/>
      <c r="S2214"/>
      <c r="T2214"/>
    </row>
    <row r="2215" spans="1:20" s="8" customFormat="1" x14ac:dyDescent="0.3">
      <c r="A2215"/>
      <c r="B2215" s="5">
        <v>10104966</v>
      </c>
      <c r="C2215" s="6" t="s">
        <v>64</v>
      </c>
      <c r="D2215" s="7">
        <v>540</v>
      </c>
      <c r="E2215"/>
      <c r="F2215"/>
      <c r="G2215"/>
      <c r="H2215"/>
      <c r="I2215"/>
      <c r="J2215"/>
      <c r="K2215"/>
      <c r="L2215"/>
      <c r="M2215"/>
      <c r="N2215"/>
      <c r="O2215"/>
      <c r="P2215"/>
      <c r="Q2215"/>
      <c r="R2215"/>
      <c r="S2215"/>
      <c r="T2215"/>
    </row>
    <row r="2216" spans="1:20" s="8" customFormat="1" x14ac:dyDescent="0.3">
      <c r="A2216"/>
      <c r="B2216" s="9">
        <v>12348868</v>
      </c>
      <c r="C2216" s="10" t="s">
        <v>224</v>
      </c>
      <c r="D2216" s="11">
        <v>164</v>
      </c>
      <c r="E2216"/>
      <c r="F2216"/>
      <c r="G2216"/>
      <c r="H2216"/>
      <c r="I2216"/>
      <c r="J2216"/>
      <c r="K2216"/>
      <c r="L2216"/>
      <c r="M2216"/>
      <c r="N2216"/>
      <c r="O2216"/>
      <c r="P2216"/>
      <c r="Q2216"/>
      <c r="R2216"/>
      <c r="S2216"/>
      <c r="T2216"/>
    </row>
    <row r="2217" spans="1:20" s="8" customFormat="1" x14ac:dyDescent="0.3">
      <c r="A2217"/>
      <c r="B2217" s="5">
        <v>12758355</v>
      </c>
      <c r="C2217" s="6" t="s">
        <v>279</v>
      </c>
      <c r="D2217" s="7">
        <v>233.26999999999998</v>
      </c>
      <c r="E2217"/>
      <c r="F2217"/>
      <c r="G2217"/>
      <c r="H2217"/>
      <c r="I2217"/>
      <c r="J2217"/>
      <c r="K2217"/>
      <c r="L2217"/>
      <c r="M2217"/>
      <c r="N2217"/>
      <c r="O2217"/>
      <c r="P2217"/>
      <c r="Q2217"/>
      <c r="R2217"/>
      <c r="S2217"/>
      <c r="T2217"/>
    </row>
    <row r="2218" spans="1:20" s="8" customFormat="1" x14ac:dyDescent="0.3">
      <c r="A2218"/>
      <c r="B2218" s="5">
        <v>40229197</v>
      </c>
      <c r="C2218" s="6" t="s">
        <v>484</v>
      </c>
      <c r="D2218" s="7">
        <v>136</v>
      </c>
      <c r="E2218"/>
      <c r="F2218"/>
      <c r="G2218"/>
      <c r="H2218"/>
      <c r="I2218"/>
      <c r="J2218"/>
      <c r="K2218"/>
      <c r="L2218"/>
      <c r="M2218"/>
      <c r="N2218"/>
      <c r="O2218"/>
      <c r="P2218"/>
      <c r="Q2218"/>
      <c r="R2218"/>
      <c r="S2218"/>
      <c r="T2218"/>
    </row>
    <row r="2219" spans="1:20" s="8" customFormat="1" x14ac:dyDescent="0.3">
      <c r="A2219"/>
      <c r="B2219" s="5">
        <v>11479110</v>
      </c>
      <c r="C2219" s="6" t="s">
        <v>151</v>
      </c>
      <c r="D2219" s="7">
        <v>433.35999999999996</v>
      </c>
      <c r="E2219"/>
      <c r="F2219"/>
      <c r="G2219"/>
      <c r="H2219"/>
      <c r="I2219"/>
      <c r="J2219"/>
      <c r="K2219"/>
      <c r="L2219"/>
      <c r="M2219"/>
      <c r="N2219"/>
      <c r="O2219"/>
      <c r="P2219"/>
      <c r="Q2219"/>
      <c r="R2219"/>
      <c r="S2219"/>
      <c r="T2219"/>
    </row>
    <row r="2220" spans="1:20" s="8" customFormat="1" x14ac:dyDescent="0.3">
      <c r="A2220"/>
      <c r="B2220" s="5">
        <v>11909926</v>
      </c>
      <c r="C2220" s="6" t="s">
        <v>181</v>
      </c>
      <c r="D2220" s="7">
        <v>715.83</v>
      </c>
      <c r="E2220"/>
      <c r="F2220"/>
      <c r="G2220"/>
      <c r="H2220"/>
      <c r="I2220"/>
      <c r="J2220"/>
      <c r="K2220"/>
      <c r="L2220"/>
      <c r="M2220"/>
      <c r="N2220"/>
      <c r="O2220"/>
      <c r="P2220"/>
      <c r="Q2220"/>
      <c r="R2220"/>
      <c r="S2220"/>
      <c r="T2220"/>
    </row>
    <row r="2221" spans="1:20" s="8" customFormat="1" x14ac:dyDescent="0.3">
      <c r="A2221"/>
      <c r="B2221" s="5">
        <v>10859718</v>
      </c>
      <c r="C2221" s="6" t="s">
        <v>112</v>
      </c>
      <c r="D2221" s="7">
        <v>1070</v>
      </c>
      <c r="E2221"/>
      <c r="F2221"/>
      <c r="G2221"/>
      <c r="H2221"/>
      <c r="I2221"/>
      <c r="J2221"/>
      <c r="K2221"/>
      <c r="L2221"/>
      <c r="M2221"/>
      <c r="N2221"/>
      <c r="O2221"/>
      <c r="P2221"/>
      <c r="Q2221"/>
      <c r="R2221"/>
      <c r="S2221"/>
      <c r="T2221"/>
    </row>
    <row r="2222" spans="1:20" s="8" customFormat="1" x14ac:dyDescent="0.3">
      <c r="A2222"/>
      <c r="B2222" s="5">
        <v>10859742</v>
      </c>
      <c r="C2222" s="6" t="s">
        <v>114</v>
      </c>
      <c r="D2222" s="7">
        <v>1070</v>
      </c>
      <c r="E2222"/>
      <c r="F2222"/>
      <c r="G2222"/>
      <c r="H2222"/>
      <c r="I2222"/>
      <c r="J2222"/>
      <c r="K2222"/>
      <c r="L2222"/>
      <c r="M2222"/>
      <c r="N2222"/>
      <c r="O2222"/>
      <c r="P2222"/>
      <c r="Q2222"/>
      <c r="R2222"/>
      <c r="S2222"/>
      <c r="T2222"/>
    </row>
    <row r="2223" spans="1:20" s="8" customFormat="1" x14ac:dyDescent="0.3">
      <c r="A2223"/>
      <c r="B2223" s="5">
        <v>11909900</v>
      </c>
      <c r="C2223" s="6" t="s">
        <v>180</v>
      </c>
      <c r="D2223" s="7">
        <v>715.83</v>
      </c>
      <c r="E2223"/>
      <c r="F2223"/>
      <c r="G2223"/>
      <c r="H2223"/>
      <c r="I2223"/>
      <c r="J2223"/>
      <c r="K2223"/>
      <c r="L2223"/>
      <c r="M2223"/>
      <c r="N2223"/>
      <c r="O2223"/>
      <c r="P2223"/>
      <c r="Q2223"/>
      <c r="R2223"/>
      <c r="S2223"/>
      <c r="T2223"/>
    </row>
    <row r="2224" spans="1:20" s="8" customFormat="1" x14ac:dyDescent="0.3">
      <c r="A2224"/>
      <c r="B2224" s="9">
        <v>12825121</v>
      </c>
      <c r="C2224" s="10" t="s">
        <v>297</v>
      </c>
      <c r="D2224" s="11">
        <v>338</v>
      </c>
      <c r="E2224"/>
      <c r="F2224"/>
      <c r="G2224"/>
      <c r="H2224"/>
      <c r="I2224"/>
      <c r="J2224"/>
      <c r="K2224"/>
      <c r="L2224"/>
      <c r="M2224"/>
      <c r="N2224"/>
      <c r="O2224"/>
      <c r="P2224"/>
      <c r="Q2224"/>
      <c r="R2224"/>
      <c r="S2224"/>
      <c r="T2224"/>
    </row>
    <row r="2225" spans="1:20" s="8" customFormat="1" x14ac:dyDescent="0.3">
      <c r="A2225"/>
      <c r="B2225" s="9">
        <v>12911285</v>
      </c>
      <c r="C2225" s="10" t="s">
        <v>317</v>
      </c>
      <c r="D2225" s="11">
        <v>540</v>
      </c>
      <c r="E2225"/>
      <c r="F2225"/>
      <c r="G2225"/>
      <c r="H2225"/>
      <c r="I2225"/>
      <c r="J2225"/>
      <c r="K2225"/>
      <c r="L2225"/>
      <c r="M2225"/>
      <c r="N2225"/>
      <c r="O2225"/>
      <c r="P2225"/>
      <c r="Q2225"/>
      <c r="R2225"/>
      <c r="S2225"/>
      <c r="T2225"/>
    </row>
    <row r="2226" spans="1:20" s="8" customFormat="1" x14ac:dyDescent="0.3">
      <c r="A2226"/>
      <c r="B2226" s="5">
        <v>11909025</v>
      </c>
      <c r="C2226" s="6" t="s">
        <v>179</v>
      </c>
      <c r="D2226" s="7">
        <v>273</v>
      </c>
      <c r="E2226"/>
      <c r="F2226"/>
      <c r="G2226"/>
      <c r="H2226"/>
      <c r="I2226"/>
      <c r="J2226"/>
      <c r="K2226"/>
      <c r="L2226"/>
      <c r="M2226"/>
      <c r="N2226"/>
      <c r="O2226"/>
      <c r="P2226"/>
      <c r="Q2226"/>
      <c r="R2226"/>
      <c r="S2226"/>
      <c r="T2226"/>
    </row>
    <row r="2227" spans="1:20" s="8" customFormat="1" x14ac:dyDescent="0.3">
      <c r="A2227"/>
      <c r="B2227" s="5">
        <v>17829524</v>
      </c>
      <c r="C2227" s="6" t="s">
        <v>388</v>
      </c>
      <c r="D2227" s="7">
        <v>2836</v>
      </c>
      <c r="E2227"/>
      <c r="F2227"/>
      <c r="G2227"/>
      <c r="H2227"/>
      <c r="I2227"/>
      <c r="J2227"/>
      <c r="K2227"/>
      <c r="L2227"/>
      <c r="M2227"/>
      <c r="N2227"/>
      <c r="O2227"/>
      <c r="P2227"/>
      <c r="Q2227"/>
      <c r="R2227"/>
      <c r="S2227"/>
      <c r="T2227"/>
    </row>
    <row r="2228" spans="1:20" s="8" customFormat="1" x14ac:dyDescent="0.3">
      <c r="A2228"/>
      <c r="B2228" s="5">
        <v>10036804</v>
      </c>
      <c r="C2228" s="6" t="s">
        <v>36</v>
      </c>
      <c r="D2228" s="7">
        <v>110</v>
      </c>
      <c r="E2228"/>
      <c r="F2228"/>
      <c r="G2228"/>
      <c r="H2228"/>
      <c r="I2228"/>
      <c r="J2228"/>
      <c r="K2228"/>
      <c r="L2228"/>
      <c r="M2228"/>
      <c r="N2228"/>
      <c r="O2228"/>
      <c r="P2228"/>
      <c r="Q2228"/>
      <c r="R2228"/>
      <c r="S2228"/>
      <c r="T2228"/>
    </row>
    <row r="2229" spans="1:20" s="8" customFormat="1" x14ac:dyDescent="0.3">
      <c r="A2229"/>
      <c r="B2229" s="9">
        <v>10036770</v>
      </c>
      <c r="C2229" s="10" t="s">
        <v>35</v>
      </c>
      <c r="D2229" s="11">
        <v>110</v>
      </c>
      <c r="E2229"/>
      <c r="F2229"/>
      <c r="G2229"/>
      <c r="H2229"/>
      <c r="I2229"/>
      <c r="J2229"/>
      <c r="K2229"/>
      <c r="L2229"/>
      <c r="M2229"/>
      <c r="N2229"/>
      <c r="O2229"/>
      <c r="P2229"/>
      <c r="Q2229"/>
      <c r="R2229"/>
      <c r="S2229"/>
      <c r="T2229"/>
    </row>
    <row r="2230" spans="1:20" s="8" customFormat="1" x14ac:dyDescent="0.3">
      <c r="A2230"/>
      <c r="B2230" s="9">
        <v>10036820</v>
      </c>
      <c r="C2230" s="10" t="s">
        <v>37</v>
      </c>
      <c r="D2230" s="11">
        <v>110</v>
      </c>
      <c r="E2230"/>
      <c r="F2230"/>
      <c r="G2230"/>
      <c r="H2230"/>
      <c r="I2230"/>
      <c r="J2230"/>
      <c r="K2230"/>
      <c r="L2230"/>
      <c r="M2230"/>
      <c r="N2230"/>
      <c r="O2230"/>
      <c r="P2230"/>
      <c r="Q2230"/>
      <c r="R2230"/>
      <c r="S2230"/>
      <c r="T2230"/>
    </row>
    <row r="2231" spans="1:20" s="8" customFormat="1" x14ac:dyDescent="0.3">
      <c r="A2231"/>
      <c r="B2231" s="9">
        <v>10044709</v>
      </c>
      <c r="C2231" s="10" t="s">
        <v>48</v>
      </c>
      <c r="D2231" s="11">
        <v>110</v>
      </c>
      <c r="E2231"/>
      <c r="F2231"/>
      <c r="G2231"/>
      <c r="H2231"/>
      <c r="I2231"/>
      <c r="J2231"/>
      <c r="K2231"/>
      <c r="L2231"/>
      <c r="M2231"/>
      <c r="N2231"/>
      <c r="O2231"/>
      <c r="P2231"/>
      <c r="Q2231"/>
      <c r="R2231"/>
      <c r="S2231"/>
      <c r="T2231"/>
    </row>
    <row r="2232" spans="1:20" s="8" customFormat="1" x14ac:dyDescent="0.3">
      <c r="A2232"/>
      <c r="B2232" s="5">
        <v>10036838</v>
      </c>
      <c r="C2232" s="6" t="s">
        <v>38</v>
      </c>
      <c r="D2232" s="7">
        <v>110</v>
      </c>
      <c r="E2232"/>
      <c r="F2232"/>
      <c r="G2232"/>
      <c r="H2232"/>
      <c r="I2232"/>
      <c r="J2232"/>
      <c r="K2232"/>
      <c r="L2232"/>
      <c r="M2232"/>
      <c r="N2232"/>
      <c r="O2232"/>
      <c r="P2232"/>
      <c r="Q2232"/>
      <c r="R2232"/>
      <c r="S2232"/>
      <c r="T2232"/>
    </row>
    <row r="2233" spans="1:20" s="8" customFormat="1" x14ac:dyDescent="0.3">
      <c r="A2233"/>
      <c r="B2233" s="5">
        <v>10036887</v>
      </c>
      <c r="C2233" s="6" t="s">
        <v>40</v>
      </c>
      <c r="D2233" s="7">
        <v>117.71</v>
      </c>
      <c r="E2233"/>
      <c r="F2233"/>
      <c r="G2233"/>
      <c r="H2233"/>
      <c r="I2233"/>
      <c r="J2233"/>
      <c r="K2233"/>
      <c r="L2233"/>
      <c r="M2233"/>
      <c r="N2233"/>
      <c r="O2233"/>
      <c r="P2233"/>
      <c r="Q2233"/>
      <c r="R2233"/>
      <c r="S2233"/>
      <c r="T2233"/>
    </row>
    <row r="2234" spans="1:20" s="8" customFormat="1" x14ac:dyDescent="0.3">
      <c r="A2234"/>
      <c r="B2234" s="5">
        <v>10036879</v>
      </c>
      <c r="C2234" s="6" t="s">
        <v>39</v>
      </c>
      <c r="D2234" s="7">
        <v>110</v>
      </c>
      <c r="E2234"/>
      <c r="F2234"/>
      <c r="G2234"/>
      <c r="H2234"/>
      <c r="I2234"/>
      <c r="J2234"/>
      <c r="K2234"/>
      <c r="L2234"/>
      <c r="M2234"/>
      <c r="N2234"/>
      <c r="O2234"/>
      <c r="P2234"/>
      <c r="Q2234"/>
      <c r="R2234"/>
      <c r="S2234"/>
      <c r="T2234"/>
    </row>
    <row r="2235" spans="1:20" s="8" customFormat="1" x14ac:dyDescent="0.3">
      <c r="A2235"/>
      <c r="B2235" s="5">
        <v>10044758</v>
      </c>
      <c r="C2235" s="6" t="s">
        <v>49</v>
      </c>
      <c r="D2235" s="7">
        <v>117.71</v>
      </c>
      <c r="E2235"/>
      <c r="F2235"/>
      <c r="G2235"/>
      <c r="H2235"/>
      <c r="I2235"/>
      <c r="J2235"/>
      <c r="K2235"/>
      <c r="L2235"/>
      <c r="M2235"/>
      <c r="N2235"/>
      <c r="O2235"/>
      <c r="P2235"/>
      <c r="Q2235"/>
      <c r="R2235"/>
      <c r="S2235"/>
      <c r="T2235"/>
    </row>
    <row r="2236" spans="1:20" s="8" customFormat="1" x14ac:dyDescent="0.3">
      <c r="A2236"/>
      <c r="B2236" s="5">
        <v>40215790</v>
      </c>
      <c r="C2236" s="6" t="s">
        <v>464</v>
      </c>
      <c r="D2236" s="7">
        <v>1590</v>
      </c>
      <c r="E2236"/>
      <c r="F2236"/>
      <c r="G2236"/>
      <c r="H2236"/>
      <c r="I2236"/>
      <c r="J2236"/>
      <c r="K2236"/>
      <c r="L2236"/>
      <c r="M2236"/>
      <c r="N2236"/>
      <c r="O2236"/>
      <c r="P2236"/>
      <c r="Q2236"/>
      <c r="R2236"/>
      <c r="S2236"/>
      <c r="T2236"/>
    </row>
    <row r="2237" spans="1:20" s="8" customFormat="1" x14ac:dyDescent="0.3">
      <c r="A2237"/>
      <c r="B2237" s="9">
        <v>11909017</v>
      </c>
      <c r="C2237" s="10" t="s">
        <v>178</v>
      </c>
      <c r="D2237" s="11">
        <v>273</v>
      </c>
      <c r="E2237"/>
      <c r="F2237"/>
      <c r="G2237"/>
      <c r="H2237"/>
      <c r="I2237"/>
      <c r="J2237"/>
      <c r="K2237"/>
      <c r="L2237"/>
      <c r="M2237"/>
      <c r="N2237"/>
      <c r="O2237"/>
      <c r="P2237"/>
      <c r="Q2237"/>
      <c r="R2237"/>
      <c r="S2237"/>
      <c r="T2237"/>
    </row>
    <row r="2238" spans="1:20" s="8" customFormat="1" x14ac:dyDescent="0.3">
      <c r="A2238"/>
      <c r="B2238" s="5">
        <v>40211559</v>
      </c>
      <c r="C2238" s="6" t="s">
        <v>450</v>
      </c>
      <c r="D2238" s="7">
        <v>4725</v>
      </c>
      <c r="E2238"/>
      <c r="F2238"/>
      <c r="G2238"/>
      <c r="H2238"/>
      <c r="I2238"/>
      <c r="J2238"/>
      <c r="K2238"/>
      <c r="L2238"/>
      <c r="M2238"/>
      <c r="N2238"/>
      <c r="O2238"/>
      <c r="P2238"/>
      <c r="Q2238"/>
      <c r="R2238"/>
      <c r="S2238"/>
      <c r="T2238"/>
    </row>
    <row r="2239" spans="1:20" s="8" customFormat="1" x14ac:dyDescent="0.3">
      <c r="A2239"/>
      <c r="B2239" s="5">
        <v>13002340</v>
      </c>
      <c r="C2239" s="6" t="s">
        <v>333</v>
      </c>
      <c r="D2239" s="7">
        <v>278</v>
      </c>
      <c r="E2239"/>
      <c r="F2239"/>
      <c r="G2239"/>
      <c r="H2239"/>
      <c r="I2239"/>
      <c r="J2239"/>
      <c r="K2239"/>
      <c r="L2239"/>
      <c r="M2239"/>
      <c r="N2239"/>
      <c r="O2239"/>
      <c r="P2239"/>
      <c r="Q2239"/>
      <c r="R2239"/>
      <c r="S2239"/>
      <c r="T2239"/>
    </row>
    <row r="2240" spans="1:20" s="8" customFormat="1" x14ac:dyDescent="0.3">
      <c r="A2240"/>
      <c r="B2240" s="9">
        <v>10098416</v>
      </c>
      <c r="C2240" s="10" t="s">
        <v>61</v>
      </c>
      <c r="D2240" s="11">
        <v>669</v>
      </c>
      <c r="E2240"/>
      <c r="F2240"/>
      <c r="G2240"/>
      <c r="H2240"/>
      <c r="I2240"/>
      <c r="J2240"/>
      <c r="K2240"/>
      <c r="L2240"/>
      <c r="M2240"/>
      <c r="N2240"/>
      <c r="O2240"/>
      <c r="P2240"/>
      <c r="Q2240"/>
      <c r="R2240"/>
      <c r="S2240"/>
      <c r="T2240"/>
    </row>
    <row r="2241" spans="1:20" s="8" customFormat="1" x14ac:dyDescent="0.3">
      <c r="A2241"/>
      <c r="B2241" s="5">
        <v>12763074</v>
      </c>
      <c r="C2241" s="6" t="s">
        <v>282</v>
      </c>
      <c r="D2241" s="7">
        <v>338</v>
      </c>
      <c r="E2241"/>
      <c r="F2241"/>
      <c r="G2241"/>
      <c r="H2241"/>
      <c r="I2241"/>
      <c r="J2241"/>
      <c r="K2241"/>
      <c r="L2241"/>
      <c r="M2241"/>
      <c r="N2241"/>
      <c r="O2241"/>
      <c r="P2241"/>
      <c r="Q2241"/>
      <c r="R2241"/>
      <c r="S2241"/>
      <c r="T2241"/>
    </row>
    <row r="2242" spans="1:20" s="8" customFormat="1" x14ac:dyDescent="0.3">
      <c r="A2242"/>
      <c r="B2242" s="9">
        <v>12929725</v>
      </c>
      <c r="C2242" s="10" t="s">
        <v>323</v>
      </c>
      <c r="D2242" s="11">
        <v>6641.25</v>
      </c>
      <c r="E2242"/>
      <c r="F2242"/>
      <c r="G2242"/>
      <c r="H2242"/>
      <c r="I2242"/>
      <c r="J2242"/>
      <c r="K2242"/>
      <c r="L2242"/>
      <c r="M2242"/>
      <c r="N2242"/>
      <c r="O2242"/>
      <c r="P2242"/>
      <c r="Q2242"/>
      <c r="R2242"/>
      <c r="S2242"/>
      <c r="T2242"/>
    </row>
    <row r="2243" spans="1:20" s="8" customFormat="1" x14ac:dyDescent="0.3">
      <c r="A2243"/>
      <c r="B2243" s="5">
        <v>14904999</v>
      </c>
      <c r="C2243" s="6" t="s">
        <v>376</v>
      </c>
      <c r="D2243" s="7">
        <v>4725</v>
      </c>
      <c r="E2243"/>
      <c r="F2243"/>
      <c r="G2243"/>
      <c r="H2243"/>
      <c r="I2243"/>
      <c r="J2243"/>
      <c r="K2243"/>
      <c r="L2243"/>
      <c r="M2243"/>
      <c r="N2243"/>
      <c r="O2243"/>
      <c r="P2243"/>
      <c r="Q2243"/>
      <c r="R2243"/>
      <c r="S2243"/>
      <c r="T2243"/>
    </row>
    <row r="2244" spans="1:20" s="8" customFormat="1" x14ac:dyDescent="0.3">
      <c r="A2244"/>
      <c r="B2244" s="9">
        <v>40612608</v>
      </c>
      <c r="C2244" s="10" t="s">
        <v>504</v>
      </c>
      <c r="D2244" s="11">
        <v>128.5</v>
      </c>
      <c r="E2244"/>
      <c r="F2244"/>
      <c r="G2244"/>
      <c r="H2244"/>
      <c r="I2244"/>
      <c r="J2244"/>
      <c r="K2244"/>
      <c r="L2244"/>
      <c r="M2244"/>
      <c r="N2244"/>
      <c r="O2244"/>
      <c r="P2244"/>
      <c r="Q2244"/>
      <c r="R2244"/>
      <c r="S2244"/>
      <c r="T2244"/>
    </row>
    <row r="2245" spans="1:20" s="8" customFormat="1" x14ac:dyDescent="0.3">
      <c r="A2245"/>
      <c r="B2245" s="9">
        <v>41737263</v>
      </c>
      <c r="C2245" s="10" t="s">
        <v>1579</v>
      </c>
      <c r="D2245" s="11">
        <v>6</v>
      </c>
      <c r="E2245"/>
      <c r="F2245"/>
      <c r="G2245"/>
      <c r="H2245"/>
      <c r="I2245"/>
      <c r="J2245"/>
      <c r="K2245"/>
      <c r="L2245"/>
      <c r="M2245"/>
      <c r="N2245"/>
      <c r="O2245"/>
      <c r="P2245"/>
      <c r="Q2245"/>
      <c r="R2245"/>
      <c r="S2245"/>
      <c r="T2245"/>
    </row>
    <row r="2246" spans="1:20" s="8" customFormat="1" x14ac:dyDescent="0.3">
      <c r="B2246" s="9">
        <v>41743188</v>
      </c>
      <c r="C2246" s="10" t="s">
        <v>1646</v>
      </c>
      <c r="D2246" s="11">
        <v>0.13666666666666666</v>
      </c>
      <c r="E2246"/>
      <c r="F2246"/>
    </row>
    <row r="2247" spans="1:20" s="8" customFormat="1" x14ac:dyDescent="0.3">
      <c r="A2247"/>
      <c r="B2247" s="5">
        <v>41738717</v>
      </c>
      <c r="C2247" s="6" t="s">
        <v>1589</v>
      </c>
      <c r="D2247" s="7">
        <v>7.4995238095238097</v>
      </c>
      <c r="E2247"/>
      <c r="F2247"/>
      <c r="G2247"/>
      <c r="H2247"/>
      <c r="I2247"/>
      <c r="J2247"/>
      <c r="K2247"/>
      <c r="L2247"/>
      <c r="M2247"/>
      <c r="N2247"/>
      <c r="O2247"/>
      <c r="P2247"/>
      <c r="Q2247"/>
      <c r="R2247"/>
      <c r="S2247"/>
      <c r="T2247"/>
    </row>
    <row r="2248" spans="1:20" s="8" customFormat="1" x14ac:dyDescent="0.3">
      <c r="A2248"/>
      <c r="B2248" s="9">
        <v>40699068</v>
      </c>
      <c r="C2248" s="10" t="s">
        <v>972</v>
      </c>
      <c r="D2248" s="11">
        <v>103.46995708154506</v>
      </c>
      <c r="E2248"/>
      <c r="F2248"/>
      <c r="G2248"/>
      <c r="H2248"/>
      <c r="I2248"/>
      <c r="J2248"/>
      <c r="K2248"/>
      <c r="L2248"/>
      <c r="M2248"/>
      <c r="N2248"/>
      <c r="O2248"/>
      <c r="P2248"/>
      <c r="Q2248"/>
      <c r="R2248"/>
      <c r="S2248"/>
      <c r="T2248"/>
    </row>
    <row r="2249" spans="1:20" s="8" customFormat="1" x14ac:dyDescent="0.3">
      <c r="B2249" s="9">
        <v>41781436</v>
      </c>
      <c r="C2249" s="10" t="s">
        <v>1831</v>
      </c>
      <c r="D2249" s="11">
        <v>5.706666666666667</v>
      </c>
      <c r="E2249"/>
      <c r="F2249"/>
    </row>
    <row r="2250" spans="1:20" s="8" customFormat="1" x14ac:dyDescent="0.3">
      <c r="B2250" s="9">
        <v>41781394</v>
      </c>
      <c r="C2250" s="10" t="s">
        <v>1830</v>
      </c>
      <c r="D2250" s="11">
        <v>5.706666666666667</v>
      </c>
      <c r="E2250"/>
      <c r="F2250"/>
    </row>
    <row r="2251" spans="1:20" s="8" customFormat="1" x14ac:dyDescent="0.3">
      <c r="A2251"/>
      <c r="B2251" s="5">
        <v>13902325</v>
      </c>
      <c r="C2251" s="6" t="s">
        <v>372</v>
      </c>
      <c r="D2251" s="7">
        <v>274.47000000000003</v>
      </c>
      <c r="E2251"/>
      <c r="F2251"/>
      <c r="G2251"/>
      <c r="H2251"/>
      <c r="I2251"/>
      <c r="J2251"/>
      <c r="K2251"/>
      <c r="L2251"/>
      <c r="M2251"/>
      <c r="N2251"/>
      <c r="O2251"/>
      <c r="P2251"/>
      <c r="Q2251"/>
      <c r="R2251"/>
      <c r="S2251"/>
      <c r="T2251"/>
    </row>
    <row r="2252" spans="1:20" s="8" customFormat="1" x14ac:dyDescent="0.3">
      <c r="A2252"/>
      <c r="B2252" s="5">
        <v>13893623</v>
      </c>
      <c r="C2252" s="6" t="s">
        <v>369</v>
      </c>
      <c r="D2252" s="7">
        <v>136</v>
      </c>
      <c r="E2252"/>
      <c r="F2252"/>
      <c r="G2252"/>
      <c r="H2252"/>
      <c r="I2252"/>
      <c r="J2252"/>
      <c r="K2252"/>
      <c r="L2252"/>
      <c r="M2252"/>
      <c r="N2252"/>
      <c r="O2252"/>
      <c r="P2252"/>
      <c r="Q2252"/>
      <c r="R2252"/>
      <c r="S2252"/>
      <c r="T2252"/>
    </row>
    <row r="2253" spans="1:20" s="8" customFormat="1" x14ac:dyDescent="0.3">
      <c r="B2253" s="9">
        <v>41790197</v>
      </c>
      <c r="C2253" s="10" t="s">
        <v>1922</v>
      </c>
      <c r="D2253" s="11">
        <v>46</v>
      </c>
      <c r="E2253"/>
      <c r="F2253"/>
    </row>
    <row r="2254" spans="1:20" s="8" customFormat="1" x14ac:dyDescent="0.3">
      <c r="B2254" s="9">
        <v>41790205</v>
      </c>
      <c r="C2254" s="10" t="s">
        <v>1923</v>
      </c>
      <c r="D2254" s="11">
        <v>80.450236966824647</v>
      </c>
      <c r="E2254"/>
      <c r="F2254"/>
    </row>
    <row r="2255" spans="1:20" s="8" customFormat="1" x14ac:dyDescent="0.3">
      <c r="B2255" s="9">
        <v>41790213</v>
      </c>
      <c r="C2255" s="10" t="s">
        <v>1924</v>
      </c>
      <c r="D2255" s="11">
        <v>35.36</v>
      </c>
      <c r="E2255"/>
      <c r="F2255"/>
    </row>
    <row r="2256" spans="1:20" s="8" customFormat="1" x14ac:dyDescent="0.3">
      <c r="B2256" s="9">
        <v>41790221</v>
      </c>
      <c r="C2256" s="10" t="s">
        <v>1925</v>
      </c>
      <c r="D2256" s="11">
        <v>172.5</v>
      </c>
      <c r="E2256"/>
      <c r="F2256"/>
    </row>
    <row r="2257" spans="1:20" s="8" customFormat="1" x14ac:dyDescent="0.3">
      <c r="A2257"/>
      <c r="B2257" s="9">
        <v>40666604</v>
      </c>
      <c r="C2257" s="10" t="s">
        <v>884</v>
      </c>
      <c r="D2257" s="11">
        <v>191</v>
      </c>
      <c r="E2257"/>
      <c r="F2257"/>
      <c r="G2257"/>
      <c r="H2257"/>
      <c r="I2257"/>
      <c r="J2257"/>
      <c r="K2257"/>
      <c r="L2257"/>
      <c r="M2257"/>
      <c r="N2257"/>
      <c r="O2257"/>
      <c r="P2257"/>
      <c r="Q2257"/>
      <c r="R2257"/>
      <c r="S2257"/>
      <c r="T2257"/>
    </row>
    <row r="2258" spans="1:20" s="8" customFormat="1" x14ac:dyDescent="0.3">
      <c r="A2258"/>
      <c r="B2258" s="9">
        <v>40666653</v>
      </c>
      <c r="C2258" s="10" t="s">
        <v>885</v>
      </c>
      <c r="D2258" s="11">
        <v>191</v>
      </c>
      <c r="E2258"/>
      <c r="F2258"/>
      <c r="G2258"/>
      <c r="H2258"/>
      <c r="I2258"/>
      <c r="J2258"/>
      <c r="K2258"/>
      <c r="L2258"/>
      <c r="M2258"/>
      <c r="N2258"/>
      <c r="O2258"/>
      <c r="P2258"/>
      <c r="Q2258"/>
      <c r="R2258"/>
      <c r="S2258"/>
      <c r="T2258"/>
    </row>
    <row r="2259" spans="1:20" s="8" customFormat="1" x14ac:dyDescent="0.3">
      <c r="A2259"/>
      <c r="B2259" s="9">
        <v>13795075</v>
      </c>
      <c r="C2259" s="10" t="s">
        <v>357</v>
      </c>
      <c r="D2259" s="11">
        <v>2650</v>
      </c>
      <c r="E2259"/>
      <c r="F2259"/>
      <c r="G2259"/>
      <c r="H2259"/>
      <c r="I2259"/>
      <c r="J2259"/>
      <c r="K2259"/>
      <c r="L2259"/>
      <c r="M2259"/>
      <c r="N2259"/>
      <c r="O2259"/>
      <c r="P2259"/>
      <c r="Q2259"/>
      <c r="R2259"/>
      <c r="S2259"/>
      <c r="T2259"/>
    </row>
    <row r="2260" spans="1:20" s="8" customFormat="1" x14ac:dyDescent="0.3">
      <c r="A2260"/>
      <c r="B2260" s="5">
        <v>14903074</v>
      </c>
      <c r="C2260" s="6" t="s">
        <v>375</v>
      </c>
      <c r="D2260" s="7">
        <v>1835.375</v>
      </c>
      <c r="E2260"/>
      <c r="F2260"/>
      <c r="G2260"/>
      <c r="H2260"/>
      <c r="I2260"/>
      <c r="J2260"/>
      <c r="K2260"/>
      <c r="L2260"/>
      <c r="M2260"/>
      <c r="N2260"/>
      <c r="O2260"/>
      <c r="P2260"/>
      <c r="Q2260"/>
      <c r="R2260"/>
      <c r="S2260"/>
      <c r="T2260"/>
    </row>
    <row r="2261" spans="1:20" s="8" customFormat="1" x14ac:dyDescent="0.3">
      <c r="A2261"/>
      <c r="B2261" s="5">
        <v>14910103</v>
      </c>
      <c r="C2261" s="6" t="s">
        <v>377</v>
      </c>
      <c r="D2261" s="7">
        <v>1919.93</v>
      </c>
      <c r="E2261"/>
      <c r="F2261"/>
      <c r="G2261"/>
      <c r="H2261"/>
      <c r="I2261"/>
      <c r="J2261"/>
      <c r="K2261"/>
      <c r="L2261"/>
      <c r="M2261"/>
      <c r="N2261"/>
      <c r="O2261"/>
      <c r="P2261"/>
      <c r="Q2261"/>
      <c r="R2261"/>
      <c r="S2261"/>
      <c r="T2261"/>
    </row>
    <row r="2262" spans="1:20" s="8" customFormat="1" x14ac:dyDescent="0.3">
      <c r="A2262"/>
      <c r="B2262" s="9">
        <v>13781554</v>
      </c>
      <c r="C2262" s="10" t="s">
        <v>355</v>
      </c>
      <c r="D2262" s="11">
        <v>2650</v>
      </c>
      <c r="E2262"/>
      <c r="F2262"/>
      <c r="G2262"/>
      <c r="H2262"/>
      <c r="I2262"/>
      <c r="J2262"/>
      <c r="K2262"/>
      <c r="L2262"/>
      <c r="M2262"/>
      <c r="N2262"/>
      <c r="O2262"/>
      <c r="P2262"/>
      <c r="Q2262"/>
      <c r="R2262"/>
      <c r="S2262"/>
      <c r="T2262"/>
    </row>
    <row r="2263" spans="1:20" s="8" customFormat="1" x14ac:dyDescent="0.3">
      <c r="A2263"/>
      <c r="B2263" s="5">
        <v>13888920</v>
      </c>
      <c r="C2263" s="6" t="s">
        <v>366</v>
      </c>
      <c r="D2263" s="7">
        <v>361.66</v>
      </c>
      <c r="E2263"/>
      <c r="F2263"/>
      <c r="G2263"/>
      <c r="H2263"/>
      <c r="I2263"/>
      <c r="J2263"/>
      <c r="K2263"/>
      <c r="L2263"/>
      <c r="M2263"/>
      <c r="N2263"/>
      <c r="O2263"/>
      <c r="P2263"/>
      <c r="Q2263"/>
      <c r="R2263"/>
      <c r="S2263"/>
      <c r="T2263"/>
    </row>
    <row r="2264" spans="1:20" s="8" customFormat="1" x14ac:dyDescent="0.3">
      <c r="A2264"/>
      <c r="B2264" s="9">
        <v>13760228</v>
      </c>
      <c r="C2264" s="10" t="s">
        <v>352</v>
      </c>
      <c r="D2264" s="11">
        <v>2650</v>
      </c>
      <c r="E2264"/>
      <c r="F2264"/>
      <c r="G2264"/>
      <c r="H2264"/>
      <c r="I2264"/>
      <c r="J2264"/>
      <c r="K2264"/>
      <c r="L2264"/>
      <c r="M2264"/>
      <c r="N2264"/>
      <c r="O2264"/>
      <c r="P2264"/>
      <c r="Q2264"/>
      <c r="R2264"/>
      <c r="S2264"/>
      <c r="T2264"/>
    </row>
    <row r="2265" spans="1:20" s="8" customFormat="1" x14ac:dyDescent="0.3">
      <c r="A2265"/>
      <c r="B2265" s="9">
        <v>40699043</v>
      </c>
      <c r="C2265" s="10" t="s">
        <v>971</v>
      </c>
      <c r="D2265" s="11">
        <v>125.45092024539878</v>
      </c>
      <c r="E2265"/>
      <c r="F2265"/>
      <c r="G2265"/>
      <c r="H2265"/>
      <c r="I2265"/>
      <c r="J2265"/>
      <c r="K2265"/>
      <c r="L2265"/>
      <c r="M2265"/>
      <c r="N2265"/>
      <c r="O2265"/>
      <c r="P2265"/>
      <c r="Q2265"/>
      <c r="R2265"/>
      <c r="S2265"/>
      <c r="T2265"/>
    </row>
    <row r="2266" spans="1:20" s="8" customFormat="1" x14ac:dyDescent="0.3">
      <c r="A2266"/>
      <c r="B2266" s="9">
        <v>41420639</v>
      </c>
      <c r="C2266" s="10" t="s">
        <v>1060</v>
      </c>
      <c r="D2266" s="11">
        <v>1575.5</v>
      </c>
      <c r="E2266"/>
      <c r="F2266"/>
      <c r="G2266"/>
      <c r="H2266"/>
      <c r="I2266"/>
      <c r="J2266"/>
      <c r="K2266"/>
      <c r="L2266"/>
      <c r="M2266"/>
      <c r="N2266"/>
      <c r="O2266"/>
      <c r="P2266"/>
      <c r="Q2266"/>
      <c r="R2266"/>
      <c r="S2266"/>
      <c r="T2266"/>
    </row>
    <row r="2267" spans="1:20" s="8" customFormat="1" x14ac:dyDescent="0.3">
      <c r="B2267" s="5">
        <v>44110625</v>
      </c>
      <c r="C2267" s="6" t="s">
        <v>2320</v>
      </c>
      <c r="D2267" s="7">
        <v>2561</v>
      </c>
      <c r="E2267"/>
      <c r="F2267"/>
    </row>
    <row r="2268" spans="1:20" s="8" customFormat="1" x14ac:dyDescent="0.3">
      <c r="B2268" s="9">
        <v>41756297</v>
      </c>
      <c r="C2268" s="10" t="s">
        <v>1741</v>
      </c>
      <c r="D2268" s="11">
        <v>9.8420000000000005</v>
      </c>
      <c r="E2268"/>
      <c r="F2268"/>
    </row>
    <row r="2269" spans="1:20" s="8" customFormat="1" x14ac:dyDescent="0.3">
      <c r="B2269" s="9">
        <v>41794785</v>
      </c>
      <c r="C2269" s="10" t="s">
        <v>2006</v>
      </c>
      <c r="D2269" s="11">
        <v>45.652000000000001</v>
      </c>
      <c r="E2269"/>
      <c r="F2269"/>
    </row>
    <row r="2270" spans="1:20" s="8" customFormat="1" x14ac:dyDescent="0.3">
      <c r="B2270" s="9">
        <v>41799826</v>
      </c>
      <c r="C2270" s="10" t="s">
        <v>2044</v>
      </c>
      <c r="D2270" s="11">
        <v>9.98</v>
      </c>
      <c r="E2270"/>
      <c r="F2270"/>
    </row>
    <row r="2271" spans="1:20" s="8" customFormat="1" x14ac:dyDescent="0.3">
      <c r="B2271" s="9">
        <v>41739525</v>
      </c>
      <c r="C2271" s="10" t="s">
        <v>1599</v>
      </c>
      <c r="D2271" s="11">
        <v>5.8900000000000006</v>
      </c>
      <c r="E2271"/>
      <c r="F2271"/>
    </row>
    <row r="2272" spans="1:20" s="8" customFormat="1" x14ac:dyDescent="0.3">
      <c r="A2272"/>
      <c r="B2272" s="9">
        <v>41420175</v>
      </c>
      <c r="C2272" s="10" t="s">
        <v>1032</v>
      </c>
      <c r="D2272" s="11">
        <v>804.5</v>
      </c>
      <c r="E2272"/>
      <c r="F2272"/>
      <c r="G2272"/>
      <c r="H2272"/>
      <c r="I2272"/>
      <c r="J2272"/>
      <c r="K2272"/>
      <c r="L2272"/>
      <c r="M2272"/>
      <c r="N2272"/>
      <c r="O2272"/>
      <c r="P2272"/>
      <c r="Q2272"/>
      <c r="R2272"/>
      <c r="S2272"/>
      <c r="T2272"/>
    </row>
    <row r="2273" spans="1:20" s="8" customFormat="1" x14ac:dyDescent="0.3">
      <c r="A2273"/>
      <c r="B2273" s="9">
        <v>41420209</v>
      </c>
      <c r="C2273" s="10" t="s">
        <v>1034</v>
      </c>
      <c r="D2273" s="11">
        <v>1180</v>
      </c>
      <c r="E2273"/>
      <c r="F2273"/>
      <c r="G2273"/>
      <c r="H2273"/>
      <c r="I2273"/>
      <c r="J2273"/>
      <c r="K2273"/>
      <c r="L2273"/>
      <c r="M2273"/>
      <c r="N2273"/>
      <c r="O2273"/>
      <c r="P2273"/>
      <c r="Q2273"/>
      <c r="R2273"/>
      <c r="S2273"/>
      <c r="T2273"/>
    </row>
    <row r="2274" spans="1:20" s="8" customFormat="1" x14ac:dyDescent="0.3">
      <c r="A2274"/>
      <c r="B2274" s="9">
        <v>41420191</v>
      </c>
      <c r="C2274" s="10" t="s">
        <v>1033</v>
      </c>
      <c r="D2274" s="11">
        <v>642.5</v>
      </c>
      <c r="E2274"/>
      <c r="F2274"/>
      <c r="G2274"/>
      <c r="H2274"/>
      <c r="I2274"/>
      <c r="J2274"/>
      <c r="K2274"/>
      <c r="L2274"/>
      <c r="M2274"/>
      <c r="N2274"/>
      <c r="O2274"/>
      <c r="P2274"/>
      <c r="Q2274"/>
      <c r="R2274"/>
      <c r="S2274"/>
      <c r="T2274"/>
    </row>
    <row r="2275" spans="1:20" s="8" customFormat="1" x14ac:dyDescent="0.3">
      <c r="B2275" s="5">
        <v>44459840</v>
      </c>
      <c r="C2275" s="6" t="s">
        <v>2374</v>
      </c>
      <c r="D2275" s="7">
        <v>540</v>
      </c>
      <c r="E2275"/>
      <c r="F2275"/>
    </row>
    <row r="2276" spans="1:20" s="8" customFormat="1" x14ac:dyDescent="0.3">
      <c r="A2276"/>
      <c r="B2276" s="5">
        <v>11881455</v>
      </c>
      <c r="C2276" s="6" t="s">
        <v>171</v>
      </c>
      <c r="D2276" s="7">
        <v>273</v>
      </c>
      <c r="E2276"/>
      <c r="F2276"/>
      <c r="G2276"/>
      <c r="H2276"/>
      <c r="I2276"/>
      <c r="J2276"/>
      <c r="K2276"/>
      <c r="L2276"/>
      <c r="M2276"/>
      <c r="N2276"/>
      <c r="O2276"/>
      <c r="P2276"/>
      <c r="Q2276"/>
      <c r="R2276"/>
      <c r="S2276"/>
      <c r="T2276"/>
    </row>
    <row r="2277" spans="1:20" s="8" customFormat="1" x14ac:dyDescent="0.3">
      <c r="A2277"/>
      <c r="B2277" s="5">
        <v>12004636</v>
      </c>
      <c r="C2277" s="6" t="s">
        <v>191</v>
      </c>
      <c r="D2277" s="7">
        <v>139.17333333333332</v>
      </c>
      <c r="E2277"/>
      <c r="F2277"/>
      <c r="G2277"/>
      <c r="H2277"/>
      <c r="I2277"/>
      <c r="J2277"/>
      <c r="K2277"/>
      <c r="L2277"/>
      <c r="M2277"/>
      <c r="N2277"/>
      <c r="O2277"/>
      <c r="P2277"/>
      <c r="Q2277"/>
      <c r="R2277"/>
      <c r="S2277"/>
      <c r="T2277"/>
    </row>
    <row r="2278" spans="1:20" s="8" customFormat="1" x14ac:dyDescent="0.3">
      <c r="A2278"/>
      <c r="B2278" s="9">
        <v>41739343</v>
      </c>
      <c r="C2278" s="10" t="s">
        <v>1594</v>
      </c>
      <c r="D2278" s="11">
        <v>5.89</v>
      </c>
      <c r="E2278"/>
      <c r="F2278"/>
      <c r="G2278"/>
      <c r="H2278"/>
      <c r="I2278"/>
      <c r="J2278"/>
      <c r="K2278"/>
      <c r="L2278"/>
      <c r="M2278"/>
      <c r="N2278"/>
      <c r="O2278"/>
      <c r="P2278"/>
      <c r="Q2278"/>
      <c r="R2278"/>
      <c r="S2278"/>
      <c r="T2278"/>
    </row>
    <row r="2279" spans="1:20" s="8" customFormat="1" x14ac:dyDescent="0.3">
      <c r="B2279" s="5">
        <v>41751363</v>
      </c>
      <c r="C2279" s="6" t="s">
        <v>1686</v>
      </c>
      <c r="D2279" s="7">
        <v>67.680000000000007</v>
      </c>
      <c r="E2279"/>
      <c r="F2279"/>
    </row>
    <row r="2280" spans="1:20" s="8" customFormat="1" x14ac:dyDescent="0.3">
      <c r="B2280" s="5">
        <v>41789520</v>
      </c>
      <c r="C2280" s="6" t="s">
        <v>1911</v>
      </c>
      <c r="D2280" s="7">
        <v>145.70961038961039</v>
      </c>
      <c r="E2280"/>
      <c r="F2280"/>
    </row>
    <row r="2281" spans="1:20" s="8" customFormat="1" x14ac:dyDescent="0.3">
      <c r="B2281" s="9">
        <v>41794959</v>
      </c>
      <c r="C2281" s="10" t="s">
        <v>2022</v>
      </c>
      <c r="D2281" s="11">
        <v>3.23</v>
      </c>
      <c r="E2281"/>
      <c r="F2281"/>
    </row>
    <row r="2282" spans="1:20" s="8" customFormat="1" x14ac:dyDescent="0.3">
      <c r="A2282"/>
      <c r="B2282" s="9">
        <v>40634313</v>
      </c>
      <c r="C2282" s="10" t="s">
        <v>669</v>
      </c>
      <c r="D2282" s="11">
        <v>180</v>
      </c>
      <c r="E2282"/>
      <c r="F2282"/>
      <c r="G2282"/>
      <c r="H2282"/>
      <c r="I2282"/>
      <c r="J2282"/>
      <c r="K2282"/>
      <c r="L2282"/>
      <c r="M2282"/>
      <c r="N2282"/>
      <c r="O2282"/>
      <c r="P2282"/>
      <c r="Q2282"/>
      <c r="R2282"/>
      <c r="S2282"/>
      <c r="T2282"/>
    </row>
    <row r="2283" spans="1:20" s="8" customFormat="1" x14ac:dyDescent="0.3">
      <c r="B2283" s="9">
        <v>41782277</v>
      </c>
      <c r="C2283" s="10" t="s">
        <v>1842</v>
      </c>
      <c r="D2283" s="11">
        <v>13.75</v>
      </c>
      <c r="E2283"/>
      <c r="F2283"/>
    </row>
    <row r="2284" spans="1:20" s="8" customFormat="1" x14ac:dyDescent="0.3">
      <c r="A2284"/>
      <c r="B2284" s="9">
        <v>40666802</v>
      </c>
      <c r="C2284" s="10" t="s">
        <v>887</v>
      </c>
      <c r="D2284" s="11">
        <v>82.5</v>
      </c>
      <c r="E2284"/>
      <c r="F2284"/>
      <c r="G2284"/>
      <c r="H2284"/>
      <c r="I2284"/>
      <c r="J2284"/>
      <c r="K2284"/>
      <c r="L2284"/>
      <c r="M2284"/>
      <c r="N2284"/>
      <c r="O2284"/>
      <c r="P2284"/>
      <c r="Q2284"/>
      <c r="R2284"/>
      <c r="S2284"/>
      <c r="T2284"/>
    </row>
    <row r="2285" spans="1:20" s="8" customFormat="1" x14ac:dyDescent="0.3">
      <c r="A2285"/>
      <c r="B2285" s="9">
        <v>41712795</v>
      </c>
      <c r="C2285" s="10" t="s">
        <v>1371</v>
      </c>
      <c r="D2285" s="11">
        <v>136.77684210526317</v>
      </c>
      <c r="E2285"/>
      <c r="F2285"/>
      <c r="G2285"/>
      <c r="H2285"/>
      <c r="I2285"/>
      <c r="J2285"/>
      <c r="K2285"/>
      <c r="L2285"/>
      <c r="M2285"/>
      <c r="N2285"/>
      <c r="O2285"/>
      <c r="P2285"/>
      <c r="Q2285"/>
      <c r="R2285"/>
      <c r="S2285"/>
      <c r="T2285"/>
    </row>
    <row r="2286" spans="1:20" s="8" customFormat="1" x14ac:dyDescent="0.3">
      <c r="A2286"/>
      <c r="B2286" s="9">
        <v>41712811</v>
      </c>
      <c r="C2286" s="10" t="s">
        <v>1373</v>
      </c>
      <c r="D2286" s="11">
        <v>74.826136363636351</v>
      </c>
      <c r="E2286"/>
      <c r="F2286"/>
      <c r="G2286"/>
      <c r="H2286"/>
      <c r="I2286"/>
      <c r="J2286"/>
      <c r="K2286"/>
      <c r="L2286"/>
      <c r="M2286"/>
      <c r="N2286"/>
      <c r="O2286"/>
      <c r="P2286"/>
      <c r="Q2286"/>
      <c r="R2286"/>
      <c r="S2286"/>
      <c r="T2286"/>
    </row>
    <row r="2287" spans="1:20" s="8" customFormat="1" x14ac:dyDescent="0.3">
      <c r="A2287"/>
      <c r="B2287" s="9">
        <v>41712803</v>
      </c>
      <c r="C2287" s="10" t="s">
        <v>1372</v>
      </c>
      <c r="D2287" s="11">
        <v>69.194000000000003</v>
      </c>
      <c r="E2287"/>
      <c r="F2287"/>
      <c r="G2287"/>
      <c r="H2287"/>
      <c r="I2287"/>
      <c r="J2287"/>
      <c r="K2287"/>
      <c r="L2287"/>
      <c r="M2287"/>
      <c r="N2287"/>
      <c r="O2287"/>
      <c r="P2287"/>
      <c r="Q2287"/>
      <c r="R2287"/>
      <c r="S2287"/>
      <c r="T2287"/>
    </row>
    <row r="2288" spans="1:20" s="8" customFormat="1" x14ac:dyDescent="0.3">
      <c r="B2288" s="5">
        <v>51780856</v>
      </c>
      <c r="C2288" s="6" t="s">
        <v>2420</v>
      </c>
      <c r="D2288" s="7">
        <v>144.21</v>
      </c>
      <c r="E2288"/>
      <c r="F2288"/>
    </row>
    <row r="2289" spans="1:20" s="8" customFormat="1" x14ac:dyDescent="0.3">
      <c r="A2289"/>
      <c r="B2289" s="9">
        <v>40650863</v>
      </c>
      <c r="C2289" s="10" t="s">
        <v>763</v>
      </c>
      <c r="D2289" s="11">
        <v>17.995762711864408</v>
      </c>
      <c r="E2289"/>
      <c r="F2289"/>
      <c r="G2289"/>
      <c r="H2289"/>
      <c r="I2289"/>
      <c r="J2289"/>
      <c r="K2289"/>
      <c r="L2289"/>
      <c r="M2289"/>
      <c r="N2289"/>
      <c r="O2289"/>
      <c r="P2289"/>
      <c r="Q2289"/>
      <c r="R2289"/>
      <c r="S2289"/>
      <c r="T2289"/>
    </row>
    <row r="2290" spans="1:20" s="8" customFormat="1" x14ac:dyDescent="0.3">
      <c r="A2290"/>
      <c r="B2290" s="9">
        <v>40698888</v>
      </c>
      <c r="C2290" s="10" t="s">
        <v>964</v>
      </c>
      <c r="D2290" s="11">
        <v>32</v>
      </c>
      <c r="E2290"/>
      <c r="F2290"/>
      <c r="G2290"/>
      <c r="H2290"/>
      <c r="I2290"/>
      <c r="J2290"/>
      <c r="K2290"/>
      <c r="L2290"/>
      <c r="M2290"/>
      <c r="N2290"/>
      <c r="O2290"/>
      <c r="P2290"/>
      <c r="Q2290"/>
      <c r="R2290"/>
      <c r="S2290"/>
      <c r="T2290"/>
    </row>
    <row r="2291" spans="1:20" s="8" customFormat="1" x14ac:dyDescent="0.3">
      <c r="A2291"/>
      <c r="B2291" s="9">
        <v>40722118</v>
      </c>
      <c r="C2291" s="10" t="s">
        <v>986</v>
      </c>
      <c r="D2291" s="11">
        <v>259</v>
      </c>
      <c r="E2291"/>
      <c r="F2291"/>
      <c r="G2291"/>
      <c r="H2291"/>
      <c r="I2291"/>
      <c r="J2291"/>
      <c r="K2291"/>
      <c r="L2291"/>
      <c r="M2291"/>
      <c r="N2291"/>
      <c r="O2291"/>
      <c r="P2291"/>
      <c r="Q2291"/>
      <c r="R2291"/>
      <c r="S2291"/>
      <c r="T2291"/>
    </row>
    <row r="2292" spans="1:20" s="8" customFormat="1" x14ac:dyDescent="0.3">
      <c r="A2292"/>
      <c r="B2292" s="9">
        <v>40621401</v>
      </c>
      <c r="C2292" s="10" t="s">
        <v>574</v>
      </c>
      <c r="D2292" s="11">
        <v>97.5</v>
      </c>
      <c r="E2292"/>
      <c r="F2292"/>
      <c r="G2292"/>
      <c r="H2292"/>
      <c r="I2292"/>
      <c r="J2292"/>
      <c r="K2292"/>
      <c r="L2292"/>
      <c r="M2292"/>
      <c r="N2292"/>
      <c r="O2292"/>
      <c r="P2292"/>
      <c r="Q2292"/>
      <c r="R2292"/>
      <c r="S2292"/>
      <c r="T2292"/>
    </row>
    <row r="2293" spans="1:20" s="8" customFormat="1" x14ac:dyDescent="0.3">
      <c r="A2293"/>
      <c r="B2293" s="9">
        <v>12992145</v>
      </c>
      <c r="C2293" s="10" t="s">
        <v>329</v>
      </c>
      <c r="D2293" s="11">
        <v>669</v>
      </c>
      <c r="E2293"/>
      <c r="F2293"/>
      <c r="G2293"/>
      <c r="H2293"/>
      <c r="I2293"/>
      <c r="J2293"/>
      <c r="K2293"/>
      <c r="L2293"/>
      <c r="M2293"/>
      <c r="N2293"/>
      <c r="O2293"/>
      <c r="P2293"/>
      <c r="Q2293"/>
      <c r="R2293"/>
      <c r="S2293"/>
      <c r="T2293"/>
    </row>
    <row r="2294" spans="1:20" s="8" customFormat="1" x14ac:dyDescent="0.3">
      <c r="A2294"/>
      <c r="B2294" s="9">
        <v>41510363</v>
      </c>
      <c r="C2294" s="10" t="s">
        <v>1200</v>
      </c>
      <c r="D2294" s="11">
        <v>680</v>
      </c>
      <c r="E2294"/>
      <c r="F2294"/>
      <c r="G2294"/>
      <c r="H2294"/>
      <c r="I2294"/>
      <c r="J2294"/>
      <c r="K2294"/>
      <c r="L2294"/>
      <c r="M2294"/>
      <c r="N2294"/>
      <c r="O2294"/>
      <c r="P2294"/>
      <c r="Q2294"/>
      <c r="R2294"/>
      <c r="S2294"/>
      <c r="T2294"/>
    </row>
    <row r="2295" spans="1:20" s="8" customFormat="1" x14ac:dyDescent="0.3">
      <c r="B2295" s="5">
        <v>42324814</v>
      </c>
      <c r="C2295" s="6" t="s">
        <v>2248</v>
      </c>
      <c r="D2295" s="7">
        <v>1715</v>
      </c>
      <c r="E2295"/>
      <c r="F2295"/>
    </row>
    <row r="2296" spans="1:20" s="8" customFormat="1" x14ac:dyDescent="0.3">
      <c r="B2296" s="9">
        <v>41845207</v>
      </c>
      <c r="C2296" s="10" t="s">
        <v>2064</v>
      </c>
      <c r="D2296" s="11">
        <v>313.5</v>
      </c>
      <c r="E2296"/>
      <c r="F2296"/>
    </row>
    <row r="2297" spans="1:20" s="8" customFormat="1" x14ac:dyDescent="0.3">
      <c r="B2297" s="5">
        <v>41781832</v>
      </c>
      <c r="C2297" s="6" t="s">
        <v>1836</v>
      </c>
      <c r="D2297" s="7">
        <v>9.0399999999999991</v>
      </c>
      <c r="E2297"/>
      <c r="F2297"/>
    </row>
    <row r="2298" spans="1:20" s="8" customFormat="1" x14ac:dyDescent="0.3">
      <c r="B2298" s="5">
        <v>42010025</v>
      </c>
      <c r="C2298" s="6" t="s">
        <v>2091</v>
      </c>
      <c r="D2298" s="7">
        <v>206</v>
      </c>
      <c r="E2298"/>
      <c r="F2298"/>
    </row>
    <row r="2299" spans="1:20" s="8" customFormat="1" x14ac:dyDescent="0.3">
      <c r="A2299"/>
      <c r="B2299" s="5">
        <v>40224727</v>
      </c>
      <c r="C2299" s="6" t="s">
        <v>481</v>
      </c>
      <c r="D2299" s="7">
        <v>7125</v>
      </c>
      <c r="E2299"/>
      <c r="F2299"/>
      <c r="G2299"/>
      <c r="H2299"/>
      <c r="I2299"/>
      <c r="J2299"/>
      <c r="K2299"/>
      <c r="L2299"/>
      <c r="M2299"/>
      <c r="N2299"/>
      <c r="O2299"/>
      <c r="P2299"/>
      <c r="Q2299"/>
      <c r="R2299"/>
      <c r="S2299"/>
      <c r="T2299"/>
    </row>
    <row r="2300" spans="1:20" s="8" customFormat="1" x14ac:dyDescent="0.3">
      <c r="A2300"/>
      <c r="B2300" s="9">
        <v>10024909</v>
      </c>
      <c r="C2300" s="10" t="s">
        <v>27</v>
      </c>
      <c r="D2300" s="11">
        <v>405</v>
      </c>
      <c r="E2300"/>
      <c r="F2300"/>
      <c r="G2300"/>
      <c r="H2300"/>
      <c r="I2300"/>
      <c r="J2300"/>
      <c r="K2300"/>
      <c r="L2300"/>
      <c r="M2300"/>
      <c r="N2300"/>
      <c r="O2300"/>
      <c r="P2300"/>
      <c r="Q2300"/>
      <c r="R2300"/>
      <c r="S2300"/>
      <c r="T2300"/>
    </row>
    <row r="2301" spans="1:20" s="8" customFormat="1" x14ac:dyDescent="0.3">
      <c r="B2301" s="5">
        <v>42321828</v>
      </c>
      <c r="C2301" s="6" t="s">
        <v>2196</v>
      </c>
      <c r="D2301" s="7">
        <v>1447</v>
      </c>
      <c r="E2301"/>
      <c r="F2301"/>
    </row>
    <row r="2302" spans="1:20" s="8" customFormat="1" x14ac:dyDescent="0.3">
      <c r="A2302"/>
      <c r="B2302" s="5">
        <v>12142147</v>
      </c>
      <c r="C2302" s="6" t="s">
        <v>197</v>
      </c>
      <c r="D2302" s="7">
        <v>83</v>
      </c>
      <c r="E2302"/>
      <c r="F2302"/>
      <c r="G2302"/>
      <c r="H2302"/>
      <c r="I2302"/>
      <c r="J2302"/>
      <c r="K2302"/>
      <c r="L2302"/>
      <c r="M2302"/>
      <c r="N2302"/>
      <c r="O2302"/>
      <c r="P2302"/>
      <c r="Q2302"/>
      <c r="R2302"/>
      <c r="S2302"/>
      <c r="T2302"/>
    </row>
    <row r="2303" spans="1:20" s="8" customFormat="1" x14ac:dyDescent="0.3">
      <c r="B2303" s="5">
        <v>42321851</v>
      </c>
      <c r="C2303" s="6" t="s">
        <v>2198</v>
      </c>
      <c r="D2303" s="7">
        <v>1447</v>
      </c>
      <c r="E2303"/>
      <c r="F2303"/>
    </row>
    <row r="2304" spans="1:20" s="8" customFormat="1" x14ac:dyDescent="0.3">
      <c r="B2304" s="5">
        <v>42321869</v>
      </c>
      <c r="C2304" s="6" t="s">
        <v>2199</v>
      </c>
      <c r="D2304" s="7">
        <v>1447</v>
      </c>
      <c r="E2304"/>
      <c r="F2304"/>
    </row>
    <row r="2305" spans="2:6" s="8" customFormat="1" x14ac:dyDescent="0.3">
      <c r="B2305" s="5">
        <v>42321877</v>
      </c>
      <c r="C2305" s="6" t="s">
        <v>2200</v>
      </c>
      <c r="D2305" s="7">
        <v>1447</v>
      </c>
      <c r="E2305"/>
      <c r="F2305"/>
    </row>
    <row r="2306" spans="2:6" s="8" customFormat="1" x14ac:dyDescent="0.3">
      <c r="B2306" s="5">
        <v>42321885</v>
      </c>
      <c r="C2306" s="6" t="s">
        <v>2201</v>
      </c>
      <c r="D2306" s="7">
        <v>1447</v>
      </c>
      <c r="E2306"/>
      <c r="F2306"/>
    </row>
    <row r="2307" spans="2:6" s="8" customFormat="1" x14ac:dyDescent="0.3">
      <c r="B2307" s="5">
        <v>42321794</v>
      </c>
      <c r="C2307" s="6" t="s">
        <v>2194</v>
      </c>
      <c r="D2307" s="7">
        <v>1447</v>
      </c>
      <c r="E2307"/>
      <c r="F2307"/>
    </row>
    <row r="2308" spans="2:6" s="8" customFormat="1" x14ac:dyDescent="0.3">
      <c r="B2308" s="5">
        <v>42321810</v>
      </c>
      <c r="C2308" s="6" t="s">
        <v>2195</v>
      </c>
      <c r="D2308" s="7">
        <v>1447</v>
      </c>
      <c r="E2308"/>
      <c r="F2308"/>
    </row>
    <row r="2309" spans="2:6" s="8" customFormat="1" x14ac:dyDescent="0.3">
      <c r="B2309" s="5">
        <v>42321836</v>
      </c>
      <c r="C2309" s="6" t="s">
        <v>2197</v>
      </c>
      <c r="D2309" s="7">
        <v>1447</v>
      </c>
      <c r="E2309"/>
      <c r="F2309"/>
    </row>
    <row r="2310" spans="2:6" s="8" customFormat="1" x14ac:dyDescent="0.3">
      <c r="B2310" s="5">
        <v>98082142</v>
      </c>
      <c r="C2310" s="6" t="s">
        <v>2456</v>
      </c>
      <c r="D2310" s="7">
        <v>738.17105263157896</v>
      </c>
      <c r="E2310"/>
      <c r="F2310"/>
    </row>
    <row r="2311" spans="2:6" s="8" customFormat="1" x14ac:dyDescent="0.3">
      <c r="B2311" s="5">
        <v>64423064</v>
      </c>
      <c r="C2311" s="6" t="s">
        <v>2435</v>
      </c>
      <c r="D2311" s="7">
        <v>728.66666666666663</v>
      </c>
      <c r="E2311"/>
      <c r="F2311"/>
    </row>
    <row r="2312" spans="2:6" s="8" customFormat="1" x14ac:dyDescent="0.3">
      <c r="B2312" s="5">
        <v>64410707</v>
      </c>
      <c r="C2312" s="6" t="s">
        <v>2433</v>
      </c>
      <c r="D2312" s="7">
        <v>523</v>
      </c>
      <c r="E2312"/>
      <c r="F2312"/>
    </row>
    <row r="2313" spans="2:6" s="8" customFormat="1" x14ac:dyDescent="0.3">
      <c r="B2313" s="5">
        <v>42452730</v>
      </c>
      <c r="C2313" s="6" t="s">
        <v>2312</v>
      </c>
      <c r="D2313" s="7">
        <v>471</v>
      </c>
      <c r="E2313"/>
      <c r="F2313"/>
    </row>
    <row r="2314" spans="2:6" s="8" customFormat="1" x14ac:dyDescent="0.3">
      <c r="B2314" s="5">
        <v>98082480</v>
      </c>
      <c r="C2314" s="6" t="s">
        <v>2458</v>
      </c>
      <c r="D2314" s="7">
        <v>793.5</v>
      </c>
      <c r="E2314"/>
      <c r="F2314"/>
    </row>
    <row r="2315" spans="2:6" s="8" customFormat="1" x14ac:dyDescent="0.3">
      <c r="B2315" s="5">
        <v>98082712</v>
      </c>
      <c r="C2315" s="6" t="s">
        <v>2460</v>
      </c>
      <c r="D2315" s="7">
        <v>793.5</v>
      </c>
      <c r="E2315"/>
      <c r="F2315"/>
    </row>
    <row r="2316" spans="2:6" s="8" customFormat="1" x14ac:dyDescent="0.3">
      <c r="B2316" s="5">
        <v>98082977</v>
      </c>
      <c r="C2316" s="6" t="s">
        <v>2461</v>
      </c>
      <c r="D2316" s="7">
        <v>392.5</v>
      </c>
      <c r="E2316"/>
      <c r="F2316"/>
    </row>
    <row r="2317" spans="2:6" s="8" customFormat="1" x14ac:dyDescent="0.3">
      <c r="B2317" s="5">
        <v>98087505</v>
      </c>
      <c r="C2317" s="6" t="s">
        <v>2472</v>
      </c>
      <c r="D2317" s="7">
        <v>1179</v>
      </c>
      <c r="E2317"/>
      <c r="F2317"/>
    </row>
    <row r="2318" spans="2:6" s="8" customFormat="1" x14ac:dyDescent="0.3">
      <c r="B2318" s="5">
        <v>64410905</v>
      </c>
      <c r="C2318" s="6" t="s">
        <v>2434</v>
      </c>
      <c r="D2318" s="7">
        <v>752</v>
      </c>
      <c r="E2318"/>
      <c r="F2318"/>
    </row>
    <row r="2319" spans="2:6" s="8" customFormat="1" x14ac:dyDescent="0.3">
      <c r="B2319" s="5">
        <v>64410608</v>
      </c>
      <c r="C2319" s="6" t="s">
        <v>2432</v>
      </c>
      <c r="D2319" s="7">
        <v>670</v>
      </c>
      <c r="E2319"/>
      <c r="F2319"/>
    </row>
    <row r="2320" spans="2:6" s="8" customFormat="1" x14ac:dyDescent="0.3">
      <c r="B2320" s="5">
        <v>98083215</v>
      </c>
      <c r="C2320" s="6" t="s">
        <v>2462</v>
      </c>
      <c r="D2320" s="7">
        <v>1698</v>
      </c>
      <c r="E2320"/>
      <c r="F2320"/>
    </row>
    <row r="2321" spans="1:20" s="8" customFormat="1" x14ac:dyDescent="0.3">
      <c r="B2321" s="5">
        <v>98083397</v>
      </c>
      <c r="C2321" s="6" t="s">
        <v>2463</v>
      </c>
      <c r="D2321" s="7">
        <v>843.33333333333337</v>
      </c>
      <c r="E2321"/>
      <c r="F2321"/>
    </row>
    <row r="2322" spans="1:20" s="8" customFormat="1" x14ac:dyDescent="0.3">
      <c r="B2322" s="5">
        <v>98083546</v>
      </c>
      <c r="C2322" s="6" t="s">
        <v>2465</v>
      </c>
      <c r="D2322" s="7">
        <v>322.88948787061997</v>
      </c>
      <c r="E2322"/>
      <c r="F2322"/>
    </row>
    <row r="2323" spans="1:20" s="8" customFormat="1" x14ac:dyDescent="0.3">
      <c r="B2323" s="5">
        <v>98083470</v>
      </c>
      <c r="C2323" s="6" t="s">
        <v>2464</v>
      </c>
      <c r="D2323" s="7">
        <v>647.38461538461536</v>
      </c>
      <c r="E2323"/>
      <c r="F2323"/>
    </row>
    <row r="2324" spans="1:20" s="8" customFormat="1" x14ac:dyDescent="0.3">
      <c r="B2324" s="5">
        <v>51781011</v>
      </c>
      <c r="C2324" s="6" t="s">
        <v>2421</v>
      </c>
      <c r="D2324" s="7">
        <v>67.714129841789415</v>
      </c>
      <c r="E2324"/>
      <c r="F2324"/>
    </row>
    <row r="2325" spans="1:20" s="8" customFormat="1" x14ac:dyDescent="0.3">
      <c r="A2325"/>
      <c r="B2325" s="5">
        <v>13661624</v>
      </c>
      <c r="C2325" s="6" t="s">
        <v>343</v>
      </c>
      <c r="D2325" s="7">
        <v>1855</v>
      </c>
      <c r="E2325"/>
      <c r="F2325"/>
      <c r="G2325"/>
      <c r="H2325"/>
      <c r="I2325"/>
      <c r="J2325"/>
      <c r="K2325"/>
      <c r="L2325"/>
      <c r="M2325"/>
      <c r="N2325"/>
      <c r="O2325"/>
      <c r="P2325"/>
      <c r="Q2325"/>
      <c r="R2325"/>
      <c r="S2325"/>
      <c r="T2325"/>
    </row>
    <row r="2326" spans="1:20" s="8" customFormat="1" x14ac:dyDescent="0.3">
      <c r="A2326"/>
      <c r="B2326" s="5">
        <v>12875266</v>
      </c>
      <c r="C2326" s="6" t="s">
        <v>310</v>
      </c>
      <c r="D2326" s="7">
        <v>218</v>
      </c>
      <c r="E2326"/>
      <c r="F2326"/>
      <c r="G2326"/>
      <c r="H2326"/>
      <c r="I2326"/>
      <c r="J2326"/>
      <c r="K2326"/>
      <c r="L2326"/>
      <c r="M2326"/>
      <c r="N2326"/>
      <c r="O2326"/>
      <c r="P2326"/>
      <c r="Q2326"/>
      <c r="R2326"/>
      <c r="S2326"/>
      <c r="T2326"/>
    </row>
    <row r="2327" spans="1:20" s="8" customFormat="1" x14ac:dyDescent="0.3">
      <c r="A2327"/>
      <c r="B2327" s="9">
        <v>12872958</v>
      </c>
      <c r="C2327" s="10" t="s">
        <v>307</v>
      </c>
      <c r="D2327" s="11">
        <v>2386.25</v>
      </c>
      <c r="E2327"/>
      <c r="F2327"/>
      <c r="G2327"/>
      <c r="H2327"/>
      <c r="I2327"/>
      <c r="J2327"/>
      <c r="K2327"/>
      <c r="L2327"/>
      <c r="M2327"/>
      <c r="N2327"/>
      <c r="O2327"/>
      <c r="P2327"/>
      <c r="Q2327"/>
      <c r="R2327"/>
      <c r="S2327"/>
      <c r="T2327"/>
    </row>
    <row r="2328" spans="1:20" s="8" customFormat="1" x14ac:dyDescent="0.3">
      <c r="A2328"/>
      <c r="B2328" s="9">
        <v>12872966</v>
      </c>
      <c r="C2328" s="10" t="s">
        <v>308</v>
      </c>
      <c r="D2328" s="11">
        <v>2650</v>
      </c>
      <c r="E2328"/>
      <c r="F2328"/>
      <c r="G2328"/>
      <c r="H2328"/>
      <c r="I2328"/>
      <c r="J2328"/>
      <c r="K2328"/>
      <c r="L2328"/>
      <c r="M2328"/>
      <c r="N2328"/>
      <c r="O2328"/>
      <c r="P2328"/>
      <c r="Q2328"/>
      <c r="R2328"/>
      <c r="S2328"/>
      <c r="T2328"/>
    </row>
    <row r="2329" spans="1:20" s="8" customFormat="1" x14ac:dyDescent="0.3">
      <c r="A2329"/>
      <c r="B2329" s="9">
        <v>12905600</v>
      </c>
      <c r="C2329" s="10" t="s">
        <v>316</v>
      </c>
      <c r="D2329" s="11">
        <v>2303.6875</v>
      </c>
      <c r="E2329"/>
      <c r="F2329"/>
      <c r="G2329"/>
      <c r="H2329"/>
      <c r="I2329"/>
      <c r="J2329"/>
      <c r="K2329"/>
      <c r="L2329"/>
      <c r="M2329"/>
      <c r="N2329"/>
      <c r="O2329"/>
      <c r="P2329"/>
      <c r="Q2329"/>
      <c r="R2329"/>
      <c r="S2329"/>
      <c r="T2329"/>
    </row>
    <row r="2330" spans="1:20" s="8" customFormat="1" x14ac:dyDescent="0.3">
      <c r="A2330"/>
      <c r="B2330" s="5">
        <v>13895404</v>
      </c>
      <c r="C2330" s="6" t="s">
        <v>370</v>
      </c>
      <c r="D2330" s="7">
        <v>1784.416923076923</v>
      </c>
      <c r="E2330"/>
      <c r="F2330"/>
      <c r="G2330"/>
      <c r="H2330"/>
      <c r="I2330"/>
      <c r="J2330"/>
      <c r="K2330"/>
      <c r="L2330"/>
      <c r="M2330"/>
      <c r="N2330"/>
      <c r="O2330"/>
      <c r="P2330"/>
      <c r="Q2330"/>
      <c r="R2330"/>
      <c r="S2330"/>
      <c r="T2330"/>
    </row>
    <row r="2331" spans="1:20" s="8" customFormat="1" x14ac:dyDescent="0.3">
      <c r="A2331"/>
      <c r="B2331" s="5">
        <v>40219453</v>
      </c>
      <c r="C2331" s="6" t="s">
        <v>468</v>
      </c>
      <c r="D2331" s="7">
        <v>2650</v>
      </c>
      <c r="E2331"/>
      <c r="F2331"/>
      <c r="G2331"/>
      <c r="H2331"/>
      <c r="I2331"/>
      <c r="J2331"/>
      <c r="K2331"/>
      <c r="L2331"/>
      <c r="M2331"/>
      <c r="N2331"/>
      <c r="O2331"/>
      <c r="P2331"/>
      <c r="Q2331"/>
      <c r="R2331"/>
      <c r="S2331"/>
      <c r="T2331"/>
    </row>
    <row r="2332" spans="1:20" s="8" customFormat="1" x14ac:dyDescent="0.3">
      <c r="A2332"/>
      <c r="B2332" s="9">
        <v>12768503</v>
      </c>
      <c r="C2332" s="10" t="s">
        <v>285</v>
      </c>
      <c r="D2332" s="11">
        <v>651.93869565217392</v>
      </c>
      <c r="E2332"/>
      <c r="F2332"/>
      <c r="G2332"/>
      <c r="H2332"/>
      <c r="I2332"/>
      <c r="J2332"/>
      <c r="K2332"/>
      <c r="L2332"/>
      <c r="M2332"/>
      <c r="N2332"/>
      <c r="O2332"/>
      <c r="P2332"/>
      <c r="Q2332"/>
      <c r="R2332"/>
      <c r="S2332"/>
      <c r="T2332"/>
    </row>
    <row r="2333" spans="1:20" s="8" customFormat="1" x14ac:dyDescent="0.3">
      <c r="A2333"/>
      <c r="B2333" s="9">
        <v>12768495</v>
      </c>
      <c r="C2333" s="10" t="s">
        <v>284</v>
      </c>
      <c r="D2333" s="11">
        <v>690.15789473684208</v>
      </c>
      <c r="E2333"/>
      <c r="F2333"/>
      <c r="G2333"/>
      <c r="H2333"/>
      <c r="I2333"/>
      <c r="J2333"/>
      <c r="K2333"/>
      <c r="L2333"/>
      <c r="M2333"/>
      <c r="N2333"/>
      <c r="O2333"/>
      <c r="P2333"/>
      <c r="Q2333"/>
      <c r="R2333"/>
      <c r="S2333"/>
      <c r="T2333"/>
    </row>
    <row r="2334" spans="1:20" s="8" customFormat="1" x14ac:dyDescent="0.3">
      <c r="A2334"/>
      <c r="B2334" s="9">
        <v>12834032</v>
      </c>
      <c r="C2334" s="10" t="s">
        <v>298</v>
      </c>
      <c r="D2334" s="11">
        <v>669</v>
      </c>
      <c r="E2334"/>
      <c r="F2334"/>
      <c r="G2334"/>
      <c r="H2334"/>
      <c r="I2334"/>
      <c r="J2334"/>
      <c r="K2334"/>
      <c r="L2334"/>
      <c r="M2334"/>
      <c r="N2334"/>
      <c r="O2334"/>
      <c r="P2334"/>
      <c r="Q2334"/>
      <c r="R2334"/>
      <c r="S2334"/>
      <c r="T2334"/>
    </row>
    <row r="2335" spans="1:20" s="8" customFormat="1" x14ac:dyDescent="0.3">
      <c r="A2335"/>
      <c r="B2335" s="9">
        <v>12875282</v>
      </c>
      <c r="C2335" s="10" t="s">
        <v>311</v>
      </c>
      <c r="D2335" s="11">
        <v>338</v>
      </c>
      <c r="E2335"/>
      <c r="F2335"/>
      <c r="G2335"/>
      <c r="H2335"/>
      <c r="I2335"/>
      <c r="J2335"/>
      <c r="K2335"/>
      <c r="L2335"/>
      <c r="M2335"/>
      <c r="N2335"/>
      <c r="O2335"/>
      <c r="P2335"/>
      <c r="Q2335"/>
      <c r="R2335"/>
      <c r="S2335"/>
      <c r="T2335"/>
    </row>
    <row r="2336" spans="1:20" s="8" customFormat="1" x14ac:dyDescent="0.3">
      <c r="A2336"/>
      <c r="B2336" s="9">
        <v>10026854</v>
      </c>
      <c r="C2336" s="10" t="s">
        <v>30</v>
      </c>
      <c r="D2336" s="11">
        <v>153.68181818181819</v>
      </c>
      <c r="E2336"/>
      <c r="F2336"/>
      <c r="G2336"/>
      <c r="H2336"/>
      <c r="I2336"/>
      <c r="J2336"/>
      <c r="K2336"/>
      <c r="L2336"/>
      <c r="M2336"/>
      <c r="N2336"/>
      <c r="O2336"/>
      <c r="P2336"/>
      <c r="Q2336"/>
      <c r="R2336"/>
      <c r="S2336"/>
      <c r="T2336"/>
    </row>
    <row r="2337" spans="1:20" s="8" customFormat="1" x14ac:dyDescent="0.3">
      <c r="A2337"/>
      <c r="B2337" s="5">
        <v>13805742</v>
      </c>
      <c r="C2337" s="6" t="s">
        <v>359</v>
      </c>
      <c r="D2337" s="7">
        <v>1855</v>
      </c>
      <c r="E2337"/>
      <c r="F2337"/>
      <c r="G2337"/>
      <c r="H2337"/>
      <c r="I2337"/>
      <c r="J2337"/>
      <c r="K2337"/>
      <c r="L2337"/>
      <c r="M2337"/>
      <c r="N2337"/>
      <c r="O2337"/>
      <c r="P2337"/>
      <c r="Q2337"/>
      <c r="R2337"/>
      <c r="S2337"/>
      <c r="T2337"/>
    </row>
    <row r="2338" spans="1:20" s="8" customFormat="1" x14ac:dyDescent="0.3">
      <c r="A2338"/>
      <c r="B2338" s="5">
        <v>40674616</v>
      </c>
      <c r="C2338" s="6" t="s">
        <v>916</v>
      </c>
      <c r="D2338" s="7">
        <v>155</v>
      </c>
      <c r="E2338"/>
      <c r="F2338"/>
      <c r="G2338"/>
      <c r="H2338"/>
      <c r="I2338"/>
      <c r="J2338"/>
      <c r="K2338"/>
      <c r="L2338"/>
      <c r="M2338"/>
      <c r="N2338"/>
      <c r="O2338"/>
      <c r="P2338"/>
      <c r="Q2338"/>
      <c r="R2338"/>
      <c r="S2338"/>
      <c r="T2338"/>
    </row>
    <row r="2339" spans="1:20" s="8" customFormat="1" x14ac:dyDescent="0.3">
      <c r="B2339" s="5">
        <v>51790509</v>
      </c>
      <c r="C2339" s="6" t="s">
        <v>2430</v>
      </c>
      <c r="D2339" s="7">
        <v>86.83</v>
      </c>
      <c r="E2339"/>
      <c r="F2339"/>
    </row>
    <row r="2340" spans="1:20" s="8" customFormat="1" x14ac:dyDescent="0.3">
      <c r="A2340"/>
      <c r="B2340" s="9">
        <v>41420365</v>
      </c>
      <c r="C2340" s="10" t="s">
        <v>1042</v>
      </c>
      <c r="D2340" s="11">
        <v>767</v>
      </c>
      <c r="E2340"/>
      <c r="F2340"/>
      <c r="G2340"/>
      <c r="H2340"/>
      <c r="I2340"/>
      <c r="J2340"/>
      <c r="K2340"/>
      <c r="L2340"/>
      <c r="M2340"/>
      <c r="N2340"/>
      <c r="O2340"/>
      <c r="P2340"/>
      <c r="Q2340"/>
      <c r="R2340"/>
      <c r="S2340"/>
      <c r="T2340"/>
    </row>
    <row r="2341" spans="1:20" s="8" customFormat="1" x14ac:dyDescent="0.3">
      <c r="A2341"/>
      <c r="B2341" s="5">
        <v>40651978</v>
      </c>
      <c r="C2341" s="6" t="s">
        <v>770</v>
      </c>
      <c r="D2341" s="7">
        <v>9</v>
      </c>
      <c r="E2341"/>
      <c r="F2341"/>
      <c r="G2341"/>
      <c r="H2341"/>
      <c r="I2341"/>
      <c r="J2341"/>
      <c r="K2341"/>
      <c r="L2341"/>
      <c r="M2341"/>
      <c r="N2341"/>
      <c r="O2341"/>
      <c r="P2341"/>
      <c r="Q2341"/>
      <c r="R2341"/>
      <c r="S2341"/>
      <c r="T2341"/>
    </row>
    <row r="2342" spans="1:20" s="8" customFormat="1" x14ac:dyDescent="0.3">
      <c r="A2342"/>
      <c r="B2342" s="5">
        <v>40683062</v>
      </c>
      <c r="C2342" s="6" t="s">
        <v>946</v>
      </c>
      <c r="D2342" s="7">
        <v>157</v>
      </c>
      <c r="E2342"/>
      <c r="F2342"/>
      <c r="G2342"/>
      <c r="H2342"/>
      <c r="I2342"/>
      <c r="J2342"/>
      <c r="K2342"/>
      <c r="L2342"/>
      <c r="M2342"/>
      <c r="N2342"/>
      <c r="O2342"/>
      <c r="P2342"/>
      <c r="Q2342"/>
      <c r="R2342"/>
      <c r="S2342"/>
      <c r="T2342"/>
    </row>
    <row r="2343" spans="1:20" s="8" customFormat="1" x14ac:dyDescent="0.3">
      <c r="A2343"/>
      <c r="B2343" s="9">
        <v>40621013</v>
      </c>
      <c r="C2343" s="10" t="s">
        <v>568</v>
      </c>
      <c r="D2343" s="11">
        <v>39.984894259818731</v>
      </c>
      <c r="E2343"/>
      <c r="F2343"/>
      <c r="G2343"/>
      <c r="H2343"/>
      <c r="I2343"/>
      <c r="J2343"/>
      <c r="K2343"/>
      <c r="L2343"/>
      <c r="M2343"/>
      <c r="N2343"/>
      <c r="O2343"/>
      <c r="P2343"/>
      <c r="Q2343"/>
      <c r="R2343"/>
      <c r="S2343"/>
      <c r="T2343"/>
    </row>
    <row r="2344" spans="1:20" s="8" customFormat="1" x14ac:dyDescent="0.3">
      <c r="A2344"/>
      <c r="B2344" s="9">
        <v>40621005</v>
      </c>
      <c r="C2344" s="10" t="s">
        <v>567</v>
      </c>
      <c r="D2344" s="11">
        <v>192.42690058479533</v>
      </c>
      <c r="E2344"/>
      <c r="F2344"/>
      <c r="G2344"/>
      <c r="H2344"/>
      <c r="I2344"/>
      <c r="J2344"/>
      <c r="K2344"/>
      <c r="L2344"/>
      <c r="M2344"/>
      <c r="N2344"/>
      <c r="O2344"/>
      <c r="P2344"/>
      <c r="Q2344"/>
      <c r="R2344"/>
      <c r="S2344"/>
      <c r="T2344"/>
    </row>
    <row r="2345" spans="1:20" s="8" customFormat="1" x14ac:dyDescent="0.3">
      <c r="A2345"/>
      <c r="B2345" s="5">
        <v>40623852</v>
      </c>
      <c r="C2345" s="6" t="s">
        <v>612</v>
      </c>
      <c r="D2345" s="7">
        <v>72</v>
      </c>
      <c r="E2345"/>
      <c r="F2345"/>
      <c r="G2345"/>
      <c r="H2345"/>
      <c r="I2345"/>
      <c r="J2345"/>
      <c r="K2345"/>
      <c r="L2345"/>
      <c r="M2345"/>
      <c r="N2345"/>
      <c r="O2345"/>
      <c r="P2345"/>
      <c r="Q2345"/>
      <c r="R2345"/>
      <c r="S2345"/>
      <c r="T2345"/>
    </row>
    <row r="2346" spans="1:20" s="8" customFormat="1" x14ac:dyDescent="0.3">
      <c r="B2346" s="5">
        <v>42323691</v>
      </c>
      <c r="C2346" s="6" t="s">
        <v>2239</v>
      </c>
      <c r="D2346" s="7">
        <v>520</v>
      </c>
      <c r="E2346"/>
      <c r="F2346"/>
    </row>
    <row r="2347" spans="1:20" s="8" customFormat="1" x14ac:dyDescent="0.3">
      <c r="A2347"/>
      <c r="B2347" s="9">
        <v>41736943</v>
      </c>
      <c r="C2347" s="10" t="s">
        <v>1576</v>
      </c>
      <c r="D2347" s="11">
        <v>7</v>
      </c>
      <c r="E2347"/>
      <c r="F2347"/>
      <c r="G2347"/>
      <c r="H2347"/>
      <c r="I2347"/>
      <c r="J2347"/>
      <c r="K2347"/>
      <c r="L2347"/>
      <c r="M2347"/>
      <c r="N2347"/>
      <c r="O2347"/>
      <c r="P2347"/>
      <c r="Q2347"/>
      <c r="R2347"/>
      <c r="S2347"/>
      <c r="T2347"/>
    </row>
    <row r="2348" spans="1:20" s="8" customFormat="1" x14ac:dyDescent="0.3">
      <c r="B2348" s="9">
        <v>41781717</v>
      </c>
      <c r="C2348" s="10" t="s">
        <v>1834</v>
      </c>
      <c r="D2348" s="11">
        <v>69.760000000000005</v>
      </c>
      <c r="E2348"/>
      <c r="F2348"/>
    </row>
    <row r="2349" spans="1:20" s="8" customFormat="1" x14ac:dyDescent="0.3">
      <c r="A2349"/>
      <c r="B2349" s="9">
        <v>11857570</v>
      </c>
      <c r="C2349" s="10" t="s">
        <v>166</v>
      </c>
      <c r="D2349" s="11">
        <v>1338</v>
      </c>
      <c r="E2349"/>
      <c r="F2349"/>
      <c r="G2349"/>
      <c r="H2349"/>
      <c r="I2349"/>
      <c r="J2349"/>
      <c r="K2349"/>
      <c r="L2349"/>
      <c r="M2349"/>
      <c r="N2349"/>
      <c r="O2349"/>
      <c r="P2349"/>
      <c r="Q2349"/>
      <c r="R2349"/>
      <c r="S2349"/>
      <c r="T2349"/>
    </row>
    <row r="2350" spans="1:20" s="8" customFormat="1" x14ac:dyDescent="0.3">
      <c r="B2350" s="9">
        <v>41782673</v>
      </c>
      <c r="C2350" s="10" t="s">
        <v>1846</v>
      </c>
      <c r="D2350" s="11">
        <v>451.96120689655174</v>
      </c>
      <c r="E2350"/>
      <c r="F2350"/>
    </row>
    <row r="2351" spans="1:20" s="8" customFormat="1" x14ac:dyDescent="0.3">
      <c r="A2351"/>
      <c r="B2351" s="9">
        <v>41715202</v>
      </c>
      <c r="C2351" s="10" t="s">
        <v>1408</v>
      </c>
      <c r="D2351" s="11">
        <v>256.20999999999998</v>
      </c>
      <c r="E2351"/>
      <c r="F2351"/>
      <c r="G2351"/>
      <c r="H2351"/>
      <c r="I2351"/>
      <c r="J2351"/>
      <c r="K2351"/>
      <c r="L2351"/>
      <c r="M2351"/>
      <c r="N2351"/>
      <c r="O2351"/>
      <c r="P2351"/>
      <c r="Q2351"/>
      <c r="R2351"/>
      <c r="S2351"/>
      <c r="T2351"/>
    </row>
    <row r="2352" spans="1:20" s="8" customFormat="1" x14ac:dyDescent="0.3">
      <c r="B2352" s="5">
        <v>41755265</v>
      </c>
      <c r="C2352" s="6" t="s">
        <v>1735</v>
      </c>
      <c r="D2352" s="7">
        <v>273.83</v>
      </c>
      <c r="E2352"/>
      <c r="F2352"/>
    </row>
    <row r="2353" spans="1:20" s="8" customFormat="1" x14ac:dyDescent="0.3">
      <c r="A2353"/>
      <c r="B2353" s="9">
        <v>41731704</v>
      </c>
      <c r="C2353" s="10" t="s">
        <v>1525</v>
      </c>
      <c r="D2353" s="11">
        <v>14.26</v>
      </c>
      <c r="E2353"/>
      <c r="F2353"/>
      <c r="G2353"/>
      <c r="H2353"/>
      <c r="I2353"/>
      <c r="J2353"/>
      <c r="K2353"/>
      <c r="L2353"/>
      <c r="M2353"/>
      <c r="N2353"/>
      <c r="O2353"/>
      <c r="P2353"/>
      <c r="Q2353"/>
      <c r="R2353"/>
      <c r="S2353"/>
      <c r="T2353"/>
    </row>
    <row r="2354" spans="1:20" s="8" customFormat="1" x14ac:dyDescent="0.3">
      <c r="A2354"/>
      <c r="B2354" s="9">
        <v>40722019</v>
      </c>
      <c r="C2354" s="10" t="s">
        <v>979</v>
      </c>
      <c r="D2354" s="11">
        <v>99.5</v>
      </c>
      <c r="E2354"/>
      <c r="F2354"/>
      <c r="G2354"/>
      <c r="H2354"/>
      <c r="I2354"/>
      <c r="J2354"/>
      <c r="K2354"/>
      <c r="L2354"/>
      <c r="M2354"/>
      <c r="N2354"/>
      <c r="O2354"/>
      <c r="P2354"/>
      <c r="Q2354"/>
      <c r="R2354"/>
      <c r="S2354"/>
      <c r="T2354"/>
    </row>
    <row r="2355" spans="1:20" s="8" customFormat="1" x14ac:dyDescent="0.3">
      <c r="A2355"/>
      <c r="B2355" s="9">
        <v>40220022</v>
      </c>
      <c r="C2355" s="10" t="s">
        <v>470</v>
      </c>
      <c r="D2355" s="11">
        <v>394.96327683615817</v>
      </c>
      <c r="E2355"/>
      <c r="F2355"/>
      <c r="G2355"/>
      <c r="H2355"/>
      <c r="I2355"/>
      <c r="J2355"/>
      <c r="K2355"/>
      <c r="L2355"/>
      <c r="M2355"/>
      <c r="N2355"/>
      <c r="O2355"/>
      <c r="P2355"/>
      <c r="Q2355"/>
      <c r="R2355"/>
      <c r="S2355"/>
      <c r="T2355"/>
    </row>
    <row r="2356" spans="1:20" s="8" customFormat="1" x14ac:dyDescent="0.3">
      <c r="A2356"/>
      <c r="B2356" s="9">
        <v>40220030</v>
      </c>
      <c r="C2356" s="10" t="s">
        <v>471</v>
      </c>
      <c r="D2356" s="11">
        <v>33</v>
      </c>
      <c r="E2356"/>
      <c r="F2356"/>
      <c r="G2356"/>
      <c r="H2356"/>
      <c r="I2356"/>
      <c r="J2356"/>
      <c r="K2356"/>
      <c r="L2356"/>
      <c r="M2356"/>
      <c r="N2356"/>
      <c r="O2356"/>
      <c r="P2356"/>
      <c r="Q2356"/>
      <c r="R2356"/>
      <c r="S2356"/>
      <c r="T2356"/>
    </row>
    <row r="2357" spans="1:20" s="8" customFormat="1" x14ac:dyDescent="0.3">
      <c r="A2357"/>
      <c r="B2357" s="9">
        <v>40220048</v>
      </c>
      <c r="C2357" s="10" t="s">
        <v>472</v>
      </c>
      <c r="D2357" s="11">
        <v>28.664869270800676</v>
      </c>
      <c r="E2357"/>
      <c r="F2357"/>
      <c r="G2357"/>
      <c r="H2357"/>
      <c r="I2357"/>
      <c r="J2357"/>
      <c r="K2357"/>
      <c r="L2357"/>
      <c r="M2357"/>
      <c r="N2357"/>
      <c r="O2357"/>
      <c r="P2357"/>
      <c r="Q2357"/>
      <c r="R2357"/>
      <c r="S2357"/>
      <c r="T2357"/>
    </row>
    <row r="2358" spans="1:20" s="8" customFormat="1" x14ac:dyDescent="0.3">
      <c r="A2358"/>
      <c r="B2358" s="9">
        <v>40220055</v>
      </c>
      <c r="C2358" s="10" t="s">
        <v>473</v>
      </c>
      <c r="D2358" s="11">
        <v>8.3742988271290155</v>
      </c>
      <c r="E2358"/>
      <c r="F2358"/>
      <c r="G2358"/>
      <c r="H2358"/>
      <c r="I2358"/>
      <c r="J2358"/>
      <c r="K2358"/>
      <c r="L2358"/>
      <c r="M2358"/>
      <c r="N2358"/>
      <c r="O2358"/>
      <c r="P2358"/>
      <c r="Q2358"/>
      <c r="R2358"/>
      <c r="S2358"/>
      <c r="T2358"/>
    </row>
    <row r="2359" spans="1:20" s="8" customFormat="1" x14ac:dyDescent="0.3">
      <c r="A2359"/>
      <c r="B2359" s="9">
        <v>40622151</v>
      </c>
      <c r="C2359" s="10" t="s">
        <v>587</v>
      </c>
      <c r="D2359" s="11">
        <v>200.5</v>
      </c>
      <c r="E2359"/>
      <c r="F2359"/>
      <c r="G2359"/>
      <c r="H2359"/>
      <c r="I2359"/>
      <c r="J2359"/>
      <c r="K2359"/>
      <c r="L2359"/>
      <c r="M2359"/>
      <c r="N2359"/>
      <c r="O2359"/>
      <c r="P2359"/>
      <c r="Q2359"/>
      <c r="R2359"/>
      <c r="S2359"/>
      <c r="T2359"/>
    </row>
    <row r="2360" spans="1:20" s="8" customFormat="1" x14ac:dyDescent="0.3">
      <c r="B2360" s="5">
        <v>70401666</v>
      </c>
      <c r="C2360" s="6" t="s">
        <v>2440</v>
      </c>
      <c r="D2360" s="7">
        <v>338</v>
      </c>
      <c r="E2360"/>
      <c r="F2360"/>
    </row>
    <row r="2361" spans="1:20" s="8" customFormat="1" x14ac:dyDescent="0.3">
      <c r="A2361"/>
      <c r="B2361" s="5">
        <v>12233219</v>
      </c>
      <c r="C2361" s="6" t="s">
        <v>210</v>
      </c>
      <c r="D2361" s="7">
        <v>1070</v>
      </c>
      <c r="E2361"/>
      <c r="F2361"/>
      <c r="G2361"/>
      <c r="H2361"/>
      <c r="I2361"/>
      <c r="J2361"/>
      <c r="K2361"/>
      <c r="L2361"/>
      <c r="M2361"/>
      <c r="N2361"/>
      <c r="O2361"/>
      <c r="P2361"/>
      <c r="Q2361"/>
      <c r="R2361"/>
      <c r="S2361"/>
      <c r="T2361"/>
    </row>
    <row r="2362" spans="1:20" s="8" customFormat="1" x14ac:dyDescent="0.3">
      <c r="A2362"/>
      <c r="B2362" s="5">
        <v>10758027</v>
      </c>
      <c r="C2362" s="6" t="s">
        <v>99</v>
      </c>
      <c r="D2362" s="7">
        <v>218</v>
      </c>
      <c r="E2362"/>
      <c r="F2362"/>
      <c r="G2362"/>
      <c r="H2362"/>
      <c r="I2362"/>
      <c r="J2362"/>
      <c r="K2362"/>
      <c r="L2362"/>
      <c r="M2362"/>
      <c r="N2362"/>
      <c r="O2362"/>
      <c r="P2362"/>
      <c r="Q2362"/>
      <c r="R2362"/>
      <c r="S2362"/>
      <c r="T2362"/>
    </row>
    <row r="2363" spans="1:20" s="8" customFormat="1" x14ac:dyDescent="0.3">
      <c r="A2363"/>
      <c r="B2363" s="5">
        <v>13790506</v>
      </c>
      <c r="C2363" s="6" t="s">
        <v>356</v>
      </c>
      <c r="D2363" s="7">
        <v>2835.5</v>
      </c>
      <c r="E2363"/>
      <c r="F2363"/>
      <c r="G2363"/>
      <c r="H2363"/>
      <c r="I2363"/>
      <c r="J2363"/>
      <c r="K2363"/>
      <c r="L2363"/>
      <c r="M2363"/>
      <c r="N2363"/>
      <c r="O2363"/>
      <c r="P2363"/>
      <c r="Q2363"/>
      <c r="R2363"/>
      <c r="S2363"/>
      <c r="T2363"/>
    </row>
    <row r="2364" spans="1:20" s="8" customFormat="1" x14ac:dyDescent="0.3">
      <c r="B2364" s="9">
        <v>41759556</v>
      </c>
      <c r="C2364" s="10" t="s">
        <v>1766</v>
      </c>
      <c r="D2364" s="11">
        <v>769.83</v>
      </c>
      <c r="E2364"/>
      <c r="F2364"/>
    </row>
    <row r="2365" spans="1:20" s="8" customFormat="1" x14ac:dyDescent="0.3">
      <c r="B2365" s="9">
        <v>41759549</v>
      </c>
      <c r="C2365" s="10" t="s">
        <v>1765</v>
      </c>
      <c r="D2365" s="11">
        <v>697.65</v>
      </c>
      <c r="E2365"/>
      <c r="F2365"/>
    </row>
    <row r="2366" spans="1:20" s="8" customFormat="1" x14ac:dyDescent="0.3">
      <c r="A2366"/>
      <c r="B2366" s="9">
        <v>12163481</v>
      </c>
      <c r="C2366" s="10" t="s">
        <v>201</v>
      </c>
      <c r="D2366" s="11">
        <v>669</v>
      </c>
      <c r="E2366"/>
      <c r="F2366"/>
      <c r="G2366"/>
      <c r="H2366"/>
      <c r="I2366"/>
      <c r="J2366"/>
      <c r="K2366"/>
      <c r="L2366"/>
      <c r="M2366"/>
      <c r="N2366"/>
      <c r="O2366"/>
      <c r="P2366"/>
      <c r="Q2366"/>
      <c r="R2366"/>
      <c r="S2366"/>
      <c r="T2366"/>
    </row>
    <row r="2367" spans="1:20" s="8" customFormat="1" x14ac:dyDescent="0.3">
      <c r="A2367"/>
      <c r="B2367" s="5">
        <v>12873568</v>
      </c>
      <c r="C2367" s="6" t="s">
        <v>309</v>
      </c>
      <c r="D2367" s="7">
        <v>2650</v>
      </c>
      <c r="E2367"/>
      <c r="F2367"/>
      <c r="G2367"/>
      <c r="H2367"/>
      <c r="I2367"/>
      <c r="J2367"/>
      <c r="K2367"/>
      <c r="L2367"/>
      <c r="M2367"/>
      <c r="N2367"/>
      <c r="O2367"/>
      <c r="P2367"/>
      <c r="Q2367"/>
      <c r="R2367"/>
      <c r="S2367"/>
      <c r="T2367"/>
    </row>
    <row r="2368" spans="1:20" s="8" customFormat="1" x14ac:dyDescent="0.3">
      <c r="A2368"/>
      <c r="B2368" s="9">
        <v>40214819</v>
      </c>
      <c r="C2368" s="10" t="s">
        <v>461</v>
      </c>
      <c r="D2368" s="11">
        <v>338</v>
      </c>
      <c r="E2368"/>
      <c r="F2368"/>
      <c r="G2368"/>
      <c r="H2368"/>
      <c r="I2368"/>
      <c r="J2368"/>
      <c r="K2368"/>
      <c r="L2368"/>
      <c r="M2368"/>
      <c r="N2368"/>
      <c r="O2368"/>
      <c r="P2368"/>
      <c r="Q2368"/>
      <c r="R2368"/>
      <c r="S2368"/>
      <c r="T2368"/>
    </row>
    <row r="2369" spans="1:20" s="8" customFormat="1" x14ac:dyDescent="0.3">
      <c r="A2369"/>
      <c r="B2369" s="5">
        <v>13891874</v>
      </c>
      <c r="C2369" s="6" t="s">
        <v>367</v>
      </c>
      <c r="D2369" s="7">
        <v>669</v>
      </c>
      <c r="E2369"/>
      <c r="F2369"/>
      <c r="G2369"/>
      <c r="H2369"/>
      <c r="I2369"/>
      <c r="J2369"/>
      <c r="K2369"/>
      <c r="L2369"/>
      <c r="M2369"/>
      <c r="N2369"/>
      <c r="O2369"/>
      <c r="P2369"/>
      <c r="Q2369"/>
      <c r="R2369"/>
      <c r="S2369"/>
      <c r="T2369"/>
    </row>
    <row r="2370" spans="1:20" s="8" customFormat="1" x14ac:dyDescent="0.3">
      <c r="A2370"/>
      <c r="B2370" s="5">
        <v>12567491</v>
      </c>
      <c r="C2370" s="6" t="s">
        <v>253</v>
      </c>
      <c r="D2370" s="7">
        <v>233.26</v>
      </c>
      <c r="E2370"/>
      <c r="F2370"/>
      <c r="G2370"/>
      <c r="H2370"/>
      <c r="I2370"/>
      <c r="J2370"/>
      <c r="K2370"/>
      <c r="L2370"/>
      <c r="M2370"/>
      <c r="N2370"/>
      <c r="O2370"/>
      <c r="P2370"/>
      <c r="Q2370"/>
      <c r="R2370"/>
      <c r="S2370"/>
      <c r="T2370"/>
    </row>
    <row r="2371" spans="1:20" s="8" customFormat="1" x14ac:dyDescent="0.3">
      <c r="A2371"/>
      <c r="B2371" s="9">
        <v>10792224</v>
      </c>
      <c r="C2371" s="10" t="s">
        <v>105</v>
      </c>
      <c r="D2371" s="11">
        <v>250.7</v>
      </c>
      <c r="E2371"/>
      <c r="F2371"/>
      <c r="G2371"/>
      <c r="H2371"/>
      <c r="I2371"/>
      <c r="J2371"/>
      <c r="K2371"/>
      <c r="L2371"/>
      <c r="M2371"/>
      <c r="N2371"/>
      <c r="O2371"/>
      <c r="P2371"/>
      <c r="Q2371"/>
      <c r="R2371"/>
      <c r="S2371"/>
      <c r="T2371"/>
    </row>
    <row r="2372" spans="1:20" s="8" customFormat="1" x14ac:dyDescent="0.3">
      <c r="A2372"/>
      <c r="B2372" s="9">
        <v>12630315</v>
      </c>
      <c r="C2372" s="10" t="s">
        <v>263</v>
      </c>
      <c r="D2372" s="11">
        <v>126.5</v>
      </c>
      <c r="E2372"/>
      <c r="F2372"/>
      <c r="G2372"/>
      <c r="H2372"/>
      <c r="I2372"/>
      <c r="J2372"/>
      <c r="K2372"/>
      <c r="L2372"/>
      <c r="M2372"/>
      <c r="N2372"/>
      <c r="O2372"/>
      <c r="P2372"/>
      <c r="Q2372"/>
      <c r="R2372"/>
      <c r="S2372"/>
      <c r="T2372"/>
    </row>
    <row r="2373" spans="1:20" s="8" customFormat="1" x14ac:dyDescent="0.3">
      <c r="A2373"/>
      <c r="B2373" s="5">
        <v>12918272</v>
      </c>
      <c r="C2373" s="6" t="s">
        <v>318</v>
      </c>
      <c r="D2373" s="7">
        <v>803</v>
      </c>
      <c r="E2373"/>
      <c r="F2373"/>
      <c r="G2373"/>
      <c r="H2373"/>
      <c r="I2373"/>
      <c r="J2373"/>
      <c r="K2373"/>
      <c r="L2373"/>
      <c r="M2373"/>
      <c r="N2373"/>
      <c r="O2373"/>
      <c r="P2373"/>
      <c r="Q2373"/>
      <c r="R2373"/>
      <c r="S2373"/>
      <c r="T2373"/>
    </row>
    <row r="2374" spans="1:20" s="8" customFormat="1" x14ac:dyDescent="0.3">
      <c r="A2374"/>
      <c r="B2374" s="5">
        <v>14870828</v>
      </c>
      <c r="C2374" s="6" t="s">
        <v>374</v>
      </c>
      <c r="D2374" s="7">
        <v>1701</v>
      </c>
      <c r="E2374"/>
      <c r="F2374"/>
      <c r="G2374"/>
      <c r="H2374"/>
      <c r="I2374"/>
      <c r="J2374"/>
      <c r="K2374"/>
      <c r="L2374"/>
      <c r="M2374"/>
      <c r="N2374"/>
      <c r="O2374"/>
      <c r="P2374"/>
      <c r="Q2374"/>
      <c r="R2374"/>
      <c r="S2374"/>
      <c r="T2374"/>
    </row>
    <row r="2375" spans="1:20" s="8" customFormat="1" x14ac:dyDescent="0.3">
      <c r="A2375"/>
      <c r="B2375" s="9">
        <v>40667131</v>
      </c>
      <c r="C2375" s="10" t="s">
        <v>893</v>
      </c>
      <c r="D2375" s="11">
        <v>285</v>
      </c>
      <c r="E2375"/>
      <c r="F2375"/>
      <c r="G2375"/>
      <c r="H2375"/>
      <c r="I2375"/>
      <c r="J2375"/>
      <c r="K2375"/>
      <c r="L2375"/>
      <c r="M2375"/>
      <c r="N2375"/>
      <c r="O2375"/>
      <c r="P2375"/>
      <c r="Q2375"/>
      <c r="R2375"/>
      <c r="S2375"/>
      <c r="T2375"/>
    </row>
    <row r="2376" spans="1:20" s="8" customFormat="1" x14ac:dyDescent="0.3">
      <c r="A2376"/>
      <c r="B2376" s="9">
        <v>40666968</v>
      </c>
      <c r="C2376" s="10" t="s">
        <v>889</v>
      </c>
      <c r="D2376" s="11">
        <v>176.5</v>
      </c>
      <c r="E2376"/>
      <c r="F2376"/>
      <c r="G2376"/>
      <c r="H2376"/>
      <c r="I2376"/>
      <c r="J2376"/>
      <c r="K2376"/>
      <c r="L2376"/>
      <c r="M2376"/>
      <c r="N2376"/>
      <c r="O2376"/>
      <c r="P2376"/>
      <c r="Q2376"/>
      <c r="R2376"/>
      <c r="S2376"/>
      <c r="T2376"/>
    </row>
    <row r="2377" spans="1:20" s="8" customFormat="1" x14ac:dyDescent="0.3">
      <c r="A2377"/>
      <c r="B2377" s="9">
        <v>40667024</v>
      </c>
      <c r="C2377" s="10" t="s">
        <v>891</v>
      </c>
      <c r="D2377" s="11">
        <v>261</v>
      </c>
      <c r="E2377"/>
      <c r="F2377"/>
      <c r="G2377"/>
      <c r="H2377"/>
      <c r="I2377"/>
      <c r="J2377"/>
      <c r="K2377"/>
      <c r="L2377"/>
      <c r="M2377"/>
      <c r="N2377"/>
      <c r="O2377"/>
      <c r="P2377"/>
      <c r="Q2377"/>
      <c r="R2377"/>
      <c r="S2377"/>
      <c r="T2377"/>
    </row>
    <row r="2378" spans="1:20" s="8" customFormat="1" x14ac:dyDescent="0.3">
      <c r="B2378" s="5">
        <v>41790692</v>
      </c>
      <c r="C2378" s="6" t="s">
        <v>1937</v>
      </c>
      <c r="D2378" s="7">
        <v>16.96</v>
      </c>
      <c r="E2378"/>
      <c r="F2378"/>
    </row>
    <row r="2379" spans="1:20" s="8" customFormat="1" x14ac:dyDescent="0.3">
      <c r="B2379" s="5">
        <v>41756693</v>
      </c>
      <c r="C2379" s="6" t="s">
        <v>1744</v>
      </c>
      <c r="D2379" s="7">
        <v>354.82</v>
      </c>
      <c r="E2379"/>
      <c r="F2379"/>
    </row>
    <row r="2380" spans="1:20" s="8" customFormat="1" x14ac:dyDescent="0.3">
      <c r="B2380" s="5">
        <v>41743774</v>
      </c>
      <c r="C2380" s="6" t="s">
        <v>1662</v>
      </c>
      <c r="D2380" s="7">
        <v>49.34</v>
      </c>
      <c r="E2380"/>
      <c r="F2380"/>
    </row>
    <row r="2381" spans="1:20" s="8" customFormat="1" x14ac:dyDescent="0.3">
      <c r="A2381"/>
      <c r="B2381" s="9">
        <v>41600040</v>
      </c>
      <c r="C2381" s="10" t="s">
        <v>1235</v>
      </c>
      <c r="D2381" s="11">
        <v>1225</v>
      </c>
      <c r="E2381"/>
      <c r="F2381"/>
      <c r="G2381"/>
      <c r="H2381"/>
      <c r="I2381"/>
      <c r="J2381"/>
      <c r="K2381"/>
      <c r="L2381"/>
      <c r="M2381"/>
      <c r="N2381"/>
      <c r="O2381"/>
      <c r="P2381"/>
      <c r="Q2381"/>
      <c r="R2381"/>
      <c r="S2381"/>
      <c r="T2381"/>
    </row>
    <row r="2382" spans="1:20" s="8" customFormat="1" x14ac:dyDescent="0.3">
      <c r="A2382"/>
      <c r="B2382" s="9">
        <v>41710534</v>
      </c>
      <c r="C2382" s="10" t="s">
        <v>1332</v>
      </c>
      <c r="D2382" s="11">
        <v>93.03</v>
      </c>
      <c r="E2382"/>
      <c r="F2382"/>
      <c r="G2382"/>
      <c r="H2382"/>
      <c r="I2382"/>
      <c r="J2382"/>
      <c r="K2382"/>
      <c r="L2382"/>
      <c r="M2382"/>
      <c r="N2382"/>
      <c r="O2382"/>
      <c r="P2382"/>
      <c r="Q2382"/>
      <c r="R2382"/>
      <c r="S2382"/>
      <c r="T2382"/>
    </row>
    <row r="2383" spans="1:20" s="8" customFormat="1" x14ac:dyDescent="0.3">
      <c r="A2383"/>
      <c r="B2383" s="9">
        <v>40667123</v>
      </c>
      <c r="C2383" s="10" t="s">
        <v>892</v>
      </c>
      <c r="D2383" s="11">
        <v>521</v>
      </c>
      <c r="E2383"/>
      <c r="F2383"/>
      <c r="G2383"/>
      <c r="H2383"/>
      <c r="I2383"/>
      <c r="J2383"/>
      <c r="K2383"/>
      <c r="L2383"/>
      <c r="M2383"/>
      <c r="N2383"/>
      <c r="O2383"/>
      <c r="P2383"/>
      <c r="Q2383"/>
      <c r="R2383"/>
      <c r="S2383"/>
      <c r="T2383"/>
    </row>
    <row r="2384" spans="1:20" s="8" customFormat="1" x14ac:dyDescent="0.3">
      <c r="B2384" s="5">
        <v>41741570</v>
      </c>
      <c r="C2384" s="6" t="s">
        <v>1626</v>
      </c>
      <c r="D2384" s="7">
        <v>45.572499999999998</v>
      </c>
      <c r="E2384"/>
      <c r="F2384"/>
    </row>
    <row r="2385" spans="1:20" s="8" customFormat="1" x14ac:dyDescent="0.3">
      <c r="B2385" s="9">
        <v>41759598</v>
      </c>
      <c r="C2385" s="10" t="s">
        <v>1767</v>
      </c>
      <c r="D2385" s="11">
        <v>51.66</v>
      </c>
      <c r="E2385"/>
      <c r="F2385"/>
    </row>
    <row r="2386" spans="1:20" s="8" customFormat="1" x14ac:dyDescent="0.3">
      <c r="B2386" s="9">
        <v>42040055</v>
      </c>
      <c r="C2386" s="10" t="s">
        <v>2101</v>
      </c>
      <c r="D2386" s="11">
        <v>229</v>
      </c>
      <c r="E2386"/>
      <c r="F2386"/>
    </row>
    <row r="2387" spans="1:20" s="8" customFormat="1" x14ac:dyDescent="0.3">
      <c r="B2387" s="9">
        <v>42010157</v>
      </c>
      <c r="C2387" s="10" t="s">
        <v>2092</v>
      </c>
      <c r="D2387" s="11">
        <v>229</v>
      </c>
      <c r="E2387"/>
      <c r="F2387"/>
    </row>
    <row r="2388" spans="1:20" s="8" customFormat="1" x14ac:dyDescent="0.3">
      <c r="A2388"/>
      <c r="B2388" s="9">
        <v>32000325</v>
      </c>
      <c r="C2388" s="10" t="s">
        <v>393</v>
      </c>
      <c r="D2388" s="11">
        <v>280.4140625</v>
      </c>
      <c r="E2388"/>
      <c r="F2388"/>
      <c r="G2388"/>
      <c r="H2388"/>
      <c r="I2388"/>
      <c r="J2388"/>
      <c r="K2388"/>
      <c r="L2388"/>
      <c r="M2388"/>
      <c r="N2388"/>
      <c r="O2388"/>
      <c r="P2388"/>
      <c r="Q2388"/>
      <c r="R2388"/>
      <c r="S2388"/>
      <c r="T2388"/>
    </row>
    <row r="2389" spans="1:20" s="8" customFormat="1" x14ac:dyDescent="0.3">
      <c r="A2389"/>
      <c r="B2389" s="9">
        <v>32000366</v>
      </c>
      <c r="C2389" s="10" t="s">
        <v>394</v>
      </c>
      <c r="D2389" s="11">
        <v>315.39999999999998</v>
      </c>
      <c r="E2389"/>
      <c r="F2389"/>
      <c r="G2389"/>
      <c r="H2389"/>
      <c r="I2389"/>
      <c r="J2389"/>
      <c r="K2389"/>
      <c r="L2389"/>
      <c r="M2389"/>
      <c r="N2389"/>
      <c r="O2389"/>
      <c r="P2389"/>
      <c r="Q2389"/>
      <c r="R2389"/>
      <c r="S2389"/>
      <c r="T2389"/>
    </row>
    <row r="2390" spans="1:20" s="8" customFormat="1" x14ac:dyDescent="0.3">
      <c r="A2390"/>
      <c r="B2390" s="9">
        <v>32000184</v>
      </c>
      <c r="C2390" s="10" t="s">
        <v>392</v>
      </c>
      <c r="D2390" s="11">
        <v>298.98275862068965</v>
      </c>
      <c r="E2390"/>
      <c r="F2390"/>
      <c r="G2390"/>
      <c r="H2390"/>
      <c r="I2390"/>
      <c r="J2390"/>
      <c r="K2390"/>
      <c r="L2390"/>
      <c r="M2390"/>
      <c r="N2390"/>
      <c r="O2390"/>
      <c r="P2390"/>
      <c r="Q2390"/>
      <c r="R2390"/>
      <c r="S2390"/>
      <c r="T2390"/>
    </row>
    <row r="2391" spans="1:20" s="8" customFormat="1" x14ac:dyDescent="0.3">
      <c r="A2391"/>
      <c r="B2391" s="9">
        <v>32000127</v>
      </c>
      <c r="C2391" s="10" t="s">
        <v>391</v>
      </c>
      <c r="D2391" s="11">
        <v>1060.5357142857142</v>
      </c>
      <c r="E2391"/>
      <c r="F2391"/>
      <c r="G2391"/>
      <c r="H2391"/>
      <c r="I2391"/>
      <c r="J2391"/>
      <c r="K2391"/>
      <c r="L2391"/>
      <c r="M2391"/>
      <c r="N2391"/>
      <c r="O2391"/>
      <c r="P2391"/>
      <c r="Q2391"/>
      <c r="R2391"/>
      <c r="S2391"/>
      <c r="T2391"/>
    </row>
    <row r="2392" spans="1:20" s="8" customFormat="1" x14ac:dyDescent="0.3">
      <c r="B2392" s="9">
        <v>42010496</v>
      </c>
      <c r="C2392" s="10" t="s">
        <v>2093</v>
      </c>
      <c r="D2392" s="11">
        <v>229</v>
      </c>
      <c r="E2392"/>
      <c r="F2392"/>
    </row>
    <row r="2393" spans="1:20" s="8" customFormat="1" x14ac:dyDescent="0.3">
      <c r="B2393" s="9">
        <v>42040543</v>
      </c>
      <c r="C2393" s="10" t="s">
        <v>2107</v>
      </c>
      <c r="D2393" s="11">
        <v>229</v>
      </c>
      <c r="E2393"/>
      <c r="F2393"/>
    </row>
    <row r="2394" spans="1:20" s="8" customFormat="1" x14ac:dyDescent="0.3">
      <c r="A2394"/>
      <c r="B2394" s="9">
        <v>41510652</v>
      </c>
      <c r="C2394" s="10" t="s">
        <v>1203</v>
      </c>
      <c r="D2394" s="11">
        <v>2404.5</v>
      </c>
      <c r="E2394"/>
      <c r="F2394"/>
      <c r="G2394"/>
      <c r="H2394"/>
      <c r="I2394"/>
      <c r="J2394"/>
      <c r="K2394"/>
      <c r="L2394"/>
      <c r="M2394"/>
      <c r="N2394"/>
      <c r="O2394"/>
      <c r="P2394"/>
      <c r="Q2394"/>
      <c r="R2394"/>
      <c r="S2394"/>
      <c r="T2394"/>
    </row>
    <row r="2395" spans="1:20" s="8" customFormat="1" x14ac:dyDescent="0.3">
      <c r="A2395"/>
      <c r="B2395" s="9">
        <v>41420423</v>
      </c>
      <c r="C2395" s="10" t="s">
        <v>1046</v>
      </c>
      <c r="D2395" s="11">
        <v>1305.5</v>
      </c>
      <c r="E2395"/>
      <c r="F2395"/>
      <c r="G2395"/>
      <c r="H2395"/>
      <c r="I2395"/>
      <c r="J2395"/>
      <c r="K2395"/>
      <c r="L2395"/>
      <c r="M2395"/>
      <c r="N2395"/>
      <c r="O2395"/>
      <c r="P2395"/>
      <c r="Q2395"/>
      <c r="R2395"/>
      <c r="S2395"/>
      <c r="T2395"/>
    </row>
    <row r="2396" spans="1:20" s="8" customFormat="1" x14ac:dyDescent="0.3">
      <c r="B2396" s="5">
        <v>44310068</v>
      </c>
      <c r="C2396" s="6" t="s">
        <v>2329</v>
      </c>
      <c r="D2396" s="7">
        <v>5351</v>
      </c>
      <c r="E2396"/>
      <c r="F2396"/>
    </row>
    <row r="2397" spans="1:20" s="8" customFormat="1" x14ac:dyDescent="0.3">
      <c r="A2397"/>
      <c r="B2397" s="9">
        <v>41420431</v>
      </c>
      <c r="C2397" s="10" t="s">
        <v>1047</v>
      </c>
      <c r="D2397" s="11">
        <v>767</v>
      </c>
      <c r="E2397"/>
      <c r="F2397"/>
      <c r="G2397"/>
      <c r="H2397"/>
      <c r="I2397"/>
      <c r="J2397"/>
      <c r="K2397"/>
      <c r="L2397"/>
      <c r="M2397"/>
      <c r="N2397"/>
      <c r="O2397"/>
      <c r="P2397"/>
      <c r="Q2397"/>
      <c r="R2397"/>
      <c r="S2397"/>
      <c r="T2397"/>
    </row>
    <row r="2398" spans="1:20" s="8" customFormat="1" x14ac:dyDescent="0.3">
      <c r="A2398"/>
      <c r="B2398" s="9">
        <v>40622300</v>
      </c>
      <c r="C2398" s="10" t="s">
        <v>594</v>
      </c>
      <c r="D2398" s="11">
        <v>175</v>
      </c>
      <c r="E2398"/>
      <c r="F2398"/>
      <c r="G2398"/>
      <c r="H2398"/>
      <c r="I2398"/>
      <c r="J2398"/>
      <c r="K2398"/>
      <c r="L2398"/>
      <c r="M2398"/>
      <c r="N2398"/>
      <c r="O2398"/>
      <c r="P2398"/>
      <c r="Q2398"/>
      <c r="R2398"/>
      <c r="S2398"/>
      <c r="T2398"/>
    </row>
    <row r="2399" spans="1:20" s="8" customFormat="1" x14ac:dyDescent="0.3">
      <c r="A2399"/>
      <c r="B2399" s="9">
        <v>41708843</v>
      </c>
      <c r="C2399" s="10" t="s">
        <v>1313</v>
      </c>
      <c r="D2399" s="11">
        <v>309.49</v>
      </c>
      <c r="E2399"/>
      <c r="F2399"/>
      <c r="G2399"/>
      <c r="H2399"/>
      <c r="I2399"/>
      <c r="J2399"/>
      <c r="K2399"/>
      <c r="L2399"/>
      <c r="M2399"/>
      <c r="N2399"/>
      <c r="O2399"/>
      <c r="P2399"/>
      <c r="Q2399"/>
      <c r="R2399"/>
      <c r="S2399"/>
      <c r="T2399"/>
    </row>
    <row r="2400" spans="1:20" s="8" customFormat="1" x14ac:dyDescent="0.3">
      <c r="A2400"/>
      <c r="B2400" s="9">
        <v>41532425</v>
      </c>
      <c r="C2400" s="10" t="s">
        <v>1214</v>
      </c>
      <c r="D2400" s="11">
        <v>1643.0092592592594</v>
      </c>
      <c r="E2400"/>
      <c r="F2400"/>
      <c r="G2400"/>
      <c r="H2400"/>
      <c r="I2400"/>
      <c r="J2400"/>
      <c r="K2400"/>
      <c r="L2400"/>
      <c r="M2400"/>
      <c r="N2400"/>
      <c r="O2400"/>
      <c r="P2400"/>
      <c r="Q2400"/>
      <c r="R2400"/>
      <c r="S2400"/>
      <c r="T2400"/>
    </row>
    <row r="2401" spans="1:20" s="8" customFormat="1" x14ac:dyDescent="0.3">
      <c r="A2401"/>
      <c r="B2401" s="5">
        <v>41510744</v>
      </c>
      <c r="C2401" s="6" t="s">
        <v>1204</v>
      </c>
      <c r="D2401" s="7">
        <v>1878</v>
      </c>
      <c r="E2401"/>
      <c r="F2401"/>
      <c r="G2401"/>
      <c r="H2401"/>
      <c r="I2401"/>
      <c r="J2401"/>
      <c r="K2401"/>
      <c r="L2401"/>
      <c r="M2401"/>
      <c r="N2401"/>
      <c r="O2401"/>
      <c r="P2401"/>
      <c r="Q2401"/>
      <c r="R2401"/>
      <c r="S2401"/>
      <c r="T2401"/>
    </row>
    <row r="2402" spans="1:20" s="8" customFormat="1" x14ac:dyDescent="0.3">
      <c r="A2402"/>
      <c r="B2402" s="9">
        <v>40667404</v>
      </c>
      <c r="C2402" s="10" t="s">
        <v>898</v>
      </c>
      <c r="D2402" s="11">
        <v>427</v>
      </c>
      <c r="E2402"/>
      <c r="F2402"/>
      <c r="G2402"/>
      <c r="H2402"/>
      <c r="I2402"/>
      <c r="J2402"/>
      <c r="K2402"/>
      <c r="L2402"/>
      <c r="M2402"/>
      <c r="N2402"/>
      <c r="O2402"/>
      <c r="P2402"/>
      <c r="Q2402"/>
      <c r="R2402"/>
      <c r="S2402"/>
      <c r="T2402"/>
    </row>
    <row r="2403" spans="1:20" s="8" customFormat="1" x14ac:dyDescent="0.3">
      <c r="A2403"/>
      <c r="B2403" s="9">
        <v>40666992</v>
      </c>
      <c r="C2403" s="10" t="s">
        <v>890</v>
      </c>
      <c r="D2403" s="11">
        <v>176.5</v>
      </c>
      <c r="E2403"/>
      <c r="F2403"/>
      <c r="G2403"/>
      <c r="H2403"/>
      <c r="I2403"/>
      <c r="J2403"/>
      <c r="K2403"/>
      <c r="L2403"/>
      <c r="M2403"/>
      <c r="N2403"/>
      <c r="O2403"/>
      <c r="P2403"/>
      <c r="Q2403"/>
      <c r="R2403"/>
      <c r="S2403"/>
      <c r="T2403"/>
    </row>
    <row r="2404" spans="1:20" s="8" customFormat="1" x14ac:dyDescent="0.3">
      <c r="A2404"/>
      <c r="B2404" s="9">
        <v>41481094</v>
      </c>
      <c r="C2404" s="10" t="s">
        <v>1154</v>
      </c>
      <c r="D2404" s="11">
        <v>767</v>
      </c>
      <c r="E2404"/>
      <c r="F2404"/>
      <c r="G2404"/>
      <c r="H2404"/>
      <c r="I2404"/>
      <c r="J2404"/>
      <c r="K2404"/>
      <c r="L2404"/>
      <c r="M2404"/>
      <c r="N2404"/>
      <c r="O2404"/>
      <c r="P2404"/>
      <c r="Q2404"/>
      <c r="R2404"/>
      <c r="S2404"/>
      <c r="T2404"/>
    </row>
    <row r="2405" spans="1:20" s="8" customFormat="1" x14ac:dyDescent="0.3">
      <c r="B2405" s="5">
        <v>44440287</v>
      </c>
      <c r="C2405" s="6" t="s">
        <v>2369</v>
      </c>
      <c r="D2405" s="7">
        <v>3948</v>
      </c>
      <c r="E2405"/>
      <c r="F2405"/>
    </row>
    <row r="2406" spans="1:20" s="8" customFormat="1" x14ac:dyDescent="0.3">
      <c r="A2406"/>
      <c r="B2406" s="5">
        <v>13769062</v>
      </c>
      <c r="C2406" s="6" t="s">
        <v>353</v>
      </c>
      <c r="D2406" s="7">
        <v>5055.75</v>
      </c>
      <c r="E2406"/>
      <c r="F2406"/>
      <c r="G2406"/>
      <c r="H2406"/>
      <c r="I2406"/>
      <c r="J2406"/>
      <c r="K2406"/>
      <c r="L2406"/>
      <c r="M2406"/>
      <c r="N2406"/>
      <c r="O2406"/>
      <c r="P2406"/>
      <c r="Q2406"/>
      <c r="R2406"/>
      <c r="S2406"/>
      <c r="T2406"/>
    </row>
    <row r="2407" spans="1:20" s="8" customFormat="1" x14ac:dyDescent="0.3">
      <c r="A2407"/>
      <c r="B2407" s="5">
        <v>10473080</v>
      </c>
      <c r="C2407" s="6" t="s">
        <v>81</v>
      </c>
      <c r="D2407" s="7">
        <v>250.88235294117646</v>
      </c>
      <c r="E2407"/>
      <c r="F2407"/>
      <c r="G2407"/>
      <c r="H2407"/>
      <c r="I2407"/>
      <c r="J2407"/>
      <c r="K2407"/>
      <c r="L2407"/>
      <c r="M2407"/>
      <c r="N2407"/>
      <c r="O2407"/>
      <c r="P2407"/>
      <c r="Q2407"/>
      <c r="R2407"/>
      <c r="S2407"/>
      <c r="T2407"/>
    </row>
    <row r="2408" spans="1:20" s="8" customFormat="1" x14ac:dyDescent="0.3">
      <c r="B2408" s="9">
        <v>41785494</v>
      </c>
      <c r="C2408" s="10" t="s">
        <v>1876</v>
      </c>
      <c r="D2408" s="11">
        <v>3.4414285714285713</v>
      </c>
      <c r="E2408"/>
      <c r="F2408"/>
    </row>
    <row r="2409" spans="1:20" s="8" customFormat="1" x14ac:dyDescent="0.3">
      <c r="A2409"/>
      <c r="B2409" s="9">
        <v>40621435</v>
      </c>
      <c r="C2409" s="10" t="s">
        <v>576</v>
      </c>
      <c r="D2409" s="11">
        <v>114.5</v>
      </c>
      <c r="E2409"/>
      <c r="F2409"/>
      <c r="G2409"/>
      <c r="H2409"/>
      <c r="I2409"/>
      <c r="J2409"/>
      <c r="K2409"/>
      <c r="L2409"/>
      <c r="M2409"/>
      <c r="N2409"/>
      <c r="O2409"/>
      <c r="P2409"/>
      <c r="Q2409"/>
      <c r="R2409"/>
      <c r="S2409"/>
      <c r="T2409"/>
    </row>
    <row r="2410" spans="1:20" s="8" customFormat="1" x14ac:dyDescent="0.3">
      <c r="B2410" s="9">
        <v>41790270</v>
      </c>
      <c r="C2410" s="10" t="s">
        <v>1926</v>
      </c>
      <c r="D2410" s="11">
        <v>8.8846666666666678</v>
      </c>
      <c r="E2410"/>
      <c r="F2410"/>
    </row>
    <row r="2411" spans="1:20" s="8" customFormat="1" x14ac:dyDescent="0.3">
      <c r="A2411"/>
      <c r="B2411" s="9">
        <v>12496386</v>
      </c>
      <c r="C2411" s="10" t="s">
        <v>244</v>
      </c>
      <c r="D2411" s="11">
        <v>5775</v>
      </c>
      <c r="E2411"/>
      <c r="F2411"/>
      <c r="G2411"/>
      <c r="H2411"/>
      <c r="I2411"/>
      <c r="J2411"/>
      <c r="K2411"/>
      <c r="L2411"/>
      <c r="M2411"/>
      <c r="N2411"/>
      <c r="O2411"/>
      <c r="P2411"/>
      <c r="Q2411"/>
      <c r="R2411"/>
      <c r="S2411"/>
      <c r="T2411"/>
    </row>
    <row r="2412" spans="1:20" s="8" customFormat="1" x14ac:dyDescent="0.3">
      <c r="B2412" s="9">
        <v>41750779</v>
      </c>
      <c r="C2412" s="10" t="s">
        <v>1676</v>
      </c>
      <c r="D2412" s="11">
        <v>764.71454545454549</v>
      </c>
      <c r="E2412"/>
      <c r="F2412"/>
    </row>
    <row r="2413" spans="1:20" s="8" customFormat="1" x14ac:dyDescent="0.3">
      <c r="B2413" s="9">
        <v>41753104</v>
      </c>
      <c r="C2413" s="10" t="s">
        <v>1718</v>
      </c>
      <c r="D2413" s="11">
        <v>186.48266666666666</v>
      </c>
      <c r="E2413"/>
      <c r="F2413"/>
    </row>
    <row r="2414" spans="1:20" s="8" customFormat="1" x14ac:dyDescent="0.3">
      <c r="B2414" s="9">
        <v>41756594</v>
      </c>
      <c r="C2414" s="10" t="s">
        <v>1742</v>
      </c>
      <c r="D2414" s="11">
        <v>758.38666666666666</v>
      </c>
      <c r="E2414"/>
      <c r="F2414"/>
    </row>
    <row r="2415" spans="1:20" s="8" customFormat="1" x14ac:dyDescent="0.3">
      <c r="B2415" s="9">
        <v>41774464</v>
      </c>
      <c r="C2415" s="10" t="s">
        <v>1808</v>
      </c>
      <c r="D2415" s="11">
        <v>758.25</v>
      </c>
      <c r="E2415"/>
      <c r="F2415"/>
    </row>
    <row r="2416" spans="1:20" s="8" customFormat="1" x14ac:dyDescent="0.3">
      <c r="B2416" s="9">
        <v>41756628</v>
      </c>
      <c r="C2416" s="10" t="s">
        <v>1743</v>
      </c>
      <c r="D2416" s="11">
        <v>386.88</v>
      </c>
      <c r="E2416"/>
      <c r="F2416"/>
    </row>
    <row r="2417" spans="1:20" s="8" customFormat="1" x14ac:dyDescent="0.3">
      <c r="A2417"/>
      <c r="B2417" s="5">
        <v>13797329</v>
      </c>
      <c r="C2417" s="6" t="s">
        <v>358</v>
      </c>
      <c r="D2417" s="7">
        <v>577.79999999999995</v>
      </c>
      <c r="E2417"/>
      <c r="F2417"/>
      <c r="G2417"/>
      <c r="H2417"/>
      <c r="I2417"/>
      <c r="J2417"/>
      <c r="K2417"/>
      <c r="L2417"/>
      <c r="M2417"/>
      <c r="N2417"/>
      <c r="O2417"/>
      <c r="P2417"/>
      <c r="Q2417"/>
      <c r="R2417"/>
      <c r="S2417"/>
      <c r="T2417"/>
    </row>
    <row r="2418" spans="1:20" s="8" customFormat="1" x14ac:dyDescent="0.3">
      <c r="A2418"/>
      <c r="B2418" s="5">
        <v>22464432</v>
      </c>
      <c r="C2418" s="6" t="s">
        <v>389</v>
      </c>
      <c r="D2418" s="7">
        <v>736</v>
      </c>
      <c r="E2418"/>
      <c r="F2418"/>
      <c r="G2418"/>
      <c r="H2418"/>
      <c r="I2418"/>
      <c r="J2418"/>
      <c r="K2418"/>
      <c r="L2418"/>
      <c r="M2418"/>
      <c r="N2418"/>
      <c r="O2418"/>
      <c r="P2418"/>
      <c r="Q2418"/>
      <c r="R2418"/>
      <c r="S2418"/>
      <c r="T2418"/>
    </row>
    <row r="2419" spans="1:20" s="8" customFormat="1" x14ac:dyDescent="0.3">
      <c r="B2419" s="5">
        <v>41791799</v>
      </c>
      <c r="C2419" s="6" t="s">
        <v>1957</v>
      </c>
      <c r="D2419" s="7">
        <v>9.2788888888888899</v>
      </c>
      <c r="E2419"/>
      <c r="F2419"/>
    </row>
    <row r="2420" spans="1:20" s="8" customFormat="1" x14ac:dyDescent="0.3">
      <c r="B2420" s="9">
        <v>41790395</v>
      </c>
      <c r="C2420" s="10" t="s">
        <v>1929</v>
      </c>
      <c r="D2420" s="11">
        <v>6.3</v>
      </c>
      <c r="E2420"/>
      <c r="F2420"/>
    </row>
    <row r="2421" spans="1:20" s="8" customFormat="1" x14ac:dyDescent="0.3">
      <c r="B2421" s="9">
        <v>41792979</v>
      </c>
      <c r="C2421" s="10" t="s">
        <v>1976</v>
      </c>
      <c r="D2421" s="11">
        <v>11.081081081081081</v>
      </c>
      <c r="E2421"/>
      <c r="F2421"/>
    </row>
    <row r="2422" spans="1:20" s="8" customFormat="1" x14ac:dyDescent="0.3">
      <c r="A2422"/>
      <c r="B2422" s="9">
        <v>41711177</v>
      </c>
      <c r="C2422" s="10" t="s">
        <v>1345</v>
      </c>
      <c r="D2422" s="11">
        <v>959.4223913043478</v>
      </c>
      <c r="E2422"/>
      <c r="F2422"/>
      <c r="G2422"/>
      <c r="H2422"/>
      <c r="I2422"/>
      <c r="J2422"/>
      <c r="K2422"/>
      <c r="L2422"/>
      <c r="M2422"/>
      <c r="N2422"/>
      <c r="O2422"/>
      <c r="P2422"/>
      <c r="Q2422"/>
      <c r="R2422"/>
      <c r="S2422"/>
      <c r="T2422"/>
    </row>
    <row r="2423" spans="1:20" s="8" customFormat="1" x14ac:dyDescent="0.3">
      <c r="A2423"/>
      <c r="B2423" s="9">
        <v>41711904</v>
      </c>
      <c r="C2423" s="10" t="s">
        <v>1360</v>
      </c>
      <c r="D2423" s="11">
        <v>1494.1701183431953</v>
      </c>
      <c r="E2423"/>
      <c r="F2423"/>
      <c r="G2423"/>
      <c r="H2423"/>
      <c r="I2423"/>
      <c r="J2423"/>
      <c r="K2423"/>
      <c r="L2423"/>
      <c r="M2423"/>
      <c r="N2423"/>
      <c r="O2423"/>
      <c r="P2423"/>
      <c r="Q2423"/>
      <c r="R2423"/>
      <c r="S2423"/>
      <c r="T2423"/>
    </row>
    <row r="2424" spans="1:20" s="8" customFormat="1" x14ac:dyDescent="0.3">
      <c r="A2424"/>
      <c r="B2424" s="9">
        <v>12888798</v>
      </c>
      <c r="C2424" s="10" t="s">
        <v>314</v>
      </c>
      <c r="D2424" s="11">
        <v>1070</v>
      </c>
      <c r="E2424"/>
      <c r="F2424"/>
      <c r="G2424"/>
      <c r="H2424"/>
      <c r="I2424"/>
      <c r="J2424"/>
      <c r="K2424"/>
      <c r="L2424"/>
      <c r="M2424"/>
      <c r="N2424"/>
      <c r="O2424"/>
      <c r="P2424"/>
      <c r="Q2424"/>
      <c r="R2424"/>
      <c r="S2424"/>
      <c r="T2424"/>
    </row>
    <row r="2425" spans="1:20" s="8" customFormat="1" x14ac:dyDescent="0.3">
      <c r="A2425"/>
      <c r="B2425" s="9">
        <v>40215196</v>
      </c>
      <c r="C2425" s="10" t="s">
        <v>462</v>
      </c>
      <c r="D2425" s="11">
        <v>1108.2857142857142</v>
      </c>
      <c r="E2425"/>
      <c r="F2425"/>
      <c r="G2425"/>
      <c r="H2425"/>
      <c r="I2425"/>
      <c r="J2425"/>
      <c r="K2425"/>
      <c r="L2425"/>
      <c r="M2425"/>
      <c r="N2425"/>
      <c r="O2425"/>
      <c r="P2425"/>
      <c r="Q2425"/>
      <c r="R2425"/>
      <c r="S2425"/>
      <c r="T2425"/>
    </row>
    <row r="2426" spans="1:20" s="8" customFormat="1" x14ac:dyDescent="0.3">
      <c r="A2426"/>
      <c r="B2426" s="9">
        <v>41700279</v>
      </c>
      <c r="C2426" s="10" t="s">
        <v>1254</v>
      </c>
      <c r="D2426" s="11">
        <v>226.34</v>
      </c>
      <c r="E2426"/>
      <c r="F2426"/>
      <c r="G2426"/>
      <c r="H2426"/>
      <c r="I2426"/>
      <c r="J2426"/>
      <c r="K2426"/>
      <c r="L2426"/>
      <c r="M2426"/>
      <c r="N2426"/>
      <c r="O2426"/>
      <c r="P2426"/>
      <c r="Q2426"/>
      <c r="R2426"/>
      <c r="S2426"/>
      <c r="T2426"/>
    </row>
    <row r="2427" spans="1:20" s="8" customFormat="1" x14ac:dyDescent="0.3">
      <c r="A2427"/>
      <c r="B2427" s="9">
        <v>41510397</v>
      </c>
      <c r="C2427" s="10" t="s">
        <v>1201</v>
      </c>
      <c r="D2427" s="11">
        <v>1931.5</v>
      </c>
      <c r="E2427"/>
      <c r="F2427"/>
      <c r="G2427"/>
      <c r="H2427"/>
      <c r="I2427"/>
      <c r="J2427"/>
      <c r="K2427"/>
      <c r="L2427"/>
      <c r="M2427"/>
      <c r="N2427"/>
      <c r="O2427"/>
      <c r="P2427"/>
      <c r="Q2427"/>
      <c r="R2427"/>
      <c r="S2427"/>
      <c r="T2427"/>
    </row>
    <row r="2428" spans="1:20" s="8" customFormat="1" x14ac:dyDescent="0.3">
      <c r="B2428" s="9">
        <v>41880337</v>
      </c>
      <c r="C2428" s="10" t="s">
        <v>2075</v>
      </c>
      <c r="D2428" s="11">
        <v>325.5</v>
      </c>
      <c r="E2428"/>
      <c r="F2428"/>
    </row>
    <row r="2429" spans="1:20" s="8" customFormat="1" x14ac:dyDescent="0.3">
      <c r="A2429"/>
      <c r="B2429" s="9">
        <v>40651267</v>
      </c>
      <c r="C2429" s="10" t="s">
        <v>766</v>
      </c>
      <c r="D2429" s="11">
        <v>520</v>
      </c>
      <c r="E2429"/>
      <c r="F2429"/>
      <c r="G2429"/>
      <c r="H2429"/>
      <c r="I2429"/>
      <c r="J2429"/>
      <c r="K2429"/>
      <c r="L2429"/>
      <c r="M2429"/>
      <c r="N2429"/>
      <c r="O2429"/>
      <c r="P2429"/>
      <c r="Q2429"/>
      <c r="R2429"/>
      <c r="S2429"/>
      <c r="T2429"/>
    </row>
    <row r="2430" spans="1:20" s="8" customFormat="1" x14ac:dyDescent="0.3">
      <c r="B2430" s="5">
        <v>42326801</v>
      </c>
      <c r="C2430" s="6" t="s">
        <v>2270</v>
      </c>
      <c r="D2430" s="7">
        <v>1375</v>
      </c>
      <c r="E2430"/>
      <c r="F2430"/>
    </row>
    <row r="2431" spans="1:20" s="8" customFormat="1" x14ac:dyDescent="0.3">
      <c r="B2431" s="5">
        <v>42331223</v>
      </c>
      <c r="C2431" s="6" t="s">
        <v>2301</v>
      </c>
      <c r="D2431" s="7">
        <v>28254</v>
      </c>
      <c r="E2431"/>
      <c r="F2431"/>
    </row>
    <row r="2432" spans="1:20" s="8" customFormat="1" x14ac:dyDescent="0.3">
      <c r="B2432" s="5">
        <v>42331249</v>
      </c>
      <c r="C2432" s="6" t="s">
        <v>2303</v>
      </c>
      <c r="D2432" s="7">
        <v>2482.5</v>
      </c>
      <c r="E2432"/>
      <c r="F2432"/>
    </row>
    <row r="2433" spans="1:20" s="8" customFormat="1" x14ac:dyDescent="0.3">
      <c r="B2433" s="5">
        <v>42331231</v>
      </c>
      <c r="C2433" s="6" t="s">
        <v>2302</v>
      </c>
      <c r="D2433" s="7">
        <v>17951.963768115944</v>
      </c>
      <c r="E2433"/>
      <c r="F2433"/>
    </row>
    <row r="2434" spans="1:20" s="8" customFormat="1" x14ac:dyDescent="0.3">
      <c r="B2434" s="5">
        <v>42330134</v>
      </c>
      <c r="C2434" s="6" t="s">
        <v>2293</v>
      </c>
      <c r="D2434" s="7">
        <v>28663.5</v>
      </c>
      <c r="E2434"/>
      <c r="F2434"/>
    </row>
    <row r="2435" spans="1:20" s="8" customFormat="1" x14ac:dyDescent="0.3">
      <c r="B2435" s="5">
        <v>42331058</v>
      </c>
      <c r="C2435" s="6" t="s">
        <v>2297</v>
      </c>
      <c r="D2435" s="7">
        <v>28243.5</v>
      </c>
      <c r="E2435"/>
      <c r="F2435"/>
    </row>
    <row r="2436" spans="1:20" s="8" customFormat="1" x14ac:dyDescent="0.3">
      <c r="B2436" s="5">
        <v>42330126</v>
      </c>
      <c r="C2436" s="6" t="s">
        <v>2292</v>
      </c>
      <c r="D2436" s="7">
        <v>18677</v>
      </c>
      <c r="E2436"/>
      <c r="F2436"/>
    </row>
    <row r="2437" spans="1:20" s="8" customFormat="1" x14ac:dyDescent="0.3">
      <c r="B2437" s="5">
        <v>42331066</v>
      </c>
      <c r="C2437" s="6" t="s">
        <v>2298</v>
      </c>
      <c r="D2437" s="7">
        <v>17969</v>
      </c>
      <c r="E2437"/>
      <c r="F2437"/>
    </row>
    <row r="2438" spans="1:20" s="8" customFormat="1" x14ac:dyDescent="0.3">
      <c r="A2438"/>
      <c r="B2438" s="9">
        <v>41496506</v>
      </c>
      <c r="C2438" s="10" t="s">
        <v>1190</v>
      </c>
      <c r="D2438" s="11">
        <v>669</v>
      </c>
      <c r="E2438"/>
      <c r="F2438"/>
      <c r="G2438"/>
      <c r="H2438"/>
      <c r="I2438"/>
      <c r="J2438"/>
      <c r="K2438"/>
      <c r="L2438"/>
      <c r="M2438"/>
      <c r="N2438"/>
      <c r="O2438"/>
      <c r="P2438"/>
      <c r="Q2438"/>
      <c r="R2438"/>
      <c r="S2438"/>
      <c r="T2438"/>
    </row>
    <row r="2439" spans="1:20" s="8" customFormat="1" x14ac:dyDescent="0.3">
      <c r="B2439" s="5">
        <v>41785957</v>
      </c>
      <c r="C2439" s="6" t="s">
        <v>1883</v>
      </c>
      <c r="D2439" s="7">
        <v>2.16</v>
      </c>
      <c r="E2439"/>
      <c r="F2439"/>
    </row>
    <row r="2440" spans="1:20" s="8" customFormat="1" x14ac:dyDescent="0.3">
      <c r="A2440"/>
      <c r="B2440" s="9">
        <v>40674327</v>
      </c>
      <c r="C2440" s="10" t="s">
        <v>913</v>
      </c>
      <c r="D2440" s="11">
        <v>131.61000000000001</v>
      </c>
      <c r="E2440"/>
      <c r="F2440"/>
      <c r="G2440"/>
      <c r="H2440"/>
      <c r="I2440"/>
      <c r="J2440"/>
      <c r="K2440"/>
      <c r="L2440"/>
      <c r="M2440"/>
      <c r="N2440"/>
      <c r="O2440"/>
      <c r="P2440"/>
      <c r="Q2440"/>
      <c r="R2440"/>
      <c r="S2440"/>
      <c r="T2440"/>
    </row>
    <row r="2441" spans="1:20" s="8" customFormat="1" x14ac:dyDescent="0.3">
      <c r="B2441" s="5">
        <v>41751603</v>
      </c>
      <c r="C2441" s="6" t="s">
        <v>1694</v>
      </c>
      <c r="D2441" s="7">
        <v>32.409999999999997</v>
      </c>
      <c r="E2441"/>
      <c r="F2441"/>
    </row>
    <row r="2442" spans="1:20" s="8" customFormat="1" x14ac:dyDescent="0.3">
      <c r="B2442" s="9">
        <v>41750225</v>
      </c>
      <c r="C2442" s="10" t="s">
        <v>1668</v>
      </c>
      <c r="D2442" s="11">
        <v>33.86</v>
      </c>
      <c r="E2442"/>
      <c r="F2442"/>
    </row>
    <row r="2443" spans="1:20" s="8" customFormat="1" x14ac:dyDescent="0.3">
      <c r="B2443" s="9">
        <v>41758442</v>
      </c>
      <c r="C2443" s="10" t="s">
        <v>1754</v>
      </c>
      <c r="D2443" s="11">
        <v>35.68</v>
      </c>
      <c r="E2443"/>
      <c r="F2443"/>
    </row>
    <row r="2444" spans="1:20" s="8" customFormat="1" x14ac:dyDescent="0.3">
      <c r="A2444"/>
      <c r="B2444" s="9">
        <v>41715962</v>
      </c>
      <c r="C2444" s="10" t="s">
        <v>1418</v>
      </c>
      <c r="D2444" s="11">
        <v>243.36</v>
      </c>
      <c r="E2444"/>
      <c r="F2444"/>
      <c r="G2444"/>
      <c r="H2444"/>
      <c r="I2444"/>
      <c r="J2444"/>
      <c r="K2444"/>
      <c r="L2444"/>
      <c r="M2444"/>
      <c r="N2444"/>
      <c r="O2444"/>
      <c r="P2444"/>
      <c r="Q2444"/>
      <c r="R2444"/>
      <c r="S2444"/>
      <c r="T2444"/>
    </row>
    <row r="2445" spans="1:20" s="8" customFormat="1" x14ac:dyDescent="0.3">
      <c r="A2445"/>
      <c r="B2445" s="5">
        <v>41711839</v>
      </c>
      <c r="C2445" s="6" t="s">
        <v>1356</v>
      </c>
      <c r="D2445" s="7">
        <v>98.73</v>
      </c>
      <c r="E2445"/>
      <c r="F2445"/>
      <c r="G2445"/>
      <c r="H2445"/>
      <c r="I2445"/>
      <c r="J2445"/>
      <c r="K2445"/>
      <c r="L2445"/>
      <c r="M2445"/>
      <c r="N2445"/>
      <c r="O2445"/>
      <c r="P2445"/>
      <c r="Q2445"/>
      <c r="R2445"/>
      <c r="S2445"/>
      <c r="T2445"/>
    </row>
    <row r="2446" spans="1:20" s="8" customFormat="1" x14ac:dyDescent="0.3">
      <c r="B2446" s="5">
        <v>41752007</v>
      </c>
      <c r="C2446" s="6" t="s">
        <v>1702</v>
      </c>
      <c r="D2446" s="7">
        <v>255.66</v>
      </c>
      <c r="E2446"/>
      <c r="F2446"/>
    </row>
    <row r="2447" spans="1:20" s="8" customFormat="1" x14ac:dyDescent="0.3">
      <c r="A2447"/>
      <c r="B2447" s="9">
        <v>40667305</v>
      </c>
      <c r="C2447" s="10" t="s">
        <v>896</v>
      </c>
      <c r="D2447" s="11">
        <v>154.52985074626866</v>
      </c>
      <c r="E2447"/>
      <c r="F2447"/>
      <c r="G2447"/>
      <c r="H2447"/>
      <c r="I2447"/>
      <c r="J2447"/>
      <c r="K2447"/>
      <c r="L2447"/>
      <c r="M2447"/>
      <c r="N2447"/>
      <c r="O2447"/>
      <c r="P2447"/>
      <c r="Q2447"/>
      <c r="R2447"/>
      <c r="S2447"/>
      <c r="T2447"/>
    </row>
    <row r="2448" spans="1:20" s="8" customFormat="1" x14ac:dyDescent="0.3">
      <c r="A2448"/>
      <c r="B2448" s="9">
        <v>41730607</v>
      </c>
      <c r="C2448" s="10" t="s">
        <v>1511</v>
      </c>
      <c r="D2448" s="11">
        <v>5.1059999999999999</v>
      </c>
      <c r="E2448"/>
      <c r="F2448"/>
      <c r="G2448"/>
      <c r="H2448"/>
      <c r="I2448"/>
      <c r="J2448"/>
      <c r="K2448"/>
      <c r="L2448"/>
      <c r="M2448"/>
      <c r="N2448"/>
      <c r="O2448"/>
      <c r="P2448"/>
      <c r="Q2448"/>
      <c r="R2448"/>
      <c r="S2448"/>
      <c r="T2448"/>
    </row>
    <row r="2449" spans="1:20" s="8" customFormat="1" x14ac:dyDescent="0.3">
      <c r="A2449"/>
      <c r="B2449" s="9">
        <v>12924106</v>
      </c>
      <c r="C2449" s="10" t="s">
        <v>321</v>
      </c>
      <c r="D2449" s="11">
        <v>150</v>
      </c>
      <c r="E2449"/>
      <c r="F2449"/>
      <c r="G2449"/>
      <c r="H2449"/>
      <c r="I2449"/>
      <c r="J2449"/>
      <c r="K2449"/>
      <c r="L2449"/>
      <c r="M2449"/>
      <c r="N2449"/>
      <c r="O2449"/>
      <c r="P2449"/>
      <c r="Q2449"/>
      <c r="R2449"/>
      <c r="S2449"/>
      <c r="T2449"/>
    </row>
    <row r="2450" spans="1:20" s="8" customFormat="1" x14ac:dyDescent="0.3">
      <c r="A2450"/>
      <c r="B2450" s="9">
        <v>11206893</v>
      </c>
      <c r="C2450" s="10" t="s">
        <v>143</v>
      </c>
      <c r="D2450" s="11">
        <v>136</v>
      </c>
      <c r="E2450"/>
      <c r="F2450"/>
      <c r="G2450"/>
      <c r="H2450"/>
      <c r="I2450"/>
      <c r="J2450"/>
      <c r="K2450"/>
      <c r="L2450"/>
      <c r="M2450"/>
      <c r="N2450"/>
      <c r="O2450"/>
      <c r="P2450"/>
      <c r="Q2450"/>
      <c r="R2450"/>
      <c r="S2450"/>
      <c r="T2450"/>
    </row>
    <row r="2451" spans="1:20" s="8" customFormat="1" x14ac:dyDescent="0.3">
      <c r="A2451"/>
      <c r="B2451" s="9">
        <v>11206919</v>
      </c>
      <c r="C2451" s="10" t="s">
        <v>144</v>
      </c>
      <c r="D2451" s="11">
        <v>151.16666666666666</v>
      </c>
      <c r="E2451"/>
      <c r="F2451"/>
      <c r="G2451"/>
      <c r="H2451"/>
      <c r="I2451"/>
      <c r="J2451"/>
      <c r="K2451"/>
      <c r="L2451"/>
      <c r="M2451"/>
      <c r="N2451"/>
      <c r="O2451"/>
      <c r="P2451"/>
      <c r="Q2451"/>
      <c r="R2451"/>
      <c r="S2451"/>
      <c r="T2451"/>
    </row>
    <row r="2452" spans="1:20" s="8" customFormat="1" x14ac:dyDescent="0.3">
      <c r="A2452"/>
      <c r="B2452" s="9">
        <v>11206927</v>
      </c>
      <c r="C2452" s="10" t="s">
        <v>145</v>
      </c>
      <c r="D2452" s="11">
        <v>154.66666666666666</v>
      </c>
      <c r="E2452"/>
      <c r="F2452"/>
      <c r="G2452"/>
      <c r="H2452"/>
      <c r="I2452"/>
      <c r="J2452"/>
      <c r="K2452"/>
      <c r="L2452"/>
      <c r="M2452"/>
      <c r="N2452"/>
      <c r="O2452"/>
      <c r="P2452"/>
      <c r="Q2452"/>
      <c r="R2452"/>
      <c r="S2452"/>
      <c r="T2452"/>
    </row>
    <row r="2453" spans="1:20" s="8" customFormat="1" x14ac:dyDescent="0.3">
      <c r="A2453"/>
      <c r="B2453" s="9">
        <v>40212037</v>
      </c>
      <c r="C2453" s="10" t="s">
        <v>452</v>
      </c>
      <c r="D2453" s="11">
        <v>164</v>
      </c>
      <c r="E2453"/>
      <c r="F2453"/>
      <c r="G2453"/>
      <c r="H2453"/>
      <c r="I2453"/>
      <c r="J2453"/>
      <c r="K2453"/>
      <c r="L2453"/>
      <c r="M2453"/>
      <c r="N2453"/>
      <c r="O2453"/>
      <c r="P2453"/>
      <c r="Q2453"/>
      <c r="R2453"/>
      <c r="S2453"/>
      <c r="T2453"/>
    </row>
    <row r="2454" spans="1:20" s="8" customFormat="1" x14ac:dyDescent="0.3">
      <c r="A2454"/>
      <c r="B2454" s="9">
        <v>11368594</v>
      </c>
      <c r="C2454" s="10" t="s">
        <v>148</v>
      </c>
      <c r="D2454" s="11">
        <v>83</v>
      </c>
      <c r="E2454"/>
      <c r="F2454"/>
      <c r="G2454"/>
      <c r="H2454"/>
      <c r="I2454"/>
      <c r="J2454"/>
      <c r="K2454"/>
      <c r="L2454"/>
      <c r="M2454"/>
      <c r="N2454"/>
      <c r="O2454"/>
      <c r="P2454"/>
      <c r="Q2454"/>
      <c r="R2454"/>
      <c r="S2454"/>
      <c r="T2454"/>
    </row>
    <row r="2455" spans="1:20" s="8" customFormat="1" x14ac:dyDescent="0.3">
      <c r="A2455"/>
      <c r="B2455" s="9">
        <v>12924619</v>
      </c>
      <c r="C2455" s="10" t="s">
        <v>322</v>
      </c>
      <c r="D2455" s="11">
        <v>95.96</v>
      </c>
      <c r="E2455"/>
      <c r="F2455"/>
      <c r="G2455"/>
      <c r="H2455"/>
      <c r="I2455"/>
      <c r="J2455"/>
      <c r="K2455"/>
      <c r="L2455"/>
      <c r="M2455"/>
      <c r="N2455"/>
      <c r="O2455"/>
      <c r="P2455"/>
      <c r="Q2455"/>
      <c r="R2455"/>
      <c r="S2455"/>
      <c r="T2455"/>
    </row>
    <row r="2456" spans="1:20" s="8" customFormat="1" x14ac:dyDescent="0.3">
      <c r="A2456"/>
      <c r="B2456" s="9">
        <v>13700653</v>
      </c>
      <c r="C2456" s="10" t="s">
        <v>346</v>
      </c>
      <c r="D2456" s="11">
        <v>93.02046511627907</v>
      </c>
      <c r="E2456"/>
      <c r="F2456"/>
      <c r="G2456"/>
      <c r="H2456"/>
      <c r="I2456"/>
      <c r="J2456"/>
      <c r="K2456"/>
      <c r="L2456"/>
      <c r="M2456"/>
      <c r="N2456"/>
      <c r="O2456"/>
      <c r="P2456"/>
      <c r="Q2456"/>
      <c r="R2456"/>
      <c r="S2456"/>
      <c r="T2456"/>
    </row>
    <row r="2457" spans="1:20" s="8" customFormat="1" x14ac:dyDescent="0.3">
      <c r="A2457"/>
      <c r="B2457" s="5">
        <v>13002670</v>
      </c>
      <c r="C2457" s="6" t="s">
        <v>334</v>
      </c>
      <c r="D2457" s="7">
        <v>83</v>
      </c>
      <c r="E2457"/>
      <c r="F2457"/>
      <c r="G2457"/>
      <c r="H2457"/>
      <c r="I2457"/>
      <c r="J2457"/>
      <c r="K2457"/>
      <c r="L2457"/>
      <c r="M2457"/>
      <c r="N2457"/>
      <c r="O2457"/>
      <c r="P2457"/>
      <c r="Q2457"/>
      <c r="R2457"/>
      <c r="S2457"/>
      <c r="T2457"/>
    </row>
    <row r="2458" spans="1:20" s="8" customFormat="1" x14ac:dyDescent="0.3">
      <c r="A2458"/>
      <c r="B2458" s="5">
        <v>40204737</v>
      </c>
      <c r="C2458" s="6" t="s">
        <v>438</v>
      </c>
      <c r="D2458" s="7">
        <v>110</v>
      </c>
      <c r="E2458"/>
      <c r="F2458"/>
      <c r="G2458"/>
      <c r="H2458"/>
      <c r="I2458"/>
      <c r="J2458"/>
      <c r="K2458"/>
      <c r="L2458"/>
      <c r="M2458"/>
      <c r="N2458"/>
      <c r="O2458"/>
      <c r="P2458"/>
      <c r="Q2458"/>
      <c r="R2458"/>
      <c r="S2458"/>
      <c r="T2458"/>
    </row>
    <row r="2459" spans="1:20" s="8" customFormat="1" x14ac:dyDescent="0.3">
      <c r="A2459"/>
      <c r="B2459" s="9">
        <v>12577490</v>
      </c>
      <c r="C2459" s="10" t="s">
        <v>255</v>
      </c>
      <c r="D2459" s="11">
        <v>923.45</v>
      </c>
      <c r="E2459"/>
      <c r="F2459"/>
      <c r="G2459"/>
      <c r="H2459"/>
      <c r="I2459"/>
      <c r="J2459"/>
      <c r="K2459"/>
      <c r="L2459"/>
      <c r="M2459"/>
      <c r="N2459"/>
      <c r="O2459"/>
      <c r="P2459"/>
      <c r="Q2459"/>
      <c r="R2459"/>
      <c r="S2459"/>
      <c r="T2459"/>
    </row>
    <row r="2460" spans="1:20" s="8" customFormat="1" x14ac:dyDescent="0.3">
      <c r="A2460"/>
      <c r="B2460" s="9">
        <v>12410395</v>
      </c>
      <c r="C2460" s="10" t="s">
        <v>234</v>
      </c>
      <c r="D2460" s="11">
        <v>14.32</v>
      </c>
      <c r="E2460"/>
      <c r="F2460"/>
      <c r="G2460"/>
      <c r="H2460"/>
      <c r="I2460"/>
      <c r="J2460"/>
      <c r="K2460"/>
      <c r="L2460"/>
      <c r="M2460"/>
      <c r="N2460"/>
      <c r="O2460"/>
      <c r="P2460"/>
      <c r="Q2460"/>
      <c r="R2460"/>
      <c r="S2460"/>
      <c r="T2460"/>
    </row>
    <row r="2461" spans="1:20" s="8" customFormat="1" x14ac:dyDescent="0.3">
      <c r="A2461"/>
      <c r="B2461" s="9">
        <v>12405585</v>
      </c>
      <c r="C2461" s="10" t="s">
        <v>233</v>
      </c>
      <c r="D2461" s="11">
        <v>1070</v>
      </c>
      <c r="E2461"/>
      <c r="F2461"/>
      <c r="G2461"/>
      <c r="H2461"/>
      <c r="I2461"/>
      <c r="J2461"/>
      <c r="K2461"/>
      <c r="L2461"/>
      <c r="M2461"/>
      <c r="N2461"/>
      <c r="O2461"/>
      <c r="P2461"/>
      <c r="Q2461"/>
      <c r="R2461"/>
      <c r="S2461"/>
      <c r="T2461"/>
    </row>
    <row r="2462" spans="1:20" s="8" customFormat="1" x14ac:dyDescent="0.3">
      <c r="A2462"/>
      <c r="B2462" s="9">
        <v>12942728</v>
      </c>
      <c r="C2462" s="10" t="s">
        <v>324</v>
      </c>
      <c r="D2462" s="11">
        <v>124.77857142857144</v>
      </c>
      <c r="E2462"/>
      <c r="F2462"/>
      <c r="G2462"/>
      <c r="H2462"/>
      <c r="I2462"/>
      <c r="J2462"/>
      <c r="K2462"/>
      <c r="L2462"/>
      <c r="M2462"/>
      <c r="N2462"/>
      <c r="O2462"/>
      <c r="P2462"/>
      <c r="Q2462"/>
      <c r="R2462"/>
      <c r="S2462"/>
      <c r="T2462"/>
    </row>
    <row r="2463" spans="1:20" s="8" customFormat="1" x14ac:dyDescent="0.3">
      <c r="A2463"/>
      <c r="B2463" s="9">
        <v>40208357</v>
      </c>
      <c r="C2463" s="10" t="s">
        <v>446</v>
      </c>
      <c r="D2463" s="11">
        <v>164</v>
      </c>
      <c r="E2463"/>
      <c r="F2463"/>
      <c r="G2463"/>
      <c r="H2463"/>
      <c r="I2463"/>
      <c r="J2463"/>
      <c r="K2463"/>
      <c r="L2463"/>
      <c r="M2463"/>
      <c r="N2463"/>
      <c r="O2463"/>
      <c r="P2463"/>
      <c r="Q2463"/>
      <c r="R2463"/>
      <c r="S2463"/>
      <c r="T2463"/>
    </row>
    <row r="2464" spans="1:20" s="8" customFormat="1" x14ac:dyDescent="0.3">
      <c r="A2464"/>
      <c r="B2464" s="9">
        <v>12418760</v>
      </c>
      <c r="C2464" s="10" t="s">
        <v>235</v>
      </c>
      <c r="D2464" s="11">
        <v>803</v>
      </c>
      <c r="E2464"/>
      <c r="F2464"/>
      <c r="G2464"/>
      <c r="H2464"/>
      <c r="I2464"/>
      <c r="J2464"/>
      <c r="K2464"/>
      <c r="L2464"/>
      <c r="M2464"/>
      <c r="N2464"/>
      <c r="O2464"/>
      <c r="P2464"/>
      <c r="Q2464"/>
      <c r="R2464"/>
      <c r="S2464"/>
      <c r="T2464"/>
    </row>
    <row r="2465" spans="1:20" s="8" customFormat="1" x14ac:dyDescent="0.3">
      <c r="A2465"/>
      <c r="B2465" s="9">
        <v>11799152</v>
      </c>
      <c r="C2465" s="10" t="s">
        <v>162</v>
      </c>
      <c r="D2465" s="11">
        <v>1070</v>
      </c>
      <c r="E2465"/>
      <c r="F2465"/>
      <c r="G2465"/>
      <c r="H2465"/>
      <c r="I2465"/>
      <c r="J2465"/>
      <c r="K2465"/>
      <c r="L2465"/>
      <c r="M2465"/>
      <c r="N2465"/>
      <c r="O2465"/>
      <c r="P2465"/>
      <c r="Q2465"/>
      <c r="R2465"/>
      <c r="S2465"/>
      <c r="T2465"/>
    </row>
    <row r="2466" spans="1:20" s="8" customFormat="1" x14ac:dyDescent="0.3">
      <c r="A2466"/>
      <c r="B2466" s="9">
        <v>11901238</v>
      </c>
      <c r="C2466" s="10" t="s">
        <v>174</v>
      </c>
      <c r="D2466" s="11">
        <v>1070</v>
      </c>
      <c r="E2466"/>
      <c r="F2466"/>
      <c r="G2466"/>
      <c r="H2466"/>
      <c r="I2466"/>
      <c r="J2466"/>
      <c r="K2466"/>
      <c r="L2466"/>
      <c r="M2466"/>
      <c r="N2466"/>
      <c r="O2466"/>
      <c r="P2466"/>
      <c r="Q2466"/>
      <c r="R2466"/>
      <c r="S2466"/>
      <c r="T2466"/>
    </row>
    <row r="2467" spans="1:20" s="8" customFormat="1" x14ac:dyDescent="0.3">
      <c r="B2467" s="5">
        <v>41757014</v>
      </c>
      <c r="C2467" s="6" t="s">
        <v>1746</v>
      </c>
      <c r="D2467" s="7">
        <v>47.47</v>
      </c>
      <c r="E2467"/>
      <c r="F2467"/>
    </row>
    <row r="2468" spans="1:20" s="8" customFormat="1" x14ac:dyDescent="0.3">
      <c r="B2468" s="9">
        <v>41752031</v>
      </c>
      <c r="C2468" s="10" t="s">
        <v>1704</v>
      </c>
      <c r="D2468" s="11">
        <v>49.23</v>
      </c>
      <c r="E2468"/>
      <c r="F2468"/>
    </row>
    <row r="2469" spans="1:20" s="8" customFormat="1" x14ac:dyDescent="0.3">
      <c r="A2469"/>
      <c r="B2469" s="9">
        <v>40661530</v>
      </c>
      <c r="C2469" s="10" t="s">
        <v>818</v>
      </c>
      <c r="D2469" s="11">
        <v>295.5</v>
      </c>
      <c r="E2469"/>
      <c r="F2469"/>
      <c r="G2469"/>
      <c r="H2469"/>
      <c r="I2469"/>
      <c r="J2469"/>
      <c r="K2469"/>
      <c r="L2469"/>
      <c r="M2469"/>
      <c r="N2469"/>
      <c r="O2469"/>
      <c r="P2469"/>
      <c r="Q2469"/>
      <c r="R2469"/>
      <c r="S2469"/>
      <c r="T2469"/>
    </row>
    <row r="2470" spans="1:20" s="8" customFormat="1" x14ac:dyDescent="0.3">
      <c r="A2470"/>
      <c r="B2470" s="5">
        <v>13720339</v>
      </c>
      <c r="C2470" s="6" t="s">
        <v>348</v>
      </c>
      <c r="D2470" s="7">
        <v>1984.86</v>
      </c>
      <c r="E2470"/>
      <c r="F2470"/>
      <c r="G2470"/>
      <c r="H2470"/>
      <c r="I2470"/>
      <c r="J2470"/>
      <c r="K2470"/>
      <c r="L2470"/>
      <c r="M2470"/>
      <c r="N2470"/>
      <c r="O2470"/>
      <c r="P2470"/>
      <c r="Q2470"/>
      <c r="R2470"/>
      <c r="S2470"/>
      <c r="T2470"/>
    </row>
    <row r="2471" spans="1:20" s="8" customFormat="1" x14ac:dyDescent="0.3">
      <c r="A2471"/>
      <c r="B2471" s="9">
        <v>10856862</v>
      </c>
      <c r="C2471" s="10" t="s">
        <v>110</v>
      </c>
      <c r="D2471" s="11">
        <v>63.25</v>
      </c>
      <c r="E2471"/>
      <c r="F2471"/>
      <c r="G2471"/>
      <c r="H2471"/>
      <c r="I2471"/>
      <c r="J2471"/>
      <c r="K2471"/>
      <c r="L2471"/>
      <c r="M2471"/>
      <c r="N2471"/>
      <c r="O2471"/>
      <c r="P2471"/>
      <c r="Q2471"/>
      <c r="R2471"/>
      <c r="S2471"/>
      <c r="T2471"/>
    </row>
    <row r="2472" spans="1:20" s="8" customFormat="1" x14ac:dyDescent="0.3">
      <c r="A2472"/>
      <c r="B2472" s="9">
        <v>12392510</v>
      </c>
      <c r="C2472" s="10" t="s">
        <v>231</v>
      </c>
      <c r="D2472" s="11">
        <v>136</v>
      </c>
      <c r="E2472"/>
      <c r="F2472"/>
      <c r="G2472"/>
      <c r="H2472"/>
      <c r="I2472"/>
      <c r="J2472"/>
      <c r="K2472"/>
      <c r="L2472"/>
      <c r="M2472"/>
      <c r="N2472"/>
      <c r="O2472"/>
      <c r="P2472"/>
      <c r="Q2472"/>
      <c r="R2472"/>
      <c r="S2472"/>
      <c r="T2472"/>
    </row>
    <row r="2473" spans="1:20" s="8" customFormat="1" x14ac:dyDescent="0.3">
      <c r="A2473"/>
      <c r="B2473" s="9">
        <v>12259206</v>
      </c>
      <c r="C2473" s="10" t="s">
        <v>216</v>
      </c>
      <c r="D2473" s="11">
        <v>110</v>
      </c>
      <c r="E2473"/>
      <c r="F2473"/>
      <c r="G2473"/>
      <c r="H2473"/>
      <c r="I2473"/>
      <c r="J2473"/>
      <c r="K2473"/>
      <c r="L2473"/>
      <c r="M2473"/>
      <c r="N2473"/>
      <c r="O2473"/>
      <c r="P2473"/>
      <c r="Q2473"/>
      <c r="R2473"/>
      <c r="S2473"/>
      <c r="T2473"/>
    </row>
    <row r="2474" spans="1:20" s="8" customFormat="1" x14ac:dyDescent="0.3">
      <c r="A2474"/>
      <c r="B2474" s="9">
        <v>12186037</v>
      </c>
      <c r="C2474" s="10" t="s">
        <v>204</v>
      </c>
      <c r="D2474" s="11">
        <v>110</v>
      </c>
      <c r="E2474"/>
      <c r="F2474"/>
      <c r="G2474"/>
      <c r="H2474"/>
      <c r="I2474"/>
      <c r="J2474"/>
      <c r="K2474"/>
      <c r="L2474"/>
      <c r="M2474"/>
      <c r="N2474"/>
      <c r="O2474"/>
      <c r="P2474"/>
      <c r="Q2474"/>
      <c r="R2474"/>
      <c r="S2474"/>
      <c r="T2474"/>
    </row>
    <row r="2475" spans="1:20" s="8" customFormat="1" x14ac:dyDescent="0.3">
      <c r="A2475"/>
      <c r="B2475" s="9">
        <v>12257994</v>
      </c>
      <c r="C2475" s="10" t="s">
        <v>215</v>
      </c>
      <c r="D2475" s="11">
        <v>218</v>
      </c>
      <c r="E2475"/>
      <c r="F2475"/>
      <c r="G2475"/>
      <c r="H2475"/>
      <c r="I2475"/>
      <c r="J2475"/>
      <c r="K2475"/>
      <c r="L2475"/>
      <c r="M2475"/>
      <c r="N2475"/>
      <c r="O2475"/>
      <c r="P2475"/>
      <c r="Q2475"/>
      <c r="R2475"/>
      <c r="S2475"/>
      <c r="T2475"/>
    </row>
    <row r="2476" spans="1:20" s="8" customFormat="1" x14ac:dyDescent="0.3">
      <c r="A2476"/>
      <c r="B2476" s="5">
        <v>40214470</v>
      </c>
      <c r="C2476" s="6" t="s">
        <v>460</v>
      </c>
      <c r="D2476" s="7">
        <v>338</v>
      </c>
      <c r="E2476"/>
      <c r="F2476"/>
      <c r="G2476"/>
      <c r="H2476"/>
      <c r="I2476"/>
      <c r="J2476"/>
      <c r="K2476"/>
      <c r="L2476"/>
      <c r="M2476"/>
      <c r="N2476"/>
      <c r="O2476"/>
      <c r="P2476"/>
      <c r="Q2476"/>
      <c r="R2476"/>
      <c r="S2476"/>
      <c r="T2476"/>
    </row>
    <row r="2477" spans="1:20" s="8" customFormat="1" x14ac:dyDescent="0.3">
      <c r="A2477"/>
      <c r="B2477" s="5">
        <v>14912620</v>
      </c>
      <c r="C2477" s="6" t="s">
        <v>379</v>
      </c>
      <c r="D2477" s="7">
        <v>83</v>
      </c>
      <c r="E2477"/>
      <c r="F2477"/>
      <c r="G2477"/>
      <c r="H2477"/>
      <c r="I2477"/>
      <c r="J2477"/>
      <c r="K2477"/>
      <c r="L2477"/>
      <c r="M2477"/>
      <c r="N2477"/>
      <c r="O2477"/>
      <c r="P2477"/>
      <c r="Q2477"/>
      <c r="R2477"/>
      <c r="S2477"/>
      <c r="T2477"/>
    </row>
    <row r="2478" spans="1:20" s="8" customFormat="1" x14ac:dyDescent="0.3">
      <c r="B2478" s="5">
        <v>42325829</v>
      </c>
      <c r="C2478" s="6" t="s">
        <v>2259</v>
      </c>
      <c r="D2478" s="7">
        <v>5968.5</v>
      </c>
      <c r="E2478"/>
      <c r="F2478"/>
    </row>
    <row r="2479" spans="1:20" s="8" customFormat="1" x14ac:dyDescent="0.3">
      <c r="B2479" s="5">
        <v>42327379</v>
      </c>
      <c r="C2479" s="6" t="s">
        <v>2275</v>
      </c>
      <c r="D2479" s="7">
        <v>654</v>
      </c>
      <c r="E2479"/>
      <c r="F2479"/>
    </row>
    <row r="2480" spans="1:20" s="8" customFormat="1" x14ac:dyDescent="0.3">
      <c r="B2480" s="5">
        <v>42322941</v>
      </c>
      <c r="C2480" s="6" t="s">
        <v>2226</v>
      </c>
      <c r="D2480" s="7">
        <v>2696.5</v>
      </c>
      <c r="E2480"/>
      <c r="F2480"/>
    </row>
    <row r="2481" spans="2:6" s="8" customFormat="1" x14ac:dyDescent="0.3">
      <c r="B2481" s="5">
        <v>42325795</v>
      </c>
      <c r="C2481" s="6" t="s">
        <v>2258</v>
      </c>
      <c r="D2481" s="7">
        <v>2933.5</v>
      </c>
      <c r="E2481"/>
      <c r="F2481"/>
    </row>
    <row r="2482" spans="2:6" s="8" customFormat="1" x14ac:dyDescent="0.3">
      <c r="B2482" s="5">
        <v>42326405</v>
      </c>
      <c r="C2482" s="6" t="s">
        <v>2268</v>
      </c>
      <c r="D2482" s="7">
        <v>749</v>
      </c>
      <c r="E2482"/>
      <c r="F2482"/>
    </row>
    <row r="2483" spans="2:6" s="8" customFormat="1" x14ac:dyDescent="0.3">
      <c r="B2483" s="5">
        <v>42323410</v>
      </c>
      <c r="C2483" s="6" t="s">
        <v>2233</v>
      </c>
      <c r="D2483" s="7">
        <v>706.5</v>
      </c>
      <c r="E2483"/>
      <c r="F2483"/>
    </row>
    <row r="2484" spans="2:6" s="8" customFormat="1" x14ac:dyDescent="0.3">
      <c r="B2484" s="5">
        <v>42326058</v>
      </c>
      <c r="C2484" s="6" t="s">
        <v>2261</v>
      </c>
      <c r="D2484" s="7">
        <v>9390</v>
      </c>
      <c r="E2484"/>
      <c r="F2484"/>
    </row>
    <row r="2485" spans="2:6" s="8" customFormat="1" x14ac:dyDescent="0.3">
      <c r="B2485" s="5">
        <v>42326843</v>
      </c>
      <c r="C2485" s="6" t="s">
        <v>2271</v>
      </c>
      <c r="D2485" s="7">
        <v>534</v>
      </c>
      <c r="E2485"/>
      <c r="F2485"/>
    </row>
    <row r="2486" spans="2:6" s="8" customFormat="1" x14ac:dyDescent="0.3">
      <c r="B2486" s="5">
        <v>42327486</v>
      </c>
      <c r="C2486" s="6" t="s">
        <v>2276</v>
      </c>
      <c r="D2486" s="7">
        <v>688.5</v>
      </c>
      <c r="E2486"/>
      <c r="F2486"/>
    </row>
    <row r="2487" spans="2:6" s="8" customFormat="1" x14ac:dyDescent="0.3">
      <c r="B2487" s="5">
        <v>42328179</v>
      </c>
      <c r="C2487" s="6" t="s">
        <v>2283</v>
      </c>
      <c r="D2487" s="7">
        <v>673</v>
      </c>
      <c r="E2487"/>
      <c r="F2487"/>
    </row>
    <row r="2488" spans="2:6" s="8" customFormat="1" x14ac:dyDescent="0.3">
      <c r="B2488" s="5">
        <v>42322743</v>
      </c>
      <c r="C2488" s="6" t="s">
        <v>2221</v>
      </c>
      <c r="D2488" s="7">
        <v>2997.5</v>
      </c>
      <c r="E2488"/>
      <c r="F2488"/>
    </row>
    <row r="2489" spans="2:6" s="8" customFormat="1" x14ac:dyDescent="0.3">
      <c r="B2489" s="5">
        <v>42326850</v>
      </c>
      <c r="C2489" s="6" t="s">
        <v>2272</v>
      </c>
      <c r="D2489" s="7">
        <v>617</v>
      </c>
      <c r="E2489"/>
      <c r="F2489"/>
    </row>
    <row r="2490" spans="2:6" s="8" customFormat="1" x14ac:dyDescent="0.3">
      <c r="B2490" s="5">
        <v>42325951</v>
      </c>
      <c r="C2490" s="6" t="s">
        <v>2260</v>
      </c>
      <c r="D2490" s="7">
        <v>6790</v>
      </c>
      <c r="E2490"/>
      <c r="F2490"/>
    </row>
    <row r="2491" spans="2:6" s="8" customFormat="1" x14ac:dyDescent="0.3">
      <c r="B2491" s="5">
        <v>42326074</v>
      </c>
      <c r="C2491" s="6" t="s">
        <v>2262</v>
      </c>
      <c r="D2491" s="7">
        <v>749</v>
      </c>
      <c r="E2491"/>
      <c r="F2491"/>
    </row>
    <row r="2492" spans="2:6" s="8" customFormat="1" x14ac:dyDescent="0.3">
      <c r="B2492" s="5">
        <v>42325555</v>
      </c>
      <c r="C2492" s="6" t="s">
        <v>2256</v>
      </c>
      <c r="D2492" s="7">
        <v>762.5</v>
      </c>
      <c r="E2492"/>
      <c r="F2492"/>
    </row>
    <row r="2493" spans="2:6" s="8" customFormat="1" x14ac:dyDescent="0.3">
      <c r="B2493" s="9">
        <v>41845173</v>
      </c>
      <c r="C2493" s="10" t="s">
        <v>2061</v>
      </c>
      <c r="D2493" s="11">
        <v>250</v>
      </c>
      <c r="E2493"/>
      <c r="F2493"/>
    </row>
    <row r="2494" spans="2:6" s="8" customFormat="1" x14ac:dyDescent="0.3">
      <c r="B2494" s="9">
        <v>41890864</v>
      </c>
      <c r="C2494" s="10" t="s">
        <v>2087</v>
      </c>
      <c r="D2494" s="11">
        <v>231</v>
      </c>
      <c r="E2494"/>
      <c r="F2494"/>
    </row>
    <row r="2495" spans="2:6" s="8" customFormat="1" x14ac:dyDescent="0.3">
      <c r="B2495" s="9">
        <v>41890773</v>
      </c>
      <c r="C2495" s="10" t="s">
        <v>2085</v>
      </c>
      <c r="D2495" s="11">
        <v>264.29310344827587</v>
      </c>
      <c r="E2495"/>
      <c r="F2495"/>
    </row>
    <row r="2496" spans="2:6" s="8" customFormat="1" x14ac:dyDescent="0.3">
      <c r="B2496" s="9">
        <v>41890781</v>
      </c>
      <c r="C2496" s="10" t="s">
        <v>2086</v>
      </c>
      <c r="D2496" s="11">
        <v>263.96099290780143</v>
      </c>
      <c r="E2496"/>
      <c r="F2496"/>
    </row>
    <row r="2497" spans="1:20" s="8" customFormat="1" x14ac:dyDescent="0.3">
      <c r="B2497" s="9">
        <v>41880386</v>
      </c>
      <c r="C2497" s="10" t="s">
        <v>2077</v>
      </c>
      <c r="D2497" s="11">
        <v>267</v>
      </c>
      <c r="E2497"/>
      <c r="F2497"/>
    </row>
    <row r="2498" spans="1:20" s="8" customFormat="1" x14ac:dyDescent="0.3">
      <c r="B2498" s="5">
        <v>42322826</v>
      </c>
      <c r="C2498" s="6" t="s">
        <v>2223</v>
      </c>
      <c r="D2498" s="7">
        <v>749</v>
      </c>
      <c r="E2498"/>
      <c r="F2498"/>
    </row>
    <row r="2499" spans="1:20" s="8" customFormat="1" x14ac:dyDescent="0.3">
      <c r="A2499"/>
      <c r="B2499" s="9">
        <v>41421025</v>
      </c>
      <c r="C2499" s="10" t="s">
        <v>1084</v>
      </c>
      <c r="D2499" s="11">
        <v>1575.5</v>
      </c>
      <c r="E2499"/>
      <c r="F2499"/>
      <c r="G2499"/>
      <c r="H2499"/>
      <c r="I2499"/>
      <c r="J2499"/>
      <c r="K2499"/>
      <c r="L2499"/>
      <c r="M2499"/>
      <c r="N2499"/>
      <c r="O2499"/>
      <c r="P2499"/>
      <c r="Q2499"/>
      <c r="R2499"/>
      <c r="S2499"/>
      <c r="T2499"/>
    </row>
    <row r="2500" spans="1:20" s="8" customFormat="1" x14ac:dyDescent="0.3">
      <c r="A2500"/>
      <c r="B2500" s="9">
        <v>41421439</v>
      </c>
      <c r="C2500" s="10" t="s">
        <v>1098</v>
      </c>
      <c r="D2500" s="11">
        <v>1896</v>
      </c>
      <c r="E2500"/>
      <c r="F2500"/>
      <c r="G2500"/>
      <c r="H2500"/>
      <c r="I2500"/>
      <c r="J2500"/>
      <c r="K2500"/>
      <c r="L2500"/>
      <c r="M2500"/>
      <c r="N2500"/>
      <c r="O2500"/>
      <c r="P2500"/>
      <c r="Q2500"/>
      <c r="R2500"/>
      <c r="S2500"/>
      <c r="T2500"/>
    </row>
    <row r="2501" spans="1:20" s="8" customFormat="1" x14ac:dyDescent="0.3">
      <c r="A2501"/>
      <c r="B2501" s="9">
        <v>40665127</v>
      </c>
      <c r="C2501" s="10" t="s">
        <v>860</v>
      </c>
      <c r="D2501" s="11">
        <v>35</v>
      </c>
      <c r="E2501"/>
      <c r="F2501"/>
      <c r="G2501"/>
      <c r="H2501"/>
      <c r="I2501"/>
      <c r="J2501"/>
      <c r="K2501"/>
      <c r="L2501"/>
      <c r="M2501"/>
      <c r="N2501"/>
      <c r="O2501"/>
      <c r="P2501"/>
      <c r="Q2501"/>
      <c r="R2501"/>
      <c r="S2501"/>
      <c r="T2501"/>
    </row>
    <row r="2502" spans="1:20" s="8" customFormat="1" x14ac:dyDescent="0.3">
      <c r="A2502"/>
      <c r="B2502" s="5">
        <v>40665085</v>
      </c>
      <c r="C2502" s="6" t="s">
        <v>858</v>
      </c>
      <c r="D2502" s="7">
        <v>35</v>
      </c>
      <c r="E2502"/>
      <c r="F2502"/>
      <c r="G2502"/>
      <c r="H2502"/>
      <c r="I2502"/>
      <c r="J2502"/>
      <c r="K2502"/>
      <c r="L2502"/>
      <c r="M2502"/>
      <c r="N2502"/>
      <c r="O2502"/>
      <c r="P2502"/>
      <c r="Q2502"/>
      <c r="R2502"/>
      <c r="S2502"/>
      <c r="T2502"/>
    </row>
    <row r="2503" spans="1:20" s="8" customFormat="1" x14ac:dyDescent="0.3">
      <c r="A2503"/>
      <c r="B2503" s="5">
        <v>40682353</v>
      </c>
      <c r="C2503" s="6" t="s">
        <v>940</v>
      </c>
      <c r="D2503" s="7">
        <v>350</v>
      </c>
      <c r="E2503"/>
      <c r="F2503"/>
      <c r="G2503"/>
      <c r="H2503"/>
      <c r="I2503"/>
      <c r="J2503"/>
      <c r="K2503"/>
      <c r="L2503"/>
      <c r="M2503"/>
      <c r="N2503"/>
      <c r="O2503"/>
      <c r="P2503"/>
      <c r="Q2503"/>
      <c r="R2503"/>
      <c r="S2503"/>
      <c r="T2503"/>
    </row>
    <row r="2504" spans="1:20" s="8" customFormat="1" x14ac:dyDescent="0.3">
      <c r="A2504"/>
      <c r="B2504" s="9">
        <v>40665721</v>
      </c>
      <c r="C2504" s="10" t="s">
        <v>875</v>
      </c>
      <c r="D2504" s="11">
        <v>32</v>
      </c>
      <c r="E2504"/>
      <c r="F2504"/>
      <c r="G2504"/>
      <c r="H2504"/>
      <c r="I2504"/>
      <c r="J2504"/>
      <c r="K2504"/>
      <c r="L2504"/>
      <c r="M2504"/>
      <c r="N2504"/>
      <c r="O2504"/>
      <c r="P2504"/>
      <c r="Q2504"/>
      <c r="R2504"/>
      <c r="S2504"/>
      <c r="T2504"/>
    </row>
    <row r="2505" spans="1:20" s="8" customFormat="1" x14ac:dyDescent="0.3">
      <c r="A2505"/>
      <c r="B2505" s="9">
        <v>40665689</v>
      </c>
      <c r="C2505" s="10" t="s">
        <v>874</v>
      </c>
      <c r="D2505" s="11">
        <v>38</v>
      </c>
      <c r="E2505"/>
      <c r="F2505"/>
      <c r="G2505"/>
      <c r="H2505"/>
      <c r="I2505"/>
      <c r="J2505"/>
      <c r="K2505"/>
      <c r="L2505"/>
      <c r="M2505"/>
      <c r="N2505"/>
      <c r="O2505"/>
      <c r="P2505"/>
      <c r="Q2505"/>
      <c r="R2505"/>
      <c r="S2505"/>
      <c r="T2505"/>
    </row>
    <row r="2506" spans="1:20" s="8" customFormat="1" x14ac:dyDescent="0.3">
      <c r="A2506"/>
      <c r="B2506" s="9">
        <v>40699175</v>
      </c>
      <c r="C2506" s="10" t="s">
        <v>976</v>
      </c>
      <c r="D2506" s="11">
        <v>40</v>
      </c>
      <c r="E2506"/>
      <c r="F2506"/>
      <c r="G2506"/>
      <c r="H2506"/>
      <c r="I2506"/>
      <c r="J2506"/>
      <c r="K2506"/>
      <c r="L2506"/>
      <c r="M2506"/>
      <c r="N2506"/>
      <c r="O2506"/>
      <c r="P2506"/>
      <c r="Q2506"/>
      <c r="R2506"/>
      <c r="S2506"/>
      <c r="T2506"/>
    </row>
    <row r="2507" spans="1:20" s="8" customFormat="1" x14ac:dyDescent="0.3">
      <c r="A2507"/>
      <c r="B2507" s="9">
        <v>40665077</v>
      </c>
      <c r="C2507" s="10" t="s">
        <v>857</v>
      </c>
      <c r="D2507" s="11">
        <v>35</v>
      </c>
      <c r="E2507"/>
      <c r="F2507"/>
      <c r="G2507"/>
      <c r="H2507"/>
      <c r="I2507"/>
      <c r="J2507"/>
      <c r="K2507"/>
      <c r="L2507"/>
      <c r="M2507"/>
      <c r="N2507"/>
      <c r="O2507"/>
      <c r="P2507"/>
      <c r="Q2507"/>
      <c r="R2507"/>
      <c r="S2507"/>
      <c r="T2507"/>
    </row>
    <row r="2508" spans="1:20" s="8" customFormat="1" x14ac:dyDescent="0.3">
      <c r="B2508" s="5">
        <v>41784166</v>
      </c>
      <c r="C2508" s="6" t="s">
        <v>1863</v>
      </c>
      <c r="D2508" s="7">
        <v>8.379999999999999</v>
      </c>
      <c r="E2508"/>
      <c r="F2508"/>
    </row>
    <row r="2509" spans="1:20" s="8" customFormat="1" x14ac:dyDescent="0.3">
      <c r="A2509"/>
      <c r="B2509" s="9">
        <v>41711565</v>
      </c>
      <c r="C2509" s="10" t="s">
        <v>1352</v>
      </c>
      <c r="D2509" s="11">
        <v>1.4884996110860933</v>
      </c>
      <c r="E2509"/>
      <c r="F2509"/>
      <c r="G2509"/>
      <c r="H2509"/>
      <c r="I2509"/>
      <c r="J2509"/>
      <c r="K2509"/>
      <c r="L2509"/>
      <c r="M2509"/>
      <c r="N2509"/>
      <c r="O2509"/>
      <c r="P2509"/>
      <c r="Q2509"/>
      <c r="R2509"/>
      <c r="S2509"/>
      <c r="T2509"/>
    </row>
    <row r="2510" spans="1:20" s="8" customFormat="1" x14ac:dyDescent="0.3">
      <c r="A2510"/>
      <c r="B2510" s="5">
        <v>40622466</v>
      </c>
      <c r="C2510" s="6" t="s">
        <v>599</v>
      </c>
      <c r="D2510" s="7">
        <v>175</v>
      </c>
      <c r="E2510"/>
      <c r="F2510"/>
      <c r="G2510"/>
      <c r="H2510"/>
      <c r="I2510"/>
      <c r="J2510"/>
      <c r="K2510"/>
      <c r="L2510"/>
      <c r="M2510"/>
      <c r="N2510"/>
      <c r="O2510"/>
      <c r="P2510"/>
      <c r="Q2510"/>
      <c r="R2510"/>
      <c r="S2510"/>
      <c r="T2510"/>
    </row>
    <row r="2511" spans="1:20" s="8" customFormat="1" x14ac:dyDescent="0.3">
      <c r="A2511"/>
      <c r="B2511" s="5">
        <v>40614612</v>
      </c>
      <c r="C2511" s="6" t="s">
        <v>528</v>
      </c>
      <c r="D2511" s="7">
        <v>134</v>
      </c>
      <c r="E2511"/>
      <c r="F2511"/>
      <c r="G2511"/>
      <c r="H2511"/>
      <c r="I2511"/>
      <c r="J2511"/>
      <c r="K2511"/>
      <c r="L2511"/>
      <c r="M2511"/>
      <c r="N2511"/>
      <c r="O2511"/>
      <c r="P2511"/>
      <c r="Q2511"/>
      <c r="R2511"/>
      <c r="S2511"/>
      <c r="T2511"/>
    </row>
    <row r="2512" spans="1:20" s="8" customFormat="1" x14ac:dyDescent="0.3">
      <c r="A2512"/>
      <c r="B2512" s="5">
        <v>40634339</v>
      </c>
      <c r="C2512" s="6" t="s">
        <v>670</v>
      </c>
      <c r="D2512" s="7">
        <v>180</v>
      </c>
      <c r="E2512"/>
      <c r="F2512"/>
      <c r="G2512"/>
      <c r="H2512"/>
      <c r="I2512"/>
      <c r="J2512"/>
      <c r="K2512"/>
      <c r="L2512"/>
      <c r="M2512"/>
      <c r="N2512"/>
      <c r="O2512"/>
      <c r="P2512"/>
      <c r="Q2512"/>
      <c r="R2512"/>
      <c r="S2512"/>
      <c r="T2512"/>
    </row>
    <row r="2513" spans="1:20" s="8" customFormat="1" x14ac:dyDescent="0.3">
      <c r="A2513"/>
      <c r="B2513" s="9">
        <v>40667453</v>
      </c>
      <c r="C2513" s="10" t="s">
        <v>899</v>
      </c>
      <c r="D2513" s="11">
        <v>191</v>
      </c>
      <c r="E2513"/>
      <c r="F2513"/>
      <c r="G2513"/>
      <c r="H2513"/>
      <c r="I2513"/>
      <c r="J2513"/>
      <c r="K2513"/>
      <c r="L2513"/>
      <c r="M2513"/>
      <c r="N2513"/>
      <c r="O2513"/>
      <c r="P2513"/>
      <c r="Q2513"/>
      <c r="R2513"/>
      <c r="S2513"/>
      <c r="T2513"/>
    </row>
    <row r="2514" spans="1:20" s="8" customFormat="1" x14ac:dyDescent="0.3">
      <c r="A2514"/>
      <c r="B2514" s="5">
        <v>40633737</v>
      </c>
      <c r="C2514" s="6" t="s">
        <v>668</v>
      </c>
      <c r="D2514" s="7">
        <v>23.54</v>
      </c>
      <c r="E2514"/>
      <c r="F2514"/>
      <c r="G2514"/>
      <c r="H2514"/>
      <c r="I2514"/>
      <c r="J2514"/>
      <c r="K2514"/>
      <c r="L2514"/>
      <c r="M2514"/>
      <c r="N2514"/>
      <c r="O2514"/>
      <c r="P2514"/>
      <c r="Q2514"/>
      <c r="R2514"/>
      <c r="S2514"/>
      <c r="T2514"/>
    </row>
    <row r="2515" spans="1:20" s="8" customFormat="1" x14ac:dyDescent="0.3">
      <c r="A2515"/>
      <c r="B2515" s="9">
        <v>40633612</v>
      </c>
      <c r="C2515" s="10" t="s">
        <v>667</v>
      </c>
      <c r="D2515" s="11">
        <v>154.4673735725938</v>
      </c>
      <c r="E2515"/>
      <c r="F2515"/>
      <c r="G2515"/>
      <c r="H2515"/>
      <c r="I2515"/>
      <c r="J2515"/>
      <c r="K2515"/>
      <c r="L2515"/>
      <c r="M2515"/>
      <c r="N2515"/>
      <c r="O2515"/>
      <c r="P2515"/>
      <c r="Q2515"/>
      <c r="R2515"/>
      <c r="S2515"/>
      <c r="T2515"/>
    </row>
    <row r="2516" spans="1:20" s="8" customFormat="1" x14ac:dyDescent="0.3">
      <c r="A2516"/>
      <c r="B2516" s="9">
        <v>40633604</v>
      </c>
      <c r="C2516" s="10" t="s">
        <v>666</v>
      </c>
      <c r="D2516" s="11">
        <v>132.49309223892726</v>
      </c>
      <c r="E2516"/>
      <c r="F2516"/>
      <c r="G2516"/>
      <c r="H2516"/>
      <c r="I2516"/>
      <c r="J2516"/>
      <c r="K2516"/>
      <c r="L2516"/>
      <c r="M2516"/>
      <c r="N2516"/>
      <c r="O2516"/>
      <c r="P2516"/>
      <c r="Q2516"/>
      <c r="R2516"/>
      <c r="S2516"/>
      <c r="T2516"/>
    </row>
    <row r="2517" spans="1:20" s="8" customFormat="1" x14ac:dyDescent="0.3">
      <c r="A2517"/>
      <c r="B2517" s="9">
        <v>40622359</v>
      </c>
      <c r="C2517" s="10" t="s">
        <v>595</v>
      </c>
      <c r="D2517" s="11">
        <v>306.93930197268588</v>
      </c>
      <c r="E2517"/>
      <c r="F2517"/>
      <c r="G2517"/>
      <c r="H2517"/>
      <c r="I2517"/>
      <c r="J2517"/>
      <c r="K2517"/>
      <c r="L2517"/>
      <c r="M2517"/>
      <c r="N2517"/>
      <c r="O2517"/>
      <c r="P2517"/>
      <c r="Q2517"/>
      <c r="R2517"/>
      <c r="S2517"/>
      <c r="T2517"/>
    </row>
    <row r="2518" spans="1:20" s="8" customFormat="1" x14ac:dyDescent="0.3">
      <c r="B2518" s="5">
        <v>41783614</v>
      </c>
      <c r="C2518" s="6" t="s">
        <v>1857</v>
      </c>
      <c r="D2518" s="7">
        <v>29.1</v>
      </c>
      <c r="E2518"/>
      <c r="F2518"/>
    </row>
    <row r="2519" spans="1:20" s="8" customFormat="1" x14ac:dyDescent="0.3">
      <c r="B2519" s="9">
        <v>41743196</v>
      </c>
      <c r="C2519" s="10" t="s">
        <v>1647</v>
      </c>
      <c r="D2519" s="11">
        <v>42.28736111111111</v>
      </c>
      <c r="E2519"/>
      <c r="F2519"/>
    </row>
    <row r="2520" spans="1:20" s="8" customFormat="1" x14ac:dyDescent="0.3">
      <c r="A2520"/>
      <c r="B2520" s="9">
        <v>41532367</v>
      </c>
      <c r="C2520" s="10" t="s">
        <v>1213</v>
      </c>
      <c r="D2520" s="11">
        <v>1575.3060263653483</v>
      </c>
      <c r="E2520"/>
      <c r="F2520"/>
      <c r="G2520"/>
      <c r="H2520"/>
      <c r="I2520"/>
      <c r="J2520"/>
      <c r="K2520"/>
      <c r="L2520"/>
      <c r="M2520"/>
      <c r="N2520"/>
      <c r="O2520"/>
      <c r="P2520"/>
      <c r="Q2520"/>
      <c r="R2520"/>
      <c r="S2520"/>
      <c r="T2520"/>
    </row>
    <row r="2521" spans="1:20" s="8" customFormat="1" x14ac:dyDescent="0.3">
      <c r="B2521" s="5">
        <v>42608513</v>
      </c>
      <c r="C2521" s="6" t="s">
        <v>2313</v>
      </c>
      <c r="D2521" s="7">
        <v>1002</v>
      </c>
      <c r="E2521"/>
      <c r="F2521"/>
    </row>
    <row r="2522" spans="1:20" s="8" customFormat="1" x14ac:dyDescent="0.3">
      <c r="A2522"/>
      <c r="B2522" s="9">
        <v>41481391</v>
      </c>
      <c r="C2522" s="10" t="s">
        <v>1159</v>
      </c>
      <c r="D2522" s="11">
        <v>1002</v>
      </c>
      <c r="E2522"/>
      <c r="F2522"/>
      <c r="G2522"/>
      <c r="H2522"/>
      <c r="I2522"/>
      <c r="J2522"/>
      <c r="K2522"/>
      <c r="L2522"/>
      <c r="M2522"/>
      <c r="N2522"/>
      <c r="O2522"/>
      <c r="P2522"/>
      <c r="Q2522"/>
      <c r="R2522"/>
      <c r="S2522"/>
      <c r="T2522"/>
    </row>
    <row r="2523" spans="1:20" s="8" customFormat="1" x14ac:dyDescent="0.3">
      <c r="A2523"/>
      <c r="B2523" s="9">
        <v>41540303</v>
      </c>
      <c r="C2523" s="10" t="s">
        <v>1227</v>
      </c>
      <c r="D2523" s="11">
        <v>1002</v>
      </c>
      <c r="E2523"/>
      <c r="F2523"/>
      <c r="G2523"/>
      <c r="H2523"/>
      <c r="I2523"/>
      <c r="J2523"/>
      <c r="K2523"/>
      <c r="L2523"/>
      <c r="M2523"/>
      <c r="N2523"/>
      <c r="O2523"/>
      <c r="P2523"/>
      <c r="Q2523"/>
      <c r="R2523"/>
      <c r="S2523"/>
      <c r="T2523"/>
    </row>
    <row r="2524" spans="1:20" s="8" customFormat="1" x14ac:dyDescent="0.3">
      <c r="A2524"/>
      <c r="B2524" s="5">
        <v>41483439</v>
      </c>
      <c r="C2524" s="6" t="s">
        <v>1175</v>
      </c>
      <c r="D2524" s="7">
        <v>1002</v>
      </c>
      <c r="E2524"/>
      <c r="F2524"/>
      <c r="G2524"/>
      <c r="H2524"/>
      <c r="I2524"/>
      <c r="J2524"/>
      <c r="K2524"/>
      <c r="L2524"/>
      <c r="M2524"/>
      <c r="N2524"/>
      <c r="O2524"/>
      <c r="P2524"/>
      <c r="Q2524"/>
      <c r="R2524"/>
      <c r="S2524"/>
      <c r="T2524"/>
    </row>
    <row r="2525" spans="1:20" s="8" customFormat="1" x14ac:dyDescent="0.3">
      <c r="A2525"/>
      <c r="B2525" s="9">
        <v>41532953</v>
      </c>
      <c r="C2525" s="10" t="s">
        <v>1223</v>
      </c>
      <c r="D2525" s="11">
        <v>1217</v>
      </c>
      <c r="E2525"/>
      <c r="F2525"/>
      <c r="G2525"/>
      <c r="H2525"/>
      <c r="I2525"/>
      <c r="J2525"/>
      <c r="K2525"/>
      <c r="L2525"/>
      <c r="M2525"/>
      <c r="N2525"/>
      <c r="O2525"/>
      <c r="P2525"/>
      <c r="Q2525"/>
      <c r="R2525"/>
      <c r="S2525"/>
      <c r="T2525"/>
    </row>
    <row r="2526" spans="1:20" s="8" customFormat="1" x14ac:dyDescent="0.3">
      <c r="A2526"/>
      <c r="B2526" s="5">
        <v>41540287</v>
      </c>
      <c r="C2526" s="6" t="s">
        <v>1225</v>
      </c>
      <c r="D2526" s="7">
        <v>1058</v>
      </c>
      <c r="E2526"/>
      <c r="F2526"/>
      <c r="G2526"/>
      <c r="H2526"/>
      <c r="I2526"/>
      <c r="J2526"/>
      <c r="K2526"/>
      <c r="L2526"/>
      <c r="M2526"/>
      <c r="N2526"/>
      <c r="O2526"/>
      <c r="P2526"/>
      <c r="Q2526"/>
      <c r="R2526"/>
      <c r="S2526"/>
      <c r="T2526"/>
    </row>
    <row r="2527" spans="1:20" s="8" customFormat="1" x14ac:dyDescent="0.3">
      <c r="A2527"/>
      <c r="B2527" s="5">
        <v>41540295</v>
      </c>
      <c r="C2527" s="6" t="s">
        <v>1226</v>
      </c>
      <c r="D2527" s="7">
        <v>1058</v>
      </c>
      <c r="E2527"/>
      <c r="F2527"/>
      <c r="G2527"/>
      <c r="H2527"/>
      <c r="I2527"/>
      <c r="J2527"/>
      <c r="K2527"/>
      <c r="L2527"/>
      <c r="M2527"/>
      <c r="N2527"/>
      <c r="O2527"/>
      <c r="P2527"/>
      <c r="Q2527"/>
      <c r="R2527"/>
      <c r="S2527"/>
      <c r="T2527"/>
    </row>
    <row r="2528" spans="1:20" s="8" customFormat="1" x14ac:dyDescent="0.3">
      <c r="B2528" s="5">
        <v>46750774</v>
      </c>
      <c r="C2528" s="6" t="s">
        <v>2388</v>
      </c>
      <c r="D2528" s="7">
        <v>870</v>
      </c>
      <c r="E2528"/>
      <c r="F2528"/>
    </row>
    <row r="2529" spans="1:20" s="8" customFormat="1" x14ac:dyDescent="0.3">
      <c r="B2529" s="5">
        <v>46750956</v>
      </c>
      <c r="C2529" s="6" t="s">
        <v>2389</v>
      </c>
      <c r="D2529" s="7">
        <v>1753.5</v>
      </c>
      <c r="E2529"/>
      <c r="F2529"/>
    </row>
    <row r="2530" spans="1:20" s="8" customFormat="1" x14ac:dyDescent="0.3">
      <c r="A2530"/>
      <c r="B2530" s="9">
        <v>41411125</v>
      </c>
      <c r="C2530" s="10" t="s">
        <v>1026</v>
      </c>
      <c r="D2530" s="11">
        <v>1565</v>
      </c>
      <c r="E2530"/>
      <c r="F2530"/>
      <c r="G2530"/>
      <c r="H2530"/>
      <c r="I2530"/>
      <c r="J2530"/>
      <c r="K2530"/>
      <c r="L2530"/>
      <c r="M2530"/>
      <c r="N2530"/>
      <c r="O2530"/>
      <c r="P2530"/>
      <c r="Q2530"/>
      <c r="R2530"/>
      <c r="S2530"/>
      <c r="T2530"/>
    </row>
    <row r="2531" spans="1:20" s="8" customFormat="1" x14ac:dyDescent="0.3">
      <c r="A2531"/>
      <c r="B2531" s="5">
        <v>41540345</v>
      </c>
      <c r="C2531" s="6" t="s">
        <v>1228</v>
      </c>
      <c r="D2531" s="7">
        <v>1235.5</v>
      </c>
      <c r="E2531"/>
      <c r="F2531"/>
      <c r="G2531"/>
      <c r="H2531"/>
      <c r="I2531"/>
      <c r="J2531"/>
      <c r="K2531"/>
      <c r="L2531"/>
      <c r="M2531"/>
      <c r="N2531"/>
      <c r="O2531"/>
      <c r="P2531"/>
      <c r="Q2531"/>
      <c r="R2531"/>
      <c r="S2531"/>
      <c r="T2531"/>
    </row>
    <row r="2532" spans="1:20" s="8" customFormat="1" x14ac:dyDescent="0.3">
      <c r="A2532"/>
      <c r="B2532" s="5">
        <v>41540352</v>
      </c>
      <c r="C2532" s="6" t="s">
        <v>1229</v>
      </c>
      <c r="D2532" s="7">
        <v>1235.5</v>
      </c>
      <c r="E2532"/>
      <c r="F2532"/>
      <c r="G2532"/>
      <c r="H2532"/>
      <c r="I2532"/>
      <c r="J2532"/>
      <c r="K2532"/>
      <c r="L2532"/>
      <c r="M2532"/>
      <c r="N2532"/>
      <c r="O2532"/>
      <c r="P2532"/>
      <c r="Q2532"/>
      <c r="R2532"/>
      <c r="S2532"/>
      <c r="T2532"/>
    </row>
    <row r="2533" spans="1:20" s="8" customFormat="1" x14ac:dyDescent="0.3">
      <c r="A2533"/>
      <c r="B2533" s="9">
        <v>41499914</v>
      </c>
      <c r="C2533" s="10" t="s">
        <v>1192</v>
      </c>
      <c r="D2533" s="11">
        <v>334.5</v>
      </c>
      <c r="E2533"/>
      <c r="F2533"/>
      <c r="G2533"/>
      <c r="H2533"/>
      <c r="I2533"/>
      <c r="J2533"/>
      <c r="K2533"/>
      <c r="L2533"/>
      <c r="M2533"/>
      <c r="N2533"/>
      <c r="O2533"/>
      <c r="P2533"/>
      <c r="Q2533"/>
      <c r="R2533"/>
      <c r="S2533"/>
      <c r="T2533"/>
    </row>
    <row r="2534" spans="1:20" s="8" customFormat="1" x14ac:dyDescent="0.3">
      <c r="A2534"/>
      <c r="B2534" s="9">
        <v>41512237</v>
      </c>
      <c r="C2534" s="10" t="s">
        <v>1211</v>
      </c>
      <c r="D2534" s="11">
        <v>633</v>
      </c>
      <c r="E2534"/>
      <c r="F2534"/>
      <c r="G2534"/>
      <c r="H2534"/>
      <c r="I2534"/>
      <c r="J2534"/>
      <c r="K2534"/>
      <c r="L2534"/>
      <c r="M2534"/>
      <c r="N2534"/>
      <c r="O2534"/>
      <c r="P2534"/>
      <c r="Q2534"/>
      <c r="R2534"/>
      <c r="S2534"/>
      <c r="T2534"/>
    </row>
    <row r="2535" spans="1:20" s="8" customFormat="1" x14ac:dyDescent="0.3">
      <c r="A2535"/>
      <c r="B2535" s="9">
        <v>41511023</v>
      </c>
      <c r="C2535" s="10" t="s">
        <v>1206</v>
      </c>
      <c r="D2535" s="11">
        <v>1575.5</v>
      </c>
      <c r="E2535"/>
      <c r="F2535"/>
      <c r="G2535"/>
      <c r="H2535"/>
      <c r="I2535"/>
      <c r="J2535"/>
      <c r="K2535"/>
      <c r="L2535"/>
      <c r="M2535"/>
      <c r="N2535"/>
      <c r="O2535"/>
      <c r="P2535"/>
      <c r="Q2535"/>
      <c r="R2535"/>
      <c r="S2535"/>
      <c r="T2535"/>
    </row>
    <row r="2536" spans="1:20" s="8" customFormat="1" x14ac:dyDescent="0.3">
      <c r="B2536" s="5">
        <v>46750162</v>
      </c>
      <c r="C2536" s="6" t="s">
        <v>2387</v>
      </c>
      <c r="D2536" s="7">
        <v>573.5</v>
      </c>
      <c r="E2536"/>
      <c r="F2536"/>
    </row>
    <row r="2537" spans="1:20" s="8" customFormat="1" x14ac:dyDescent="0.3">
      <c r="A2537"/>
      <c r="B2537" s="5">
        <v>41511049</v>
      </c>
      <c r="C2537" s="6" t="s">
        <v>1207</v>
      </c>
      <c r="D2537" s="7">
        <v>633</v>
      </c>
      <c r="E2537"/>
      <c r="F2537"/>
      <c r="G2537"/>
      <c r="H2537"/>
      <c r="I2537"/>
      <c r="J2537"/>
      <c r="K2537"/>
      <c r="L2537"/>
      <c r="M2537"/>
      <c r="N2537"/>
      <c r="O2537"/>
      <c r="P2537"/>
      <c r="Q2537"/>
      <c r="R2537"/>
      <c r="S2537"/>
      <c r="T2537"/>
    </row>
    <row r="2538" spans="1:20" s="8" customFormat="1" x14ac:dyDescent="0.3">
      <c r="A2538"/>
      <c r="B2538" s="5">
        <v>41512005</v>
      </c>
      <c r="C2538" s="6" t="s">
        <v>1209</v>
      </c>
      <c r="D2538" s="7">
        <v>359.5</v>
      </c>
      <c r="E2538"/>
      <c r="F2538"/>
      <c r="G2538"/>
      <c r="H2538"/>
      <c r="I2538"/>
      <c r="J2538"/>
      <c r="K2538"/>
      <c r="L2538"/>
      <c r="M2538"/>
      <c r="N2538"/>
      <c r="O2538"/>
      <c r="P2538"/>
      <c r="Q2538"/>
      <c r="R2538"/>
      <c r="S2538"/>
      <c r="T2538"/>
    </row>
    <row r="2539" spans="1:20" s="8" customFormat="1" x14ac:dyDescent="0.3">
      <c r="A2539"/>
      <c r="B2539" s="9">
        <v>41512047</v>
      </c>
      <c r="C2539" s="10" t="s">
        <v>1210</v>
      </c>
      <c r="D2539" s="11">
        <v>258</v>
      </c>
      <c r="E2539"/>
      <c r="F2539"/>
      <c r="G2539"/>
      <c r="H2539"/>
      <c r="I2539"/>
      <c r="J2539"/>
      <c r="K2539"/>
      <c r="L2539"/>
      <c r="M2539"/>
      <c r="N2539"/>
      <c r="O2539"/>
      <c r="P2539"/>
      <c r="Q2539"/>
      <c r="R2539"/>
      <c r="S2539"/>
      <c r="T2539"/>
    </row>
    <row r="2540" spans="1:20" s="8" customFormat="1" x14ac:dyDescent="0.3">
      <c r="A2540"/>
      <c r="B2540" s="9">
        <v>41532672</v>
      </c>
      <c r="C2540" s="10" t="s">
        <v>1220</v>
      </c>
      <c r="D2540" s="11">
        <v>1931.5</v>
      </c>
      <c r="E2540"/>
      <c r="F2540"/>
      <c r="G2540"/>
      <c r="H2540"/>
      <c r="I2540"/>
      <c r="J2540"/>
      <c r="K2540"/>
      <c r="L2540"/>
      <c r="M2540"/>
      <c r="N2540"/>
      <c r="O2540"/>
      <c r="P2540"/>
      <c r="Q2540"/>
      <c r="R2540"/>
      <c r="S2540"/>
      <c r="T2540"/>
    </row>
    <row r="2541" spans="1:20" s="8" customFormat="1" x14ac:dyDescent="0.3">
      <c r="A2541"/>
      <c r="B2541" s="5">
        <v>41510256</v>
      </c>
      <c r="C2541" s="6" t="s">
        <v>1199</v>
      </c>
      <c r="D2541" s="7">
        <v>916</v>
      </c>
      <c r="E2541"/>
      <c r="F2541"/>
      <c r="G2541"/>
      <c r="H2541"/>
      <c r="I2541"/>
      <c r="J2541"/>
      <c r="K2541"/>
      <c r="L2541"/>
      <c r="M2541"/>
      <c r="N2541"/>
      <c r="O2541"/>
      <c r="P2541"/>
      <c r="Q2541"/>
      <c r="R2541"/>
      <c r="S2541"/>
      <c r="T2541"/>
    </row>
    <row r="2542" spans="1:20" s="8" customFormat="1" x14ac:dyDescent="0.3">
      <c r="A2542"/>
      <c r="B2542" s="9">
        <v>41510090</v>
      </c>
      <c r="C2542" s="10" t="s">
        <v>1195</v>
      </c>
      <c r="D2542" s="11">
        <v>1753.5</v>
      </c>
      <c r="E2542"/>
      <c r="F2542"/>
      <c r="G2542"/>
      <c r="H2542"/>
      <c r="I2542"/>
      <c r="J2542"/>
      <c r="K2542"/>
      <c r="L2542"/>
      <c r="M2542"/>
      <c r="N2542"/>
      <c r="O2542"/>
      <c r="P2542"/>
      <c r="Q2542"/>
      <c r="R2542"/>
      <c r="S2542"/>
      <c r="T2542"/>
    </row>
    <row r="2543" spans="1:20" s="8" customFormat="1" x14ac:dyDescent="0.3">
      <c r="B2543" s="5">
        <v>41781451</v>
      </c>
      <c r="C2543" s="6" t="s">
        <v>1832</v>
      </c>
      <c r="D2543" s="7">
        <v>15.48</v>
      </c>
      <c r="E2543"/>
      <c r="F2543"/>
    </row>
    <row r="2544" spans="1:20" s="8" customFormat="1" x14ac:dyDescent="0.3">
      <c r="B2544" s="9">
        <v>41795022</v>
      </c>
      <c r="C2544" s="10" t="s">
        <v>2028</v>
      </c>
      <c r="D2544" s="11">
        <v>8.1054850746268663</v>
      </c>
      <c r="E2544"/>
      <c r="F2544"/>
    </row>
    <row r="2545" spans="1:20" s="8" customFormat="1" x14ac:dyDescent="0.3">
      <c r="A2545"/>
      <c r="B2545" s="9">
        <v>40667537</v>
      </c>
      <c r="C2545" s="10" t="s">
        <v>900</v>
      </c>
      <c r="D2545" s="11">
        <v>253</v>
      </c>
      <c r="E2545"/>
      <c r="F2545"/>
      <c r="G2545"/>
      <c r="H2545"/>
      <c r="I2545"/>
      <c r="J2545"/>
      <c r="K2545"/>
      <c r="L2545"/>
      <c r="M2545"/>
      <c r="N2545"/>
      <c r="O2545"/>
      <c r="P2545"/>
      <c r="Q2545"/>
      <c r="R2545"/>
      <c r="S2545"/>
      <c r="T2545"/>
    </row>
    <row r="2546" spans="1:20" s="8" customFormat="1" x14ac:dyDescent="0.3">
      <c r="B2546" s="9">
        <v>41781816</v>
      </c>
      <c r="C2546" s="10" t="s">
        <v>1835</v>
      </c>
      <c r="D2546" s="11">
        <v>2.1300000000000003</v>
      </c>
      <c r="E2546"/>
      <c r="F2546"/>
    </row>
    <row r="2547" spans="1:20" s="8" customFormat="1" x14ac:dyDescent="0.3">
      <c r="A2547"/>
      <c r="B2547" s="9">
        <v>40677403</v>
      </c>
      <c r="C2547" s="10" t="s">
        <v>919</v>
      </c>
      <c r="D2547" s="11">
        <v>189.29545454545453</v>
      </c>
      <c r="E2547"/>
      <c r="F2547"/>
      <c r="G2547"/>
      <c r="H2547"/>
      <c r="I2547"/>
      <c r="J2547"/>
      <c r="K2547"/>
      <c r="L2547"/>
      <c r="M2547"/>
      <c r="N2547"/>
      <c r="O2547"/>
      <c r="P2547"/>
      <c r="Q2547"/>
      <c r="R2547"/>
      <c r="S2547"/>
      <c r="T2547"/>
    </row>
    <row r="2548" spans="1:20" s="8" customFormat="1" x14ac:dyDescent="0.3">
      <c r="A2548"/>
      <c r="B2548" s="9">
        <v>41714478</v>
      </c>
      <c r="C2548" s="10" t="s">
        <v>1398</v>
      </c>
      <c r="D2548" s="11">
        <v>123.24009615384615</v>
      </c>
      <c r="E2548"/>
      <c r="F2548"/>
      <c r="G2548"/>
      <c r="H2548"/>
      <c r="I2548"/>
      <c r="J2548"/>
      <c r="K2548"/>
      <c r="L2548"/>
      <c r="M2548"/>
      <c r="N2548"/>
      <c r="O2548"/>
      <c r="P2548"/>
      <c r="Q2548"/>
      <c r="R2548"/>
      <c r="S2548"/>
      <c r="T2548"/>
    </row>
    <row r="2549" spans="1:20" s="8" customFormat="1" x14ac:dyDescent="0.3">
      <c r="A2549"/>
      <c r="B2549" s="9">
        <v>41714460</v>
      </c>
      <c r="C2549" s="10" t="s">
        <v>1397</v>
      </c>
      <c r="D2549" s="11">
        <v>114.97</v>
      </c>
      <c r="E2549"/>
      <c r="F2549"/>
      <c r="G2549"/>
      <c r="H2549"/>
      <c r="I2549"/>
      <c r="J2549"/>
      <c r="K2549"/>
      <c r="L2549"/>
      <c r="M2549"/>
      <c r="N2549"/>
      <c r="O2549"/>
      <c r="P2549"/>
      <c r="Q2549"/>
      <c r="R2549"/>
      <c r="S2549"/>
      <c r="T2549"/>
    </row>
    <row r="2550" spans="1:20" s="8" customFormat="1" x14ac:dyDescent="0.3">
      <c r="B2550" s="5">
        <v>41774688</v>
      </c>
      <c r="C2550" s="6" t="s">
        <v>1809</v>
      </c>
      <c r="D2550" s="7">
        <v>169.79499999999999</v>
      </c>
      <c r="E2550"/>
      <c r="F2550"/>
    </row>
    <row r="2551" spans="1:20" s="8" customFormat="1" x14ac:dyDescent="0.3">
      <c r="B2551" s="9">
        <v>41794967</v>
      </c>
      <c r="C2551" s="10" t="s">
        <v>2023</v>
      </c>
      <c r="D2551" s="11">
        <v>1.2314467226524157</v>
      </c>
      <c r="E2551"/>
      <c r="F2551"/>
    </row>
    <row r="2552" spans="1:20" s="8" customFormat="1" x14ac:dyDescent="0.3">
      <c r="A2552"/>
      <c r="B2552" s="9">
        <v>41708918</v>
      </c>
      <c r="C2552" s="10" t="s">
        <v>1315</v>
      </c>
      <c r="D2552" s="11">
        <v>121.69</v>
      </c>
      <c r="E2552"/>
      <c r="F2552"/>
      <c r="G2552"/>
      <c r="H2552"/>
      <c r="I2552"/>
      <c r="J2552"/>
      <c r="K2552"/>
      <c r="L2552"/>
      <c r="M2552"/>
      <c r="N2552"/>
      <c r="O2552"/>
      <c r="P2552"/>
      <c r="Q2552"/>
      <c r="R2552"/>
      <c r="S2552"/>
      <c r="T2552"/>
    </row>
    <row r="2553" spans="1:20" s="8" customFormat="1" x14ac:dyDescent="0.3">
      <c r="A2553"/>
      <c r="B2553" s="5">
        <v>41708066</v>
      </c>
      <c r="C2553" s="6" t="s">
        <v>1302</v>
      </c>
      <c r="D2553" s="7">
        <v>4142.0949999999993</v>
      </c>
      <c r="E2553"/>
      <c r="F2553"/>
      <c r="G2553"/>
      <c r="H2553"/>
      <c r="I2553"/>
      <c r="J2553"/>
      <c r="K2553"/>
      <c r="L2553"/>
      <c r="M2553"/>
      <c r="N2553"/>
      <c r="O2553"/>
      <c r="P2553"/>
      <c r="Q2553"/>
      <c r="R2553"/>
      <c r="S2553"/>
      <c r="T2553"/>
    </row>
    <row r="2554" spans="1:20" s="8" customFormat="1" x14ac:dyDescent="0.3">
      <c r="A2554"/>
      <c r="B2554" s="9">
        <v>41717885</v>
      </c>
      <c r="C2554" s="10" t="s">
        <v>1445</v>
      </c>
      <c r="D2554" s="11">
        <v>36.872553191489359</v>
      </c>
      <c r="E2554"/>
      <c r="F2554"/>
      <c r="G2554"/>
      <c r="H2554"/>
      <c r="I2554"/>
      <c r="J2554"/>
      <c r="K2554"/>
      <c r="L2554"/>
      <c r="M2554"/>
      <c r="N2554"/>
      <c r="O2554"/>
      <c r="P2554"/>
      <c r="Q2554"/>
      <c r="R2554"/>
      <c r="S2554"/>
      <c r="T2554"/>
    </row>
    <row r="2555" spans="1:20" s="8" customFormat="1" x14ac:dyDescent="0.3">
      <c r="B2555" s="5">
        <v>41799529</v>
      </c>
      <c r="C2555" s="6" t="s">
        <v>2038</v>
      </c>
      <c r="D2555" s="7">
        <v>6.87</v>
      </c>
      <c r="E2555"/>
      <c r="F2555"/>
    </row>
    <row r="2556" spans="1:20" s="8" customFormat="1" x14ac:dyDescent="0.3">
      <c r="A2556"/>
      <c r="B2556" s="9">
        <v>41532854</v>
      </c>
      <c r="C2556" s="10" t="s">
        <v>1222</v>
      </c>
      <c r="D2556" s="11">
        <v>2790</v>
      </c>
      <c r="E2556"/>
      <c r="F2556"/>
      <c r="G2556"/>
      <c r="H2556"/>
      <c r="I2556"/>
      <c r="J2556"/>
      <c r="K2556"/>
      <c r="L2556"/>
      <c r="M2556"/>
      <c r="N2556"/>
      <c r="O2556"/>
      <c r="P2556"/>
      <c r="Q2556"/>
      <c r="R2556"/>
      <c r="S2556"/>
      <c r="T2556"/>
    </row>
    <row r="2557" spans="1:20" s="8" customFormat="1" x14ac:dyDescent="0.3">
      <c r="A2557"/>
      <c r="B2557" s="9">
        <v>41510165</v>
      </c>
      <c r="C2557" s="10" t="s">
        <v>1197</v>
      </c>
      <c r="D2557" s="11">
        <v>2790</v>
      </c>
      <c r="E2557"/>
      <c r="F2557"/>
      <c r="G2557"/>
      <c r="H2557"/>
      <c r="I2557"/>
      <c r="J2557"/>
      <c r="K2557"/>
      <c r="L2557"/>
      <c r="M2557"/>
      <c r="N2557"/>
      <c r="O2557"/>
      <c r="P2557"/>
      <c r="Q2557"/>
      <c r="R2557"/>
      <c r="S2557"/>
      <c r="T2557"/>
    </row>
    <row r="2558" spans="1:20" s="8" customFormat="1" x14ac:dyDescent="0.3">
      <c r="B2558" s="9">
        <v>41860024</v>
      </c>
      <c r="C2558" s="10" t="s">
        <v>2067</v>
      </c>
      <c r="D2558" s="11">
        <v>4916</v>
      </c>
      <c r="E2558"/>
      <c r="F2558"/>
    </row>
    <row r="2559" spans="1:20" s="8" customFormat="1" x14ac:dyDescent="0.3">
      <c r="B2559" s="9">
        <v>41860016</v>
      </c>
      <c r="C2559" s="10" t="s">
        <v>2066</v>
      </c>
      <c r="D2559" s="11">
        <v>7229</v>
      </c>
      <c r="E2559"/>
      <c r="F2559"/>
    </row>
    <row r="2560" spans="1:20" s="8" customFormat="1" x14ac:dyDescent="0.3">
      <c r="B2560" s="9">
        <v>41810813</v>
      </c>
      <c r="C2560" s="10" t="s">
        <v>2055</v>
      </c>
      <c r="D2560" s="11">
        <v>4641.6435185185182</v>
      </c>
      <c r="E2560"/>
      <c r="F2560"/>
    </row>
    <row r="2561" spans="1:20" s="8" customFormat="1" x14ac:dyDescent="0.3">
      <c r="B2561" s="5">
        <v>98088099</v>
      </c>
      <c r="C2561" s="6" t="s">
        <v>2474</v>
      </c>
      <c r="D2561" s="7">
        <v>7296.5</v>
      </c>
      <c r="E2561"/>
      <c r="F2561"/>
    </row>
    <row r="2562" spans="1:20" s="8" customFormat="1" x14ac:dyDescent="0.3">
      <c r="B2562" s="9">
        <v>41743964</v>
      </c>
      <c r="C2562" s="10" t="s">
        <v>1663</v>
      </c>
      <c r="D2562" s="11">
        <v>29.31</v>
      </c>
      <c r="E2562"/>
      <c r="F2562"/>
    </row>
    <row r="2563" spans="1:20" s="8" customFormat="1" x14ac:dyDescent="0.3">
      <c r="A2563"/>
      <c r="B2563" s="9">
        <v>40667636</v>
      </c>
      <c r="C2563" s="10" t="s">
        <v>901</v>
      </c>
      <c r="D2563" s="11">
        <v>213</v>
      </c>
      <c r="E2563"/>
      <c r="F2563"/>
      <c r="G2563"/>
      <c r="H2563"/>
      <c r="I2563"/>
      <c r="J2563"/>
      <c r="K2563"/>
      <c r="L2563"/>
      <c r="M2563"/>
      <c r="N2563"/>
      <c r="O2563"/>
      <c r="P2563"/>
      <c r="Q2563"/>
      <c r="R2563"/>
      <c r="S2563"/>
      <c r="T2563"/>
    </row>
    <row r="2564" spans="1:20" s="8" customFormat="1" x14ac:dyDescent="0.3">
      <c r="A2564"/>
      <c r="B2564" s="9">
        <v>40660326</v>
      </c>
      <c r="C2564" s="10" t="s">
        <v>798</v>
      </c>
      <c r="D2564" s="11">
        <v>226</v>
      </c>
      <c r="E2564"/>
      <c r="F2564"/>
      <c r="G2564"/>
      <c r="H2564"/>
      <c r="I2564"/>
      <c r="J2564"/>
      <c r="K2564"/>
      <c r="L2564"/>
      <c r="M2564"/>
      <c r="N2564"/>
      <c r="O2564"/>
      <c r="P2564"/>
      <c r="Q2564"/>
      <c r="R2564"/>
      <c r="S2564"/>
      <c r="T2564"/>
    </row>
    <row r="2565" spans="1:20" s="8" customFormat="1" x14ac:dyDescent="0.3">
      <c r="A2565"/>
      <c r="B2565" s="9">
        <v>41421223</v>
      </c>
      <c r="C2565" s="10" t="s">
        <v>1089</v>
      </c>
      <c r="D2565" s="11">
        <v>1004</v>
      </c>
      <c r="E2565"/>
      <c r="F2565"/>
      <c r="G2565"/>
      <c r="H2565"/>
      <c r="I2565"/>
      <c r="J2565"/>
      <c r="K2565"/>
      <c r="L2565"/>
      <c r="M2565"/>
      <c r="N2565"/>
      <c r="O2565"/>
      <c r="P2565"/>
      <c r="Q2565"/>
      <c r="R2565"/>
      <c r="S2565"/>
      <c r="T2565"/>
    </row>
    <row r="2566" spans="1:20" s="8" customFormat="1" x14ac:dyDescent="0.3">
      <c r="A2566"/>
      <c r="B2566" s="9">
        <v>12918728</v>
      </c>
      <c r="C2566" s="10" t="s">
        <v>319</v>
      </c>
      <c r="D2566" s="11">
        <v>1603</v>
      </c>
      <c r="E2566"/>
      <c r="F2566"/>
      <c r="G2566"/>
      <c r="H2566"/>
      <c r="I2566"/>
      <c r="J2566"/>
      <c r="K2566"/>
      <c r="L2566"/>
      <c r="M2566"/>
      <c r="N2566"/>
      <c r="O2566"/>
      <c r="P2566"/>
      <c r="Q2566"/>
      <c r="R2566"/>
      <c r="S2566"/>
      <c r="T2566"/>
    </row>
    <row r="2567" spans="1:20" s="8" customFormat="1" x14ac:dyDescent="0.3">
      <c r="A2567"/>
      <c r="B2567" s="9">
        <v>12501425</v>
      </c>
      <c r="C2567" s="10" t="s">
        <v>245</v>
      </c>
      <c r="D2567" s="11">
        <v>1338</v>
      </c>
      <c r="E2567"/>
      <c r="F2567"/>
      <c r="G2567"/>
      <c r="H2567"/>
      <c r="I2567"/>
      <c r="J2567"/>
      <c r="K2567"/>
      <c r="L2567"/>
      <c r="M2567"/>
      <c r="N2567"/>
      <c r="O2567"/>
      <c r="P2567"/>
      <c r="Q2567"/>
      <c r="R2567"/>
      <c r="S2567"/>
      <c r="T2567"/>
    </row>
    <row r="2568" spans="1:20" s="8" customFormat="1" x14ac:dyDescent="0.3">
      <c r="A2568"/>
      <c r="B2568" s="9">
        <v>10019511</v>
      </c>
      <c r="C2568" s="10" t="s">
        <v>13</v>
      </c>
      <c r="D2568" s="11">
        <v>136</v>
      </c>
      <c r="E2568"/>
      <c r="F2568"/>
      <c r="G2568"/>
      <c r="H2568"/>
      <c r="I2568"/>
      <c r="J2568"/>
      <c r="K2568"/>
      <c r="L2568"/>
      <c r="M2568"/>
      <c r="N2568"/>
      <c r="O2568"/>
      <c r="P2568"/>
      <c r="Q2568"/>
      <c r="R2568"/>
      <c r="S2568"/>
      <c r="T2568"/>
    </row>
    <row r="2569" spans="1:20" s="8" customFormat="1" x14ac:dyDescent="0.3">
      <c r="A2569"/>
      <c r="B2569" s="5">
        <v>10037323</v>
      </c>
      <c r="C2569" s="6" t="s">
        <v>41</v>
      </c>
      <c r="D2569" s="7">
        <v>127.33333333333333</v>
      </c>
      <c r="E2569"/>
      <c r="F2569"/>
      <c r="G2569"/>
      <c r="H2569"/>
      <c r="I2569"/>
      <c r="J2569"/>
      <c r="K2569"/>
      <c r="L2569"/>
      <c r="M2569"/>
      <c r="N2569"/>
      <c r="O2569"/>
      <c r="P2569"/>
      <c r="Q2569"/>
      <c r="R2569"/>
      <c r="S2569"/>
      <c r="T2569"/>
    </row>
    <row r="2570" spans="1:20" s="8" customFormat="1" x14ac:dyDescent="0.3">
      <c r="B2570" s="5">
        <v>41774779</v>
      </c>
      <c r="C2570" s="6" t="s">
        <v>1810</v>
      </c>
      <c r="D2570" s="7">
        <v>95.8</v>
      </c>
      <c r="E2570"/>
      <c r="F2570"/>
    </row>
    <row r="2571" spans="1:20" s="8" customFormat="1" x14ac:dyDescent="0.3">
      <c r="A2571"/>
      <c r="B2571" s="9">
        <v>41422908</v>
      </c>
      <c r="C2571" s="10" t="s">
        <v>1115</v>
      </c>
      <c r="D2571" s="11">
        <v>647</v>
      </c>
      <c r="E2571"/>
      <c r="F2571"/>
      <c r="G2571"/>
      <c r="H2571"/>
      <c r="I2571"/>
      <c r="J2571"/>
      <c r="K2571"/>
      <c r="L2571"/>
      <c r="M2571"/>
      <c r="N2571"/>
      <c r="O2571"/>
      <c r="P2571"/>
      <c r="Q2571"/>
      <c r="R2571"/>
      <c r="S2571"/>
      <c r="T2571"/>
    </row>
    <row r="2572" spans="1:20" s="8" customFormat="1" x14ac:dyDescent="0.3">
      <c r="B2572" s="5">
        <v>41785718</v>
      </c>
      <c r="C2572" s="6" t="s">
        <v>1881</v>
      </c>
      <c r="D2572" s="7">
        <v>7.97</v>
      </c>
      <c r="E2572"/>
      <c r="F2572"/>
    </row>
    <row r="2573" spans="1:20" s="8" customFormat="1" x14ac:dyDescent="0.3">
      <c r="B2573" s="9">
        <v>41790593</v>
      </c>
      <c r="C2573" s="10" t="s">
        <v>1936</v>
      </c>
      <c r="D2573" s="11">
        <v>10.65</v>
      </c>
      <c r="E2573"/>
      <c r="F2573"/>
    </row>
    <row r="2574" spans="1:20" s="8" customFormat="1" x14ac:dyDescent="0.3">
      <c r="A2574"/>
      <c r="B2574" s="9">
        <v>40621252</v>
      </c>
      <c r="C2574" s="10" t="s">
        <v>573</v>
      </c>
      <c r="D2574" s="11">
        <v>114.5</v>
      </c>
      <c r="E2574"/>
      <c r="F2574"/>
      <c r="G2574"/>
      <c r="H2574"/>
      <c r="I2574"/>
      <c r="J2574"/>
      <c r="K2574"/>
      <c r="L2574"/>
      <c r="M2574"/>
      <c r="N2574"/>
      <c r="O2574"/>
      <c r="P2574"/>
      <c r="Q2574"/>
      <c r="R2574"/>
      <c r="S2574"/>
      <c r="T2574"/>
    </row>
    <row r="2575" spans="1:20" s="8" customFormat="1" x14ac:dyDescent="0.3">
      <c r="A2575"/>
      <c r="B2575" s="9">
        <v>40213928</v>
      </c>
      <c r="C2575" s="10" t="s">
        <v>458</v>
      </c>
      <c r="D2575" s="11">
        <v>82</v>
      </c>
      <c r="E2575"/>
      <c r="F2575"/>
      <c r="G2575"/>
      <c r="H2575"/>
      <c r="I2575"/>
      <c r="J2575"/>
      <c r="K2575"/>
      <c r="L2575"/>
      <c r="M2575"/>
      <c r="N2575"/>
      <c r="O2575"/>
      <c r="P2575"/>
      <c r="Q2575"/>
      <c r="R2575"/>
      <c r="S2575"/>
      <c r="T2575"/>
    </row>
    <row r="2576" spans="1:20" s="8" customFormat="1" x14ac:dyDescent="0.3">
      <c r="A2576"/>
      <c r="B2576" s="5">
        <v>12110078</v>
      </c>
      <c r="C2576" s="6" t="s">
        <v>195</v>
      </c>
      <c r="D2576" s="7">
        <v>55</v>
      </c>
      <c r="E2576"/>
      <c r="F2576"/>
      <c r="G2576"/>
      <c r="H2576"/>
      <c r="I2576"/>
      <c r="J2576"/>
      <c r="K2576"/>
      <c r="L2576"/>
      <c r="M2576"/>
      <c r="N2576"/>
      <c r="O2576"/>
      <c r="P2576"/>
      <c r="Q2576"/>
      <c r="R2576"/>
      <c r="S2576"/>
      <c r="T2576"/>
    </row>
    <row r="2577" spans="1:20" s="8" customFormat="1" x14ac:dyDescent="0.3">
      <c r="A2577"/>
      <c r="B2577" s="5">
        <v>12375473</v>
      </c>
      <c r="C2577" s="6" t="s">
        <v>226</v>
      </c>
      <c r="D2577" s="7">
        <v>55</v>
      </c>
      <c r="E2577"/>
      <c r="F2577"/>
      <c r="G2577"/>
      <c r="H2577"/>
      <c r="I2577"/>
      <c r="J2577"/>
      <c r="K2577"/>
      <c r="L2577"/>
      <c r="M2577"/>
      <c r="N2577"/>
      <c r="O2577"/>
      <c r="P2577"/>
      <c r="Q2577"/>
      <c r="R2577"/>
      <c r="S2577"/>
      <c r="T2577"/>
    </row>
    <row r="2578" spans="1:20" s="8" customFormat="1" x14ac:dyDescent="0.3">
      <c r="A2578"/>
      <c r="B2578" s="9">
        <v>40622409</v>
      </c>
      <c r="C2578" s="10" t="s">
        <v>597</v>
      </c>
      <c r="D2578" s="11">
        <v>200.5</v>
      </c>
      <c r="E2578"/>
      <c r="F2578"/>
      <c r="G2578"/>
      <c r="H2578"/>
      <c r="I2578"/>
      <c r="J2578"/>
      <c r="K2578"/>
      <c r="L2578"/>
      <c r="M2578"/>
      <c r="N2578"/>
      <c r="O2578"/>
      <c r="P2578"/>
      <c r="Q2578"/>
      <c r="R2578"/>
      <c r="S2578"/>
      <c r="T2578"/>
    </row>
    <row r="2579" spans="1:20" s="8" customFormat="1" x14ac:dyDescent="0.3">
      <c r="A2579"/>
      <c r="B2579" s="9">
        <v>12163499</v>
      </c>
      <c r="C2579" s="10" t="s">
        <v>202</v>
      </c>
      <c r="D2579" s="11">
        <v>110</v>
      </c>
      <c r="E2579"/>
      <c r="F2579"/>
      <c r="G2579"/>
      <c r="H2579"/>
      <c r="I2579"/>
      <c r="J2579"/>
      <c r="K2579"/>
      <c r="L2579"/>
      <c r="M2579"/>
      <c r="N2579"/>
      <c r="O2579"/>
      <c r="P2579"/>
      <c r="Q2579"/>
      <c r="R2579"/>
      <c r="S2579"/>
      <c r="T2579"/>
    </row>
    <row r="2580" spans="1:20" s="8" customFormat="1" x14ac:dyDescent="0.3">
      <c r="A2580"/>
      <c r="B2580" s="9">
        <v>41481110</v>
      </c>
      <c r="C2580" s="10" t="s">
        <v>1156</v>
      </c>
      <c r="D2580" s="11">
        <v>767</v>
      </c>
      <c r="E2580"/>
      <c r="F2580"/>
      <c r="G2580"/>
      <c r="H2580"/>
      <c r="I2580"/>
      <c r="J2580"/>
      <c r="K2580"/>
      <c r="L2580"/>
      <c r="M2580"/>
      <c r="N2580"/>
      <c r="O2580"/>
      <c r="P2580"/>
      <c r="Q2580"/>
      <c r="R2580"/>
      <c r="S2580"/>
      <c r="T2580"/>
    </row>
    <row r="2581" spans="1:20" s="8" customFormat="1" x14ac:dyDescent="0.3">
      <c r="A2581"/>
      <c r="B2581" s="9">
        <v>41481102</v>
      </c>
      <c r="C2581" s="10" t="s">
        <v>1155</v>
      </c>
      <c r="D2581" s="11">
        <v>839.5</v>
      </c>
      <c r="E2581"/>
      <c r="F2581"/>
      <c r="G2581"/>
      <c r="H2581"/>
      <c r="I2581"/>
      <c r="J2581"/>
      <c r="K2581"/>
      <c r="L2581"/>
      <c r="M2581"/>
      <c r="N2581"/>
      <c r="O2581"/>
      <c r="P2581"/>
      <c r="Q2581"/>
      <c r="R2581"/>
      <c r="S2581"/>
      <c r="T2581"/>
    </row>
    <row r="2582" spans="1:20" s="8" customFormat="1" x14ac:dyDescent="0.3">
      <c r="A2582"/>
      <c r="B2582" s="9">
        <v>10058766</v>
      </c>
      <c r="C2582" s="10" t="s">
        <v>53</v>
      </c>
      <c r="D2582" s="11">
        <v>110</v>
      </c>
      <c r="E2582"/>
      <c r="F2582"/>
      <c r="G2582"/>
      <c r="H2582"/>
      <c r="I2582"/>
      <c r="J2582"/>
      <c r="K2582"/>
      <c r="L2582"/>
      <c r="M2582"/>
      <c r="N2582"/>
      <c r="O2582"/>
      <c r="P2582"/>
      <c r="Q2582"/>
      <c r="R2582"/>
      <c r="S2582"/>
      <c r="T2582"/>
    </row>
    <row r="2583" spans="1:20" s="8" customFormat="1" x14ac:dyDescent="0.3">
      <c r="A2583"/>
      <c r="B2583" s="5">
        <v>41540808</v>
      </c>
      <c r="C2583" s="6" t="s">
        <v>1233</v>
      </c>
      <c r="D2583" s="7">
        <v>810</v>
      </c>
      <c r="E2583"/>
      <c r="F2583"/>
      <c r="G2583"/>
      <c r="H2583"/>
      <c r="I2583"/>
      <c r="J2583"/>
      <c r="K2583"/>
      <c r="L2583"/>
      <c r="M2583"/>
      <c r="N2583"/>
      <c r="O2583"/>
      <c r="P2583"/>
      <c r="Q2583"/>
      <c r="R2583"/>
      <c r="S2583"/>
      <c r="T2583"/>
    </row>
    <row r="2584" spans="1:20" s="8" customFormat="1" x14ac:dyDescent="0.3">
      <c r="A2584"/>
      <c r="B2584" s="5">
        <v>41540816</v>
      </c>
      <c r="C2584" s="6" t="s">
        <v>1234</v>
      </c>
      <c r="D2584" s="7">
        <v>910</v>
      </c>
      <c r="E2584"/>
      <c r="F2584"/>
      <c r="G2584"/>
      <c r="H2584"/>
      <c r="I2584"/>
      <c r="J2584"/>
      <c r="K2584"/>
      <c r="L2584"/>
      <c r="M2584"/>
      <c r="N2584"/>
      <c r="O2584"/>
      <c r="P2584"/>
      <c r="Q2584"/>
      <c r="R2584"/>
      <c r="S2584"/>
      <c r="T2584"/>
    </row>
    <row r="2585" spans="1:20" s="8" customFormat="1" x14ac:dyDescent="0.3">
      <c r="A2585"/>
      <c r="B2585" s="9">
        <v>41480922</v>
      </c>
      <c r="C2585" s="10" t="s">
        <v>1142</v>
      </c>
      <c r="D2585" s="11">
        <v>767</v>
      </c>
      <c r="E2585"/>
      <c r="F2585"/>
      <c r="G2585"/>
      <c r="H2585"/>
      <c r="I2585"/>
      <c r="J2585"/>
      <c r="K2585"/>
      <c r="L2585"/>
      <c r="M2585"/>
      <c r="N2585"/>
      <c r="O2585"/>
      <c r="P2585"/>
      <c r="Q2585"/>
      <c r="R2585"/>
      <c r="S2585"/>
      <c r="T2585"/>
    </row>
    <row r="2586" spans="1:20" s="8" customFormat="1" x14ac:dyDescent="0.3">
      <c r="A2586"/>
      <c r="B2586" s="9">
        <v>41483322</v>
      </c>
      <c r="C2586" s="10" t="s">
        <v>1173</v>
      </c>
      <c r="D2586" s="11">
        <v>649</v>
      </c>
      <c r="E2586"/>
      <c r="F2586"/>
      <c r="G2586"/>
      <c r="H2586"/>
      <c r="I2586"/>
      <c r="J2586"/>
      <c r="K2586"/>
      <c r="L2586"/>
      <c r="M2586"/>
      <c r="N2586"/>
      <c r="O2586"/>
      <c r="P2586"/>
      <c r="Q2586"/>
      <c r="R2586"/>
      <c r="S2586"/>
      <c r="T2586"/>
    </row>
    <row r="2587" spans="1:20" s="8" customFormat="1" x14ac:dyDescent="0.3">
      <c r="A2587"/>
      <c r="B2587" s="9">
        <v>41481805</v>
      </c>
      <c r="C2587" s="10" t="s">
        <v>1169</v>
      </c>
      <c r="D2587" s="11">
        <v>606.5</v>
      </c>
      <c r="E2587"/>
      <c r="F2587"/>
      <c r="G2587"/>
      <c r="H2587"/>
      <c r="I2587"/>
      <c r="J2587"/>
      <c r="K2587"/>
      <c r="L2587"/>
      <c r="M2587"/>
      <c r="N2587"/>
      <c r="O2587"/>
      <c r="P2587"/>
      <c r="Q2587"/>
      <c r="R2587"/>
      <c r="S2587"/>
      <c r="T2587"/>
    </row>
    <row r="2588" spans="1:20" s="8" customFormat="1" x14ac:dyDescent="0.3">
      <c r="A2588"/>
      <c r="B2588" s="5">
        <v>41424144</v>
      </c>
      <c r="C2588" s="6" t="s">
        <v>1130</v>
      </c>
      <c r="D2588" s="7">
        <v>1575.5</v>
      </c>
      <c r="E2588"/>
      <c r="F2588"/>
      <c r="G2588"/>
      <c r="H2588"/>
      <c r="I2588"/>
      <c r="J2588"/>
      <c r="K2588"/>
      <c r="L2588"/>
      <c r="M2588"/>
      <c r="N2588"/>
      <c r="O2588"/>
      <c r="P2588"/>
      <c r="Q2588"/>
      <c r="R2588"/>
      <c r="S2588"/>
      <c r="T2588"/>
    </row>
    <row r="2589" spans="1:20" s="8" customFormat="1" x14ac:dyDescent="0.3">
      <c r="A2589"/>
      <c r="B2589" s="5">
        <v>41540733</v>
      </c>
      <c r="C2589" s="6" t="s">
        <v>1231</v>
      </c>
      <c r="D2589" s="7">
        <v>1203.75</v>
      </c>
      <c r="E2589"/>
      <c r="F2589"/>
      <c r="G2589"/>
      <c r="H2589"/>
      <c r="I2589"/>
      <c r="J2589"/>
      <c r="K2589"/>
      <c r="L2589"/>
      <c r="M2589"/>
      <c r="N2589"/>
      <c r="O2589"/>
      <c r="P2589"/>
      <c r="Q2589"/>
      <c r="R2589"/>
      <c r="S2589"/>
      <c r="T2589"/>
    </row>
    <row r="2590" spans="1:20" s="8" customFormat="1" x14ac:dyDescent="0.3">
      <c r="A2590"/>
      <c r="B2590" s="9">
        <v>41424110</v>
      </c>
      <c r="C2590" s="10" t="s">
        <v>1129</v>
      </c>
      <c r="D2590" s="11">
        <v>1575.5</v>
      </c>
      <c r="E2590"/>
      <c r="F2590"/>
      <c r="G2590"/>
      <c r="H2590"/>
      <c r="I2590"/>
      <c r="J2590"/>
      <c r="K2590"/>
      <c r="L2590"/>
      <c r="M2590"/>
      <c r="N2590"/>
      <c r="O2590"/>
      <c r="P2590"/>
      <c r="Q2590"/>
      <c r="R2590"/>
      <c r="S2590"/>
      <c r="T2590"/>
    </row>
    <row r="2591" spans="1:20" s="8" customFormat="1" x14ac:dyDescent="0.3">
      <c r="A2591"/>
      <c r="B2591" s="5">
        <v>41540790</v>
      </c>
      <c r="C2591" s="6" t="s">
        <v>1232</v>
      </c>
      <c r="D2591" s="7">
        <v>909.5</v>
      </c>
      <c r="E2591"/>
      <c r="F2591"/>
      <c r="G2591"/>
      <c r="H2591"/>
      <c r="I2591"/>
      <c r="J2591"/>
      <c r="K2591"/>
      <c r="L2591"/>
      <c r="M2591"/>
      <c r="N2591"/>
      <c r="O2591"/>
      <c r="P2591"/>
      <c r="Q2591"/>
      <c r="R2591"/>
      <c r="S2591"/>
      <c r="T2591"/>
    </row>
    <row r="2592" spans="1:20" s="8" customFormat="1" x14ac:dyDescent="0.3">
      <c r="A2592"/>
      <c r="B2592" s="9">
        <v>41421272</v>
      </c>
      <c r="C2592" s="10" t="s">
        <v>1091</v>
      </c>
      <c r="D2592" s="11">
        <v>479</v>
      </c>
      <c r="E2592"/>
      <c r="F2592"/>
      <c r="G2592"/>
      <c r="H2592"/>
      <c r="I2592"/>
      <c r="J2592"/>
      <c r="K2592"/>
      <c r="L2592"/>
      <c r="M2592"/>
      <c r="N2592"/>
      <c r="O2592"/>
      <c r="P2592"/>
      <c r="Q2592"/>
      <c r="R2592"/>
      <c r="S2592"/>
      <c r="T2592"/>
    </row>
    <row r="2593" spans="1:20" s="8" customFormat="1" x14ac:dyDescent="0.3">
      <c r="A2593"/>
      <c r="B2593" s="9">
        <v>41420589</v>
      </c>
      <c r="C2593" s="10" t="s">
        <v>1056</v>
      </c>
      <c r="D2593" s="11">
        <v>342.5</v>
      </c>
      <c r="E2593"/>
      <c r="F2593"/>
      <c r="G2593"/>
      <c r="H2593"/>
      <c r="I2593"/>
      <c r="J2593"/>
      <c r="K2593"/>
      <c r="L2593"/>
      <c r="M2593"/>
      <c r="N2593"/>
      <c r="O2593"/>
      <c r="P2593"/>
      <c r="Q2593"/>
      <c r="R2593"/>
      <c r="S2593"/>
      <c r="T2593"/>
    </row>
    <row r="2594" spans="1:20" s="8" customFormat="1" x14ac:dyDescent="0.3">
      <c r="A2594"/>
      <c r="B2594" s="9">
        <v>41421280</v>
      </c>
      <c r="C2594" s="10" t="s">
        <v>1092</v>
      </c>
      <c r="D2594" s="11">
        <v>391.5</v>
      </c>
      <c r="E2594"/>
      <c r="F2594"/>
      <c r="G2594"/>
      <c r="H2594"/>
      <c r="I2594"/>
      <c r="J2594"/>
      <c r="K2594"/>
      <c r="L2594"/>
      <c r="M2594"/>
      <c r="N2594"/>
      <c r="O2594"/>
      <c r="P2594"/>
      <c r="Q2594"/>
      <c r="R2594"/>
      <c r="S2594"/>
      <c r="T2594"/>
    </row>
    <row r="2595" spans="1:20" s="8" customFormat="1" x14ac:dyDescent="0.3">
      <c r="A2595"/>
      <c r="B2595" s="9">
        <v>41495318</v>
      </c>
      <c r="C2595" s="10" t="s">
        <v>1183</v>
      </c>
      <c r="D2595" s="11">
        <v>591.5</v>
      </c>
      <c r="E2595"/>
      <c r="F2595"/>
      <c r="G2595"/>
      <c r="H2595"/>
      <c r="I2595"/>
      <c r="J2595"/>
      <c r="K2595"/>
      <c r="L2595"/>
      <c r="M2595"/>
      <c r="N2595"/>
      <c r="O2595"/>
      <c r="P2595"/>
      <c r="Q2595"/>
      <c r="R2595"/>
      <c r="S2595"/>
      <c r="T2595"/>
    </row>
    <row r="2596" spans="1:20" s="8" customFormat="1" x14ac:dyDescent="0.3">
      <c r="A2596"/>
      <c r="B2596" s="9">
        <v>41490335</v>
      </c>
      <c r="C2596" s="10" t="s">
        <v>1176</v>
      </c>
      <c r="D2596" s="11">
        <v>642.5</v>
      </c>
      <c r="E2596"/>
      <c r="F2596"/>
      <c r="G2596"/>
      <c r="H2596"/>
      <c r="I2596"/>
      <c r="J2596"/>
      <c r="K2596"/>
      <c r="L2596"/>
      <c r="M2596"/>
      <c r="N2596"/>
      <c r="O2596"/>
      <c r="P2596"/>
      <c r="Q2596"/>
      <c r="R2596"/>
      <c r="S2596"/>
      <c r="T2596"/>
    </row>
    <row r="2597" spans="1:20" s="8" customFormat="1" x14ac:dyDescent="0.3">
      <c r="A2597"/>
      <c r="B2597" s="9">
        <v>41480963</v>
      </c>
      <c r="C2597" s="10" t="s">
        <v>1146</v>
      </c>
      <c r="D2597" s="11">
        <v>952.5</v>
      </c>
      <c r="E2597"/>
      <c r="F2597"/>
      <c r="G2597"/>
      <c r="H2597"/>
      <c r="I2597"/>
      <c r="J2597"/>
      <c r="K2597"/>
      <c r="L2597"/>
      <c r="M2597"/>
      <c r="N2597"/>
      <c r="O2597"/>
      <c r="P2597"/>
      <c r="Q2597"/>
      <c r="R2597"/>
      <c r="S2597"/>
      <c r="T2597"/>
    </row>
    <row r="2598" spans="1:20" s="8" customFormat="1" x14ac:dyDescent="0.3">
      <c r="A2598"/>
      <c r="B2598" s="9">
        <v>41420811</v>
      </c>
      <c r="C2598" s="10" t="s">
        <v>1070</v>
      </c>
      <c r="D2598" s="11">
        <v>952.5</v>
      </c>
      <c r="E2598"/>
      <c r="F2598"/>
      <c r="G2598"/>
      <c r="H2598"/>
      <c r="I2598"/>
      <c r="J2598"/>
      <c r="K2598"/>
      <c r="L2598"/>
      <c r="M2598"/>
      <c r="N2598"/>
      <c r="O2598"/>
      <c r="P2598"/>
      <c r="Q2598"/>
      <c r="R2598"/>
      <c r="S2598"/>
      <c r="T2598"/>
    </row>
    <row r="2599" spans="1:20" s="8" customFormat="1" x14ac:dyDescent="0.3">
      <c r="A2599"/>
      <c r="B2599" s="9">
        <v>41425059</v>
      </c>
      <c r="C2599" s="10" t="s">
        <v>1132</v>
      </c>
      <c r="D2599" s="11">
        <v>302.5</v>
      </c>
      <c r="E2599"/>
      <c r="F2599"/>
      <c r="G2599"/>
      <c r="H2599"/>
      <c r="I2599"/>
      <c r="J2599"/>
      <c r="K2599"/>
      <c r="L2599"/>
      <c r="M2599"/>
      <c r="N2599"/>
      <c r="O2599"/>
      <c r="P2599"/>
      <c r="Q2599"/>
      <c r="R2599"/>
      <c r="S2599"/>
      <c r="T2599"/>
    </row>
    <row r="2600" spans="1:20" s="8" customFormat="1" x14ac:dyDescent="0.3">
      <c r="A2600"/>
      <c r="B2600" s="9">
        <v>41423963</v>
      </c>
      <c r="C2600" s="10" t="s">
        <v>1124</v>
      </c>
      <c r="D2600" s="11">
        <v>952.5</v>
      </c>
      <c r="E2600"/>
      <c r="F2600"/>
      <c r="G2600"/>
      <c r="H2600"/>
      <c r="I2600"/>
      <c r="J2600"/>
      <c r="K2600"/>
      <c r="L2600"/>
      <c r="M2600"/>
      <c r="N2600"/>
      <c r="O2600"/>
      <c r="P2600"/>
      <c r="Q2600"/>
      <c r="R2600"/>
      <c r="S2600"/>
      <c r="T2600"/>
    </row>
    <row r="2601" spans="1:20" s="8" customFormat="1" x14ac:dyDescent="0.3">
      <c r="B2601" s="5">
        <v>42328690</v>
      </c>
      <c r="C2601" s="6" t="s">
        <v>2286</v>
      </c>
      <c r="D2601" s="7">
        <v>861</v>
      </c>
      <c r="E2601"/>
      <c r="F2601"/>
    </row>
    <row r="2602" spans="1:20" s="8" customFormat="1" x14ac:dyDescent="0.3">
      <c r="A2602"/>
      <c r="B2602" s="9">
        <v>41483280</v>
      </c>
      <c r="C2602" s="10" t="s">
        <v>1172</v>
      </c>
      <c r="D2602" s="11">
        <v>804.5</v>
      </c>
      <c r="E2602"/>
      <c r="F2602"/>
      <c r="G2602"/>
      <c r="H2602"/>
      <c r="I2602"/>
      <c r="J2602"/>
      <c r="K2602"/>
      <c r="L2602"/>
      <c r="M2602"/>
      <c r="N2602"/>
      <c r="O2602"/>
      <c r="P2602"/>
      <c r="Q2602"/>
      <c r="R2602"/>
      <c r="S2602"/>
      <c r="T2602"/>
    </row>
    <row r="2603" spans="1:20" s="8" customFormat="1" x14ac:dyDescent="0.3">
      <c r="A2603"/>
      <c r="B2603" s="9">
        <v>41495995</v>
      </c>
      <c r="C2603" s="10" t="s">
        <v>1188</v>
      </c>
      <c r="D2603" s="11">
        <v>909.5</v>
      </c>
      <c r="E2603"/>
      <c r="F2603"/>
      <c r="G2603"/>
      <c r="H2603"/>
      <c r="I2603"/>
      <c r="J2603"/>
      <c r="K2603"/>
      <c r="L2603"/>
      <c r="M2603"/>
      <c r="N2603"/>
      <c r="O2603"/>
      <c r="P2603"/>
      <c r="Q2603"/>
      <c r="R2603"/>
      <c r="S2603"/>
      <c r="T2603"/>
    </row>
    <row r="2604" spans="1:20" s="8" customFormat="1" x14ac:dyDescent="0.3">
      <c r="B2604" s="5">
        <v>42328708</v>
      </c>
      <c r="C2604" s="6" t="s">
        <v>2287</v>
      </c>
      <c r="D2604" s="7">
        <v>649</v>
      </c>
      <c r="E2604"/>
      <c r="F2604"/>
    </row>
    <row r="2605" spans="1:20" s="8" customFormat="1" x14ac:dyDescent="0.3">
      <c r="A2605"/>
      <c r="B2605" s="9">
        <v>41495342</v>
      </c>
      <c r="C2605" s="10" t="s">
        <v>1184</v>
      </c>
      <c r="D2605" s="11">
        <v>894.5</v>
      </c>
      <c r="E2605"/>
      <c r="F2605"/>
      <c r="G2605"/>
      <c r="H2605"/>
      <c r="I2605"/>
      <c r="J2605"/>
      <c r="K2605"/>
      <c r="L2605"/>
      <c r="M2605"/>
      <c r="N2605"/>
      <c r="O2605"/>
      <c r="P2605"/>
      <c r="Q2605"/>
      <c r="R2605"/>
      <c r="S2605"/>
      <c r="T2605"/>
    </row>
    <row r="2606" spans="1:20" s="8" customFormat="1" x14ac:dyDescent="0.3">
      <c r="A2606"/>
      <c r="B2606" s="9">
        <v>41490368</v>
      </c>
      <c r="C2606" s="10" t="s">
        <v>1179</v>
      </c>
      <c r="D2606" s="11">
        <v>957</v>
      </c>
      <c r="E2606"/>
      <c r="F2606"/>
      <c r="G2606"/>
      <c r="H2606"/>
      <c r="I2606"/>
      <c r="J2606"/>
      <c r="K2606"/>
      <c r="L2606"/>
      <c r="M2606"/>
      <c r="N2606"/>
      <c r="O2606"/>
      <c r="P2606"/>
      <c r="Q2606"/>
      <c r="R2606"/>
      <c r="S2606"/>
      <c r="T2606"/>
    </row>
    <row r="2607" spans="1:20" s="8" customFormat="1" x14ac:dyDescent="0.3">
      <c r="A2607"/>
      <c r="B2607" s="9">
        <v>41490376</v>
      </c>
      <c r="C2607" s="10" t="s">
        <v>1180</v>
      </c>
      <c r="D2607" s="11">
        <v>957</v>
      </c>
      <c r="E2607"/>
      <c r="F2607"/>
      <c r="G2607"/>
      <c r="H2607"/>
      <c r="I2607"/>
      <c r="J2607"/>
      <c r="K2607"/>
      <c r="L2607"/>
      <c r="M2607"/>
      <c r="N2607"/>
      <c r="O2607"/>
      <c r="P2607"/>
      <c r="Q2607"/>
      <c r="R2607"/>
      <c r="S2607"/>
      <c r="T2607"/>
    </row>
    <row r="2608" spans="1:20" s="8" customFormat="1" x14ac:dyDescent="0.3">
      <c r="A2608"/>
      <c r="B2608" s="9">
        <v>41495359</v>
      </c>
      <c r="C2608" s="10" t="s">
        <v>1185</v>
      </c>
      <c r="D2608" s="11">
        <v>894.5</v>
      </c>
      <c r="E2608"/>
      <c r="F2608"/>
      <c r="G2608"/>
      <c r="H2608"/>
      <c r="I2608"/>
      <c r="J2608"/>
      <c r="K2608"/>
      <c r="L2608"/>
      <c r="M2608"/>
      <c r="N2608"/>
      <c r="O2608"/>
      <c r="P2608"/>
      <c r="Q2608"/>
      <c r="R2608"/>
      <c r="S2608"/>
      <c r="T2608"/>
    </row>
    <row r="2609" spans="1:20" s="8" customFormat="1" x14ac:dyDescent="0.3">
      <c r="A2609"/>
      <c r="B2609" s="9">
        <v>41490350</v>
      </c>
      <c r="C2609" s="10" t="s">
        <v>1178</v>
      </c>
      <c r="D2609" s="11">
        <v>606.5</v>
      </c>
      <c r="E2609"/>
      <c r="F2609"/>
      <c r="G2609"/>
      <c r="H2609"/>
      <c r="I2609"/>
      <c r="J2609"/>
      <c r="K2609"/>
      <c r="L2609"/>
      <c r="M2609"/>
      <c r="N2609"/>
      <c r="O2609"/>
      <c r="P2609"/>
      <c r="Q2609"/>
      <c r="R2609"/>
      <c r="S2609"/>
      <c r="T2609"/>
    </row>
    <row r="2610" spans="1:20" s="8" customFormat="1" x14ac:dyDescent="0.3">
      <c r="A2610"/>
      <c r="B2610" s="9">
        <v>41495367</v>
      </c>
      <c r="C2610" s="10" t="s">
        <v>1186</v>
      </c>
      <c r="D2610" s="11">
        <v>951</v>
      </c>
      <c r="E2610"/>
      <c r="F2610"/>
      <c r="G2610"/>
      <c r="H2610"/>
      <c r="I2610"/>
      <c r="J2610"/>
      <c r="K2610"/>
      <c r="L2610"/>
      <c r="M2610"/>
      <c r="N2610"/>
      <c r="O2610"/>
      <c r="P2610"/>
      <c r="Q2610"/>
      <c r="R2610"/>
      <c r="S2610"/>
      <c r="T2610"/>
    </row>
    <row r="2611" spans="1:20" s="8" customFormat="1" x14ac:dyDescent="0.3">
      <c r="A2611"/>
      <c r="B2611" s="9">
        <v>41495045</v>
      </c>
      <c r="C2611" s="10" t="s">
        <v>1182</v>
      </c>
      <c r="D2611" s="11">
        <v>957</v>
      </c>
      <c r="E2611"/>
      <c r="F2611"/>
      <c r="G2611"/>
      <c r="H2611"/>
      <c r="I2611"/>
      <c r="J2611"/>
      <c r="K2611"/>
      <c r="L2611"/>
      <c r="M2611"/>
      <c r="N2611"/>
      <c r="O2611"/>
      <c r="P2611"/>
      <c r="Q2611"/>
      <c r="R2611"/>
      <c r="S2611"/>
      <c r="T2611"/>
    </row>
    <row r="2612" spans="1:20" s="8" customFormat="1" x14ac:dyDescent="0.3">
      <c r="B2612" s="5">
        <v>42328682</v>
      </c>
      <c r="C2612" s="6" t="s">
        <v>2285</v>
      </c>
      <c r="D2612" s="7">
        <v>395</v>
      </c>
      <c r="E2612"/>
      <c r="F2612"/>
    </row>
    <row r="2613" spans="1:20" s="8" customFormat="1" x14ac:dyDescent="0.3">
      <c r="A2613"/>
      <c r="B2613" s="9">
        <v>41481789</v>
      </c>
      <c r="C2613" s="10" t="s">
        <v>1167</v>
      </c>
      <c r="D2613" s="11">
        <v>649</v>
      </c>
      <c r="E2613"/>
      <c r="F2613"/>
      <c r="G2613"/>
      <c r="H2613"/>
      <c r="I2613"/>
      <c r="J2613"/>
      <c r="K2613"/>
      <c r="L2613"/>
      <c r="M2613"/>
      <c r="N2613"/>
      <c r="O2613"/>
      <c r="P2613"/>
      <c r="Q2613"/>
      <c r="R2613"/>
      <c r="S2613"/>
      <c r="T2613"/>
    </row>
    <row r="2614" spans="1:20" s="8" customFormat="1" x14ac:dyDescent="0.3">
      <c r="B2614" s="5">
        <v>46391454</v>
      </c>
      <c r="C2614" s="6" t="s">
        <v>2380</v>
      </c>
      <c r="D2614" s="7">
        <v>465</v>
      </c>
      <c r="E2614"/>
      <c r="F2614"/>
    </row>
    <row r="2615" spans="1:20" s="8" customFormat="1" x14ac:dyDescent="0.3">
      <c r="B2615" s="5">
        <v>46392874</v>
      </c>
      <c r="C2615" s="6" t="s">
        <v>2384</v>
      </c>
      <c r="D2615" s="7">
        <v>465</v>
      </c>
      <c r="E2615"/>
      <c r="F2615"/>
    </row>
    <row r="2616" spans="1:20" s="8" customFormat="1" x14ac:dyDescent="0.3">
      <c r="B2616" s="5">
        <v>46391504</v>
      </c>
      <c r="C2616" s="6" t="s">
        <v>2381</v>
      </c>
      <c r="D2616" s="7">
        <v>573.5</v>
      </c>
      <c r="E2616"/>
      <c r="F2616"/>
    </row>
    <row r="2617" spans="1:20" s="8" customFormat="1" x14ac:dyDescent="0.3">
      <c r="B2617" s="5">
        <v>46392882</v>
      </c>
      <c r="C2617" s="6" t="s">
        <v>2385</v>
      </c>
      <c r="D2617" s="7">
        <v>465</v>
      </c>
      <c r="E2617"/>
      <c r="F2617"/>
    </row>
    <row r="2618" spans="1:20" s="8" customFormat="1" x14ac:dyDescent="0.3">
      <c r="B2618" s="5">
        <v>44120020</v>
      </c>
      <c r="C2618" s="6" t="s">
        <v>2325</v>
      </c>
      <c r="D2618" s="7">
        <v>767</v>
      </c>
      <c r="E2618"/>
      <c r="F2618"/>
    </row>
    <row r="2619" spans="1:20" s="8" customFormat="1" x14ac:dyDescent="0.3">
      <c r="A2619"/>
      <c r="B2619" s="5">
        <v>41481797</v>
      </c>
      <c r="C2619" s="6" t="s">
        <v>1168</v>
      </c>
      <c r="D2619" s="7">
        <v>348</v>
      </c>
      <c r="E2619"/>
      <c r="F2619"/>
      <c r="G2619"/>
      <c r="H2619"/>
      <c r="I2619"/>
      <c r="J2619"/>
      <c r="K2619"/>
      <c r="L2619"/>
      <c r="M2619"/>
      <c r="N2619"/>
      <c r="O2619"/>
      <c r="P2619"/>
      <c r="Q2619"/>
      <c r="R2619"/>
      <c r="S2619"/>
      <c r="T2619"/>
    </row>
    <row r="2620" spans="1:20" s="8" customFormat="1" x14ac:dyDescent="0.3">
      <c r="B2620" s="5">
        <v>46392411</v>
      </c>
      <c r="C2620" s="6" t="s">
        <v>2382</v>
      </c>
      <c r="D2620" s="7">
        <v>456</v>
      </c>
      <c r="E2620"/>
      <c r="F2620"/>
    </row>
    <row r="2621" spans="1:20" s="8" customFormat="1" x14ac:dyDescent="0.3">
      <c r="B2621" s="5">
        <v>46392429</v>
      </c>
      <c r="C2621" s="6" t="s">
        <v>2383</v>
      </c>
      <c r="D2621" s="7">
        <v>456</v>
      </c>
      <c r="E2621"/>
      <c r="F2621"/>
    </row>
    <row r="2622" spans="1:20" s="8" customFormat="1" x14ac:dyDescent="0.3">
      <c r="A2622"/>
      <c r="B2622" s="9">
        <v>41481375</v>
      </c>
      <c r="C2622" s="10" t="s">
        <v>1157</v>
      </c>
      <c r="D2622" s="11">
        <v>368.5</v>
      </c>
      <c r="E2622"/>
      <c r="F2622"/>
      <c r="G2622"/>
      <c r="H2622"/>
      <c r="I2622"/>
      <c r="J2622"/>
      <c r="K2622"/>
      <c r="L2622"/>
      <c r="M2622"/>
      <c r="N2622"/>
      <c r="O2622"/>
      <c r="P2622"/>
      <c r="Q2622"/>
      <c r="R2622"/>
      <c r="S2622"/>
      <c r="T2622"/>
    </row>
    <row r="2623" spans="1:20" s="8" customFormat="1" x14ac:dyDescent="0.3">
      <c r="A2623"/>
      <c r="B2623" s="9">
        <v>41425042</v>
      </c>
      <c r="C2623" s="10" t="s">
        <v>1131</v>
      </c>
      <c r="D2623" s="11">
        <v>604.5</v>
      </c>
      <c r="E2623"/>
      <c r="F2623"/>
      <c r="G2623"/>
      <c r="H2623"/>
      <c r="I2623"/>
      <c r="J2623"/>
      <c r="K2623"/>
      <c r="L2623"/>
      <c r="M2623"/>
      <c r="N2623"/>
      <c r="O2623"/>
      <c r="P2623"/>
      <c r="Q2623"/>
      <c r="R2623"/>
      <c r="S2623"/>
      <c r="T2623"/>
    </row>
    <row r="2624" spans="1:20" s="8" customFormat="1" x14ac:dyDescent="0.3">
      <c r="A2624"/>
      <c r="B2624" s="9">
        <v>41420522</v>
      </c>
      <c r="C2624" s="10" t="s">
        <v>1054</v>
      </c>
      <c r="D2624" s="11">
        <v>891</v>
      </c>
      <c r="E2624"/>
      <c r="F2624"/>
      <c r="G2624"/>
      <c r="H2624"/>
      <c r="I2624"/>
      <c r="J2624"/>
      <c r="K2624"/>
      <c r="L2624"/>
      <c r="M2624"/>
      <c r="N2624"/>
      <c r="O2624"/>
      <c r="P2624"/>
      <c r="Q2624"/>
      <c r="R2624"/>
      <c r="S2624"/>
      <c r="T2624"/>
    </row>
    <row r="2625" spans="1:20" s="8" customFormat="1" x14ac:dyDescent="0.3">
      <c r="A2625"/>
      <c r="B2625" s="9">
        <v>41421306</v>
      </c>
      <c r="C2625" s="10" t="s">
        <v>1093</v>
      </c>
      <c r="D2625" s="11">
        <v>642.5</v>
      </c>
      <c r="E2625"/>
      <c r="F2625"/>
      <c r="G2625"/>
      <c r="H2625"/>
      <c r="I2625"/>
      <c r="J2625"/>
      <c r="K2625"/>
      <c r="L2625"/>
      <c r="M2625"/>
      <c r="N2625"/>
      <c r="O2625"/>
      <c r="P2625"/>
      <c r="Q2625"/>
      <c r="R2625"/>
      <c r="S2625"/>
      <c r="T2625"/>
    </row>
    <row r="2626" spans="1:20" s="8" customFormat="1" x14ac:dyDescent="0.3">
      <c r="B2626" s="5">
        <v>42328674</v>
      </c>
      <c r="C2626" s="6" t="s">
        <v>2284</v>
      </c>
      <c r="D2626" s="7">
        <v>836.5</v>
      </c>
      <c r="E2626"/>
      <c r="F2626"/>
    </row>
    <row r="2627" spans="1:20" s="8" customFormat="1" x14ac:dyDescent="0.3">
      <c r="A2627"/>
      <c r="B2627" s="9">
        <v>41421264</v>
      </c>
      <c r="C2627" s="10" t="s">
        <v>1090</v>
      </c>
      <c r="D2627" s="11">
        <v>1219.5</v>
      </c>
      <c r="E2627"/>
      <c r="F2627"/>
      <c r="G2627"/>
      <c r="H2627"/>
      <c r="I2627"/>
      <c r="J2627"/>
      <c r="K2627"/>
      <c r="L2627"/>
      <c r="M2627"/>
      <c r="N2627"/>
      <c r="O2627"/>
      <c r="P2627"/>
      <c r="Q2627"/>
      <c r="R2627"/>
      <c r="S2627"/>
      <c r="T2627"/>
    </row>
    <row r="2628" spans="1:20" s="8" customFormat="1" x14ac:dyDescent="0.3">
      <c r="A2628"/>
      <c r="B2628" s="9">
        <v>41421108</v>
      </c>
      <c r="C2628" s="10" t="s">
        <v>1087</v>
      </c>
      <c r="D2628" s="11">
        <v>1219.5</v>
      </c>
      <c r="E2628"/>
      <c r="F2628"/>
      <c r="G2628"/>
      <c r="H2628"/>
      <c r="I2628"/>
      <c r="J2628"/>
      <c r="K2628"/>
      <c r="L2628"/>
      <c r="M2628"/>
      <c r="N2628"/>
      <c r="O2628"/>
      <c r="P2628"/>
      <c r="Q2628"/>
      <c r="R2628"/>
      <c r="S2628"/>
      <c r="T2628"/>
    </row>
    <row r="2629" spans="1:20" s="8" customFormat="1" x14ac:dyDescent="0.3">
      <c r="B2629" s="5">
        <v>46393351</v>
      </c>
      <c r="C2629" s="6" t="s">
        <v>2386</v>
      </c>
      <c r="D2629" s="7">
        <v>465</v>
      </c>
      <c r="E2629"/>
      <c r="F2629"/>
    </row>
    <row r="2630" spans="1:20" s="8" customFormat="1" x14ac:dyDescent="0.3">
      <c r="A2630"/>
      <c r="B2630" s="9">
        <v>41481664</v>
      </c>
      <c r="C2630" s="10" t="s">
        <v>1161</v>
      </c>
      <c r="D2630" s="11">
        <v>649</v>
      </c>
      <c r="E2630"/>
      <c r="F2630"/>
      <c r="G2630"/>
      <c r="H2630"/>
      <c r="I2630"/>
      <c r="J2630"/>
      <c r="K2630"/>
      <c r="L2630"/>
      <c r="M2630"/>
      <c r="N2630"/>
      <c r="O2630"/>
      <c r="P2630"/>
      <c r="Q2630"/>
      <c r="R2630"/>
      <c r="S2630"/>
      <c r="T2630"/>
    </row>
    <row r="2631" spans="1:20" s="8" customFormat="1" x14ac:dyDescent="0.3">
      <c r="A2631"/>
      <c r="B2631" s="9">
        <v>41481383</v>
      </c>
      <c r="C2631" s="10" t="s">
        <v>1158</v>
      </c>
      <c r="D2631" s="11">
        <v>649</v>
      </c>
      <c r="E2631"/>
      <c r="F2631"/>
      <c r="G2631"/>
      <c r="H2631"/>
      <c r="I2631"/>
      <c r="J2631"/>
      <c r="K2631"/>
      <c r="L2631"/>
      <c r="M2631"/>
      <c r="N2631"/>
      <c r="O2631"/>
      <c r="P2631"/>
      <c r="Q2631"/>
      <c r="R2631"/>
      <c r="S2631"/>
      <c r="T2631"/>
    </row>
    <row r="2632" spans="1:20" s="8" customFormat="1" x14ac:dyDescent="0.3">
      <c r="A2632"/>
      <c r="B2632" s="9">
        <v>41490343</v>
      </c>
      <c r="C2632" s="10" t="s">
        <v>1177</v>
      </c>
      <c r="D2632" s="11">
        <v>649</v>
      </c>
      <c r="E2632"/>
      <c r="F2632"/>
      <c r="G2632"/>
      <c r="H2632"/>
      <c r="I2632"/>
      <c r="J2632"/>
      <c r="K2632"/>
      <c r="L2632"/>
      <c r="M2632"/>
      <c r="N2632"/>
      <c r="O2632"/>
      <c r="P2632"/>
      <c r="Q2632"/>
      <c r="R2632"/>
      <c r="S2632"/>
      <c r="T2632"/>
    </row>
    <row r="2633" spans="1:20" s="8" customFormat="1" x14ac:dyDescent="0.3">
      <c r="B2633" s="9">
        <v>41785445</v>
      </c>
      <c r="C2633" s="10" t="s">
        <v>1875</v>
      </c>
      <c r="D2633" s="11">
        <v>5.61</v>
      </c>
      <c r="E2633"/>
      <c r="F2633"/>
    </row>
    <row r="2634" spans="1:20" s="8" customFormat="1" x14ac:dyDescent="0.3">
      <c r="A2634"/>
      <c r="B2634" s="9">
        <v>41702713</v>
      </c>
      <c r="C2634" s="10" t="s">
        <v>1292</v>
      </c>
      <c r="D2634" s="11">
        <v>29.601428571428574</v>
      </c>
      <c r="E2634"/>
      <c r="F2634"/>
      <c r="G2634"/>
      <c r="H2634"/>
      <c r="I2634"/>
      <c r="J2634"/>
      <c r="K2634"/>
      <c r="L2634"/>
      <c r="M2634"/>
      <c r="N2634"/>
      <c r="O2634"/>
      <c r="P2634"/>
      <c r="Q2634"/>
      <c r="R2634"/>
      <c r="S2634"/>
      <c r="T2634"/>
    </row>
    <row r="2635" spans="1:20" s="8" customFormat="1" x14ac:dyDescent="0.3">
      <c r="B2635" s="5">
        <v>41790734</v>
      </c>
      <c r="C2635" s="6" t="s">
        <v>1940</v>
      </c>
      <c r="D2635" s="7">
        <v>10.75</v>
      </c>
      <c r="E2635"/>
      <c r="F2635"/>
    </row>
    <row r="2636" spans="1:20" s="8" customFormat="1" x14ac:dyDescent="0.3">
      <c r="B2636" s="9">
        <v>41790452</v>
      </c>
      <c r="C2636" s="10" t="s">
        <v>1932</v>
      </c>
      <c r="D2636" s="11">
        <v>6.0983333333333336</v>
      </c>
      <c r="E2636"/>
      <c r="F2636"/>
    </row>
    <row r="2637" spans="1:20" s="8" customFormat="1" x14ac:dyDescent="0.3">
      <c r="A2637"/>
      <c r="B2637" s="9">
        <v>41713843</v>
      </c>
      <c r="C2637" s="10" t="s">
        <v>1386</v>
      </c>
      <c r="D2637" s="11">
        <v>4.8790986485048418</v>
      </c>
      <c r="E2637"/>
      <c r="F2637"/>
      <c r="G2637"/>
      <c r="H2637"/>
      <c r="I2637"/>
      <c r="J2637"/>
      <c r="K2637"/>
      <c r="L2637"/>
      <c r="M2637"/>
      <c r="N2637"/>
      <c r="O2637"/>
      <c r="P2637"/>
      <c r="Q2637"/>
      <c r="R2637"/>
      <c r="S2637"/>
      <c r="T2637"/>
    </row>
    <row r="2638" spans="1:20" s="8" customFormat="1" x14ac:dyDescent="0.3">
      <c r="A2638"/>
      <c r="B2638" s="5">
        <v>41713835</v>
      </c>
      <c r="C2638" s="6" t="s">
        <v>1385</v>
      </c>
      <c r="D2638" s="7">
        <v>94.715000000000003</v>
      </c>
      <c r="E2638"/>
      <c r="F2638"/>
      <c r="G2638"/>
      <c r="H2638"/>
      <c r="I2638"/>
      <c r="J2638"/>
      <c r="K2638"/>
      <c r="L2638"/>
      <c r="M2638"/>
      <c r="N2638"/>
      <c r="O2638"/>
      <c r="P2638"/>
      <c r="Q2638"/>
      <c r="R2638"/>
      <c r="S2638"/>
      <c r="T2638"/>
    </row>
    <row r="2639" spans="1:20" s="8" customFormat="1" x14ac:dyDescent="0.3">
      <c r="B2639" s="9">
        <v>41774878</v>
      </c>
      <c r="C2639" s="10" t="s">
        <v>1811</v>
      </c>
      <c r="D2639" s="11">
        <v>234.08429824561404</v>
      </c>
      <c r="E2639"/>
      <c r="F2639"/>
    </row>
    <row r="2640" spans="1:20" s="8" customFormat="1" x14ac:dyDescent="0.3">
      <c r="A2640"/>
      <c r="B2640" s="5">
        <v>41717786</v>
      </c>
      <c r="C2640" s="6" t="s">
        <v>1444</v>
      </c>
      <c r="D2640" s="7">
        <v>129.61000000000001</v>
      </c>
      <c r="E2640"/>
      <c r="F2640"/>
      <c r="G2640"/>
      <c r="H2640"/>
      <c r="I2640"/>
      <c r="J2640"/>
      <c r="K2640"/>
      <c r="L2640"/>
      <c r="M2640"/>
      <c r="N2640"/>
      <c r="O2640"/>
      <c r="P2640"/>
      <c r="Q2640"/>
      <c r="R2640"/>
      <c r="S2640"/>
      <c r="T2640"/>
    </row>
    <row r="2641" spans="1:20" s="8" customFormat="1" x14ac:dyDescent="0.3">
      <c r="A2641"/>
      <c r="B2641" s="9">
        <v>41420142</v>
      </c>
      <c r="C2641" s="10" t="s">
        <v>1031</v>
      </c>
      <c r="D2641" s="11">
        <v>1180</v>
      </c>
      <c r="E2641"/>
      <c r="F2641"/>
      <c r="G2641"/>
      <c r="H2641"/>
      <c r="I2641"/>
      <c r="J2641"/>
      <c r="K2641"/>
      <c r="L2641"/>
      <c r="M2641"/>
      <c r="N2641"/>
      <c r="O2641"/>
      <c r="P2641"/>
      <c r="Q2641"/>
      <c r="R2641"/>
      <c r="S2641"/>
      <c r="T2641"/>
    </row>
    <row r="2642" spans="1:20" s="8" customFormat="1" x14ac:dyDescent="0.3">
      <c r="A2642"/>
      <c r="B2642" s="10"/>
      <c r="C2642" s="10"/>
      <c r="D2642" s="10"/>
      <c r="E2642"/>
      <c r="F2642"/>
      <c r="G2642"/>
      <c r="H2642"/>
      <c r="I2642"/>
      <c r="J2642"/>
      <c r="K2642"/>
      <c r="L2642"/>
      <c r="M2642"/>
      <c r="N2642"/>
      <c r="O2642"/>
      <c r="P2642"/>
      <c r="Q2642"/>
      <c r="R2642"/>
      <c r="S2642"/>
      <c r="T2642"/>
    </row>
  </sheetData>
  <sortState ref="A9:T3246">
    <sortCondition ref="C9:C3246"/>
  </sortState>
  <printOptions horizontalCentered="1"/>
  <pageMargins left="0.125" right="0.125" top="0.5" bottom="0.5" header="0.25" footer="0.25"/>
  <pageSetup scale="62" fitToHeight="0" orientation="landscape" r:id="rId1"/>
  <headerFooter>
    <oddFooter>&amp;L&amp;9Printed On: 06/27/2012
Financial Planning &amp; Dec Supp&amp;R&amp;9&amp;P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90"/>
  <sheetViews>
    <sheetView showGridLines="0" topLeftCell="A22" zoomScale="90" zoomScaleNormal="90" workbookViewId="0">
      <selection activeCell="A40" sqref="A40"/>
    </sheetView>
  </sheetViews>
  <sheetFormatPr defaultRowHeight="13.8" x14ac:dyDescent="0.25"/>
  <cols>
    <col min="1" max="1" width="69.44140625" style="16" customWidth="1"/>
    <col min="2" max="2" width="16.33203125" style="82" customWidth="1"/>
    <col min="3" max="3" width="21.6640625" style="16" customWidth="1"/>
    <col min="4" max="223" width="9.109375" style="16"/>
    <col min="224" max="224" width="69.44140625" style="16" customWidth="1"/>
    <col min="225" max="225" width="16.33203125" style="16" customWidth="1"/>
    <col min="226" max="226" width="21.6640625" style="16" customWidth="1"/>
    <col min="227" max="227" width="9.109375" style="16"/>
    <col min="228" max="228" width="11.109375" style="16" customWidth="1"/>
    <col min="229" max="479" width="9.109375" style="16"/>
    <col min="480" max="480" width="69.44140625" style="16" customWidth="1"/>
    <col min="481" max="481" width="16.33203125" style="16" customWidth="1"/>
    <col min="482" max="482" width="21.6640625" style="16" customWidth="1"/>
    <col min="483" max="483" width="9.109375" style="16"/>
    <col min="484" max="484" width="11.109375" style="16" customWidth="1"/>
    <col min="485" max="735" width="9.109375" style="16"/>
    <col min="736" max="736" width="69.44140625" style="16" customWidth="1"/>
    <col min="737" max="737" width="16.33203125" style="16" customWidth="1"/>
    <col min="738" max="738" width="21.6640625" style="16" customWidth="1"/>
    <col min="739" max="739" width="9.109375" style="16"/>
    <col min="740" max="740" width="11.109375" style="16" customWidth="1"/>
    <col min="741" max="991" width="9.109375" style="16"/>
    <col min="992" max="992" width="69.44140625" style="16" customWidth="1"/>
    <col min="993" max="993" width="16.33203125" style="16" customWidth="1"/>
    <col min="994" max="994" width="21.6640625" style="16" customWidth="1"/>
    <col min="995" max="995" width="9.109375" style="16"/>
    <col min="996" max="996" width="11.109375" style="16" customWidth="1"/>
    <col min="997" max="1247" width="9.109375" style="16"/>
    <col min="1248" max="1248" width="69.44140625" style="16" customWidth="1"/>
    <col min="1249" max="1249" width="16.33203125" style="16" customWidth="1"/>
    <col min="1250" max="1250" width="21.6640625" style="16" customWidth="1"/>
    <col min="1251" max="1251" width="9.109375" style="16"/>
    <col min="1252" max="1252" width="11.109375" style="16" customWidth="1"/>
    <col min="1253" max="1503" width="9.109375" style="16"/>
    <col min="1504" max="1504" width="69.44140625" style="16" customWidth="1"/>
    <col min="1505" max="1505" width="16.33203125" style="16" customWidth="1"/>
    <col min="1506" max="1506" width="21.6640625" style="16" customWidth="1"/>
    <col min="1507" max="1507" width="9.109375" style="16"/>
    <col min="1508" max="1508" width="11.109375" style="16" customWidth="1"/>
    <col min="1509" max="1759" width="9.109375" style="16"/>
    <col min="1760" max="1760" width="69.44140625" style="16" customWidth="1"/>
    <col min="1761" max="1761" width="16.33203125" style="16" customWidth="1"/>
    <col min="1762" max="1762" width="21.6640625" style="16" customWidth="1"/>
    <col min="1763" max="1763" width="9.109375" style="16"/>
    <col min="1764" max="1764" width="11.109375" style="16" customWidth="1"/>
    <col min="1765" max="2015" width="9.109375" style="16"/>
    <col min="2016" max="2016" width="69.44140625" style="16" customWidth="1"/>
    <col min="2017" max="2017" width="16.33203125" style="16" customWidth="1"/>
    <col min="2018" max="2018" width="21.6640625" style="16" customWidth="1"/>
    <col min="2019" max="2019" width="9.109375" style="16"/>
    <col min="2020" max="2020" width="11.109375" style="16" customWidth="1"/>
    <col min="2021" max="2271" width="9.109375" style="16"/>
    <col min="2272" max="2272" width="69.44140625" style="16" customWidth="1"/>
    <col min="2273" max="2273" width="16.33203125" style="16" customWidth="1"/>
    <col min="2274" max="2274" width="21.6640625" style="16" customWidth="1"/>
    <col min="2275" max="2275" width="9.109375" style="16"/>
    <col min="2276" max="2276" width="11.109375" style="16" customWidth="1"/>
    <col min="2277" max="2527" width="9.109375" style="16"/>
    <col min="2528" max="2528" width="69.44140625" style="16" customWidth="1"/>
    <col min="2529" max="2529" width="16.33203125" style="16" customWidth="1"/>
    <col min="2530" max="2530" width="21.6640625" style="16" customWidth="1"/>
    <col min="2531" max="2531" width="9.109375" style="16"/>
    <col min="2532" max="2532" width="11.109375" style="16" customWidth="1"/>
    <col min="2533" max="2783" width="9.109375" style="16"/>
    <col min="2784" max="2784" width="69.44140625" style="16" customWidth="1"/>
    <col min="2785" max="2785" width="16.33203125" style="16" customWidth="1"/>
    <col min="2786" max="2786" width="21.6640625" style="16" customWidth="1"/>
    <col min="2787" max="2787" width="9.109375" style="16"/>
    <col min="2788" max="2788" width="11.109375" style="16" customWidth="1"/>
    <col min="2789" max="3039" width="9.109375" style="16"/>
    <col min="3040" max="3040" width="69.44140625" style="16" customWidth="1"/>
    <col min="3041" max="3041" width="16.33203125" style="16" customWidth="1"/>
    <col min="3042" max="3042" width="21.6640625" style="16" customWidth="1"/>
    <col min="3043" max="3043" width="9.109375" style="16"/>
    <col min="3044" max="3044" width="11.109375" style="16" customWidth="1"/>
    <col min="3045" max="3295" width="9.109375" style="16"/>
    <col min="3296" max="3296" width="69.44140625" style="16" customWidth="1"/>
    <col min="3297" max="3297" width="16.33203125" style="16" customWidth="1"/>
    <col min="3298" max="3298" width="21.6640625" style="16" customWidth="1"/>
    <col min="3299" max="3299" width="9.109375" style="16"/>
    <col min="3300" max="3300" width="11.109375" style="16" customWidth="1"/>
    <col min="3301" max="3551" width="9.109375" style="16"/>
    <col min="3552" max="3552" width="69.44140625" style="16" customWidth="1"/>
    <col min="3553" max="3553" width="16.33203125" style="16" customWidth="1"/>
    <col min="3554" max="3554" width="21.6640625" style="16" customWidth="1"/>
    <col min="3555" max="3555" width="9.109375" style="16"/>
    <col min="3556" max="3556" width="11.109375" style="16" customWidth="1"/>
    <col min="3557" max="3807" width="9.109375" style="16"/>
    <col min="3808" max="3808" width="69.44140625" style="16" customWidth="1"/>
    <col min="3809" max="3809" width="16.33203125" style="16" customWidth="1"/>
    <col min="3810" max="3810" width="21.6640625" style="16" customWidth="1"/>
    <col min="3811" max="3811" width="9.109375" style="16"/>
    <col min="3812" max="3812" width="11.109375" style="16" customWidth="1"/>
    <col min="3813" max="4063" width="9.109375" style="16"/>
    <col min="4064" max="4064" width="69.44140625" style="16" customWidth="1"/>
    <col min="4065" max="4065" width="16.33203125" style="16" customWidth="1"/>
    <col min="4066" max="4066" width="21.6640625" style="16" customWidth="1"/>
    <col min="4067" max="4067" width="9.109375" style="16"/>
    <col min="4068" max="4068" width="11.109375" style="16" customWidth="1"/>
    <col min="4069" max="4319" width="9.109375" style="16"/>
    <col min="4320" max="4320" width="69.44140625" style="16" customWidth="1"/>
    <col min="4321" max="4321" width="16.33203125" style="16" customWidth="1"/>
    <col min="4322" max="4322" width="21.6640625" style="16" customWidth="1"/>
    <col min="4323" max="4323" width="9.109375" style="16"/>
    <col min="4324" max="4324" width="11.109375" style="16" customWidth="1"/>
    <col min="4325" max="4575" width="9.109375" style="16"/>
    <col min="4576" max="4576" width="69.44140625" style="16" customWidth="1"/>
    <col min="4577" max="4577" width="16.33203125" style="16" customWidth="1"/>
    <col min="4578" max="4578" width="21.6640625" style="16" customWidth="1"/>
    <col min="4579" max="4579" width="9.109375" style="16"/>
    <col min="4580" max="4580" width="11.109375" style="16" customWidth="1"/>
    <col min="4581" max="4831" width="9.109375" style="16"/>
    <col min="4832" max="4832" width="69.44140625" style="16" customWidth="1"/>
    <col min="4833" max="4833" width="16.33203125" style="16" customWidth="1"/>
    <col min="4834" max="4834" width="21.6640625" style="16" customWidth="1"/>
    <col min="4835" max="4835" width="9.109375" style="16"/>
    <col min="4836" max="4836" width="11.109375" style="16" customWidth="1"/>
    <col min="4837" max="5087" width="9.109375" style="16"/>
    <col min="5088" max="5088" width="69.44140625" style="16" customWidth="1"/>
    <col min="5089" max="5089" width="16.33203125" style="16" customWidth="1"/>
    <col min="5090" max="5090" width="21.6640625" style="16" customWidth="1"/>
    <col min="5091" max="5091" width="9.109375" style="16"/>
    <col min="5092" max="5092" width="11.109375" style="16" customWidth="1"/>
    <col min="5093" max="5343" width="9.109375" style="16"/>
    <col min="5344" max="5344" width="69.44140625" style="16" customWidth="1"/>
    <col min="5345" max="5345" width="16.33203125" style="16" customWidth="1"/>
    <col min="5346" max="5346" width="21.6640625" style="16" customWidth="1"/>
    <col min="5347" max="5347" width="9.109375" style="16"/>
    <col min="5348" max="5348" width="11.109375" style="16" customWidth="1"/>
    <col min="5349" max="5599" width="9.109375" style="16"/>
    <col min="5600" max="5600" width="69.44140625" style="16" customWidth="1"/>
    <col min="5601" max="5601" width="16.33203125" style="16" customWidth="1"/>
    <col min="5602" max="5602" width="21.6640625" style="16" customWidth="1"/>
    <col min="5603" max="5603" width="9.109375" style="16"/>
    <col min="5604" max="5604" width="11.109375" style="16" customWidth="1"/>
    <col min="5605" max="5855" width="9.109375" style="16"/>
    <col min="5856" max="5856" width="69.44140625" style="16" customWidth="1"/>
    <col min="5857" max="5857" width="16.33203125" style="16" customWidth="1"/>
    <col min="5858" max="5858" width="21.6640625" style="16" customWidth="1"/>
    <col min="5859" max="5859" width="9.109375" style="16"/>
    <col min="5860" max="5860" width="11.109375" style="16" customWidth="1"/>
    <col min="5861" max="6111" width="9.109375" style="16"/>
    <col min="6112" max="6112" width="69.44140625" style="16" customWidth="1"/>
    <col min="6113" max="6113" width="16.33203125" style="16" customWidth="1"/>
    <col min="6114" max="6114" width="21.6640625" style="16" customWidth="1"/>
    <col min="6115" max="6115" width="9.109375" style="16"/>
    <col min="6116" max="6116" width="11.109375" style="16" customWidth="1"/>
    <col min="6117" max="6367" width="9.109375" style="16"/>
    <col min="6368" max="6368" width="69.44140625" style="16" customWidth="1"/>
    <col min="6369" max="6369" width="16.33203125" style="16" customWidth="1"/>
    <col min="6370" max="6370" width="21.6640625" style="16" customWidth="1"/>
    <col min="6371" max="6371" width="9.109375" style="16"/>
    <col min="6372" max="6372" width="11.109375" style="16" customWidth="1"/>
    <col min="6373" max="6623" width="9.109375" style="16"/>
    <col min="6624" max="6624" width="69.44140625" style="16" customWidth="1"/>
    <col min="6625" max="6625" width="16.33203125" style="16" customWidth="1"/>
    <col min="6626" max="6626" width="21.6640625" style="16" customWidth="1"/>
    <col min="6627" max="6627" width="9.109375" style="16"/>
    <col min="6628" max="6628" width="11.109375" style="16" customWidth="1"/>
    <col min="6629" max="6879" width="9.109375" style="16"/>
    <col min="6880" max="6880" width="69.44140625" style="16" customWidth="1"/>
    <col min="6881" max="6881" width="16.33203125" style="16" customWidth="1"/>
    <col min="6882" max="6882" width="21.6640625" style="16" customWidth="1"/>
    <col min="6883" max="6883" width="9.109375" style="16"/>
    <col min="6884" max="6884" width="11.109375" style="16" customWidth="1"/>
    <col min="6885" max="7135" width="9.109375" style="16"/>
    <col min="7136" max="7136" width="69.44140625" style="16" customWidth="1"/>
    <col min="7137" max="7137" width="16.33203125" style="16" customWidth="1"/>
    <col min="7138" max="7138" width="21.6640625" style="16" customWidth="1"/>
    <col min="7139" max="7139" width="9.109375" style="16"/>
    <col min="7140" max="7140" width="11.109375" style="16" customWidth="1"/>
    <col min="7141" max="7391" width="9.109375" style="16"/>
    <col min="7392" max="7392" width="69.44140625" style="16" customWidth="1"/>
    <col min="7393" max="7393" width="16.33203125" style="16" customWidth="1"/>
    <col min="7394" max="7394" width="21.6640625" style="16" customWidth="1"/>
    <col min="7395" max="7395" width="9.109375" style="16"/>
    <col min="7396" max="7396" width="11.109375" style="16" customWidth="1"/>
    <col min="7397" max="7647" width="9.109375" style="16"/>
    <col min="7648" max="7648" width="69.44140625" style="16" customWidth="1"/>
    <col min="7649" max="7649" width="16.33203125" style="16" customWidth="1"/>
    <col min="7650" max="7650" width="21.6640625" style="16" customWidth="1"/>
    <col min="7651" max="7651" width="9.109375" style="16"/>
    <col min="7652" max="7652" width="11.109375" style="16" customWidth="1"/>
    <col min="7653" max="7903" width="9.109375" style="16"/>
    <col min="7904" max="7904" width="69.44140625" style="16" customWidth="1"/>
    <col min="7905" max="7905" width="16.33203125" style="16" customWidth="1"/>
    <col min="7906" max="7906" width="21.6640625" style="16" customWidth="1"/>
    <col min="7907" max="7907" width="9.109375" style="16"/>
    <col min="7908" max="7908" width="11.109375" style="16" customWidth="1"/>
    <col min="7909" max="8159" width="9.109375" style="16"/>
    <col min="8160" max="8160" width="69.44140625" style="16" customWidth="1"/>
    <col min="8161" max="8161" width="16.33203125" style="16" customWidth="1"/>
    <col min="8162" max="8162" width="21.6640625" style="16" customWidth="1"/>
    <col min="8163" max="8163" width="9.109375" style="16"/>
    <col min="8164" max="8164" width="11.109375" style="16" customWidth="1"/>
    <col min="8165" max="8415" width="9.109375" style="16"/>
    <col min="8416" max="8416" width="69.44140625" style="16" customWidth="1"/>
    <col min="8417" max="8417" width="16.33203125" style="16" customWidth="1"/>
    <col min="8418" max="8418" width="21.6640625" style="16" customWidth="1"/>
    <col min="8419" max="8419" width="9.109375" style="16"/>
    <col min="8420" max="8420" width="11.109375" style="16" customWidth="1"/>
    <col min="8421" max="8671" width="9.109375" style="16"/>
    <col min="8672" max="8672" width="69.44140625" style="16" customWidth="1"/>
    <col min="8673" max="8673" width="16.33203125" style="16" customWidth="1"/>
    <col min="8674" max="8674" width="21.6640625" style="16" customWidth="1"/>
    <col min="8675" max="8675" width="9.109375" style="16"/>
    <col min="8676" max="8676" width="11.109375" style="16" customWidth="1"/>
    <col min="8677" max="8927" width="9.109375" style="16"/>
    <col min="8928" max="8928" width="69.44140625" style="16" customWidth="1"/>
    <col min="8929" max="8929" width="16.33203125" style="16" customWidth="1"/>
    <col min="8930" max="8930" width="21.6640625" style="16" customWidth="1"/>
    <col min="8931" max="8931" width="9.109375" style="16"/>
    <col min="8932" max="8932" width="11.109375" style="16" customWidth="1"/>
    <col min="8933" max="9183" width="9.109375" style="16"/>
    <col min="9184" max="9184" width="69.44140625" style="16" customWidth="1"/>
    <col min="9185" max="9185" width="16.33203125" style="16" customWidth="1"/>
    <col min="9186" max="9186" width="21.6640625" style="16" customWidth="1"/>
    <col min="9187" max="9187" width="9.109375" style="16"/>
    <col min="9188" max="9188" width="11.109375" style="16" customWidth="1"/>
    <col min="9189" max="9439" width="9.109375" style="16"/>
    <col min="9440" max="9440" width="69.44140625" style="16" customWidth="1"/>
    <col min="9441" max="9441" width="16.33203125" style="16" customWidth="1"/>
    <col min="9442" max="9442" width="21.6640625" style="16" customWidth="1"/>
    <col min="9443" max="9443" width="9.109375" style="16"/>
    <col min="9444" max="9444" width="11.109375" style="16" customWidth="1"/>
    <col min="9445" max="9695" width="9.109375" style="16"/>
    <col min="9696" max="9696" width="69.44140625" style="16" customWidth="1"/>
    <col min="9697" max="9697" width="16.33203125" style="16" customWidth="1"/>
    <col min="9698" max="9698" width="21.6640625" style="16" customWidth="1"/>
    <col min="9699" max="9699" width="9.109375" style="16"/>
    <col min="9700" max="9700" width="11.109375" style="16" customWidth="1"/>
    <col min="9701" max="9951" width="9.109375" style="16"/>
    <col min="9952" max="9952" width="69.44140625" style="16" customWidth="1"/>
    <col min="9953" max="9953" width="16.33203125" style="16" customWidth="1"/>
    <col min="9954" max="9954" width="21.6640625" style="16" customWidth="1"/>
    <col min="9955" max="9955" width="9.109375" style="16"/>
    <col min="9956" max="9956" width="11.109375" style="16" customWidth="1"/>
    <col min="9957" max="10207" width="9.109375" style="16"/>
    <col min="10208" max="10208" width="69.44140625" style="16" customWidth="1"/>
    <col min="10209" max="10209" width="16.33203125" style="16" customWidth="1"/>
    <col min="10210" max="10210" width="21.6640625" style="16" customWidth="1"/>
    <col min="10211" max="10211" width="9.109375" style="16"/>
    <col min="10212" max="10212" width="11.109375" style="16" customWidth="1"/>
    <col min="10213" max="10463" width="9.109375" style="16"/>
    <col min="10464" max="10464" width="69.44140625" style="16" customWidth="1"/>
    <col min="10465" max="10465" width="16.33203125" style="16" customWidth="1"/>
    <col min="10466" max="10466" width="21.6640625" style="16" customWidth="1"/>
    <col min="10467" max="10467" width="9.109375" style="16"/>
    <col min="10468" max="10468" width="11.109375" style="16" customWidth="1"/>
    <col min="10469" max="10719" width="9.109375" style="16"/>
    <col min="10720" max="10720" width="69.44140625" style="16" customWidth="1"/>
    <col min="10721" max="10721" width="16.33203125" style="16" customWidth="1"/>
    <col min="10722" max="10722" width="21.6640625" style="16" customWidth="1"/>
    <col min="10723" max="10723" width="9.109375" style="16"/>
    <col min="10724" max="10724" width="11.109375" style="16" customWidth="1"/>
    <col min="10725" max="10975" width="9.109375" style="16"/>
    <col min="10976" max="10976" width="69.44140625" style="16" customWidth="1"/>
    <col min="10977" max="10977" width="16.33203125" style="16" customWidth="1"/>
    <col min="10978" max="10978" width="21.6640625" style="16" customWidth="1"/>
    <col min="10979" max="10979" width="9.109375" style="16"/>
    <col min="10980" max="10980" width="11.109375" style="16" customWidth="1"/>
    <col min="10981" max="11231" width="9.109375" style="16"/>
    <col min="11232" max="11232" width="69.44140625" style="16" customWidth="1"/>
    <col min="11233" max="11233" width="16.33203125" style="16" customWidth="1"/>
    <col min="11234" max="11234" width="21.6640625" style="16" customWidth="1"/>
    <col min="11235" max="11235" width="9.109375" style="16"/>
    <col min="11236" max="11236" width="11.109375" style="16" customWidth="1"/>
    <col min="11237" max="11487" width="9.109375" style="16"/>
    <col min="11488" max="11488" width="69.44140625" style="16" customWidth="1"/>
    <col min="11489" max="11489" width="16.33203125" style="16" customWidth="1"/>
    <col min="11490" max="11490" width="21.6640625" style="16" customWidth="1"/>
    <col min="11491" max="11491" width="9.109375" style="16"/>
    <col min="11492" max="11492" width="11.109375" style="16" customWidth="1"/>
    <col min="11493" max="11743" width="9.109375" style="16"/>
    <col min="11744" max="11744" width="69.44140625" style="16" customWidth="1"/>
    <col min="11745" max="11745" width="16.33203125" style="16" customWidth="1"/>
    <col min="11746" max="11746" width="21.6640625" style="16" customWidth="1"/>
    <col min="11747" max="11747" width="9.109375" style="16"/>
    <col min="11748" max="11748" width="11.109375" style="16" customWidth="1"/>
    <col min="11749" max="11999" width="9.109375" style="16"/>
    <col min="12000" max="12000" width="69.44140625" style="16" customWidth="1"/>
    <col min="12001" max="12001" width="16.33203125" style="16" customWidth="1"/>
    <col min="12002" max="12002" width="21.6640625" style="16" customWidth="1"/>
    <col min="12003" max="12003" width="9.109375" style="16"/>
    <col min="12004" max="12004" width="11.109375" style="16" customWidth="1"/>
    <col min="12005" max="12255" width="9.109375" style="16"/>
    <col min="12256" max="12256" width="69.44140625" style="16" customWidth="1"/>
    <col min="12257" max="12257" width="16.33203125" style="16" customWidth="1"/>
    <col min="12258" max="12258" width="21.6640625" style="16" customWidth="1"/>
    <col min="12259" max="12259" width="9.109375" style="16"/>
    <col min="12260" max="12260" width="11.109375" style="16" customWidth="1"/>
    <col min="12261" max="12511" width="9.109375" style="16"/>
    <col min="12512" max="12512" width="69.44140625" style="16" customWidth="1"/>
    <col min="12513" max="12513" width="16.33203125" style="16" customWidth="1"/>
    <col min="12514" max="12514" width="21.6640625" style="16" customWidth="1"/>
    <col min="12515" max="12515" width="9.109375" style="16"/>
    <col min="12516" max="12516" width="11.109375" style="16" customWidth="1"/>
    <col min="12517" max="12767" width="9.109375" style="16"/>
    <col min="12768" max="12768" width="69.44140625" style="16" customWidth="1"/>
    <col min="12769" max="12769" width="16.33203125" style="16" customWidth="1"/>
    <col min="12770" max="12770" width="21.6640625" style="16" customWidth="1"/>
    <col min="12771" max="12771" width="9.109375" style="16"/>
    <col min="12772" max="12772" width="11.109375" style="16" customWidth="1"/>
    <col min="12773" max="13023" width="9.109375" style="16"/>
    <col min="13024" max="13024" width="69.44140625" style="16" customWidth="1"/>
    <col min="13025" max="13025" width="16.33203125" style="16" customWidth="1"/>
    <col min="13026" max="13026" width="21.6640625" style="16" customWidth="1"/>
    <col min="13027" max="13027" width="9.109375" style="16"/>
    <col min="13028" max="13028" width="11.109375" style="16" customWidth="1"/>
    <col min="13029" max="13279" width="9.109375" style="16"/>
    <col min="13280" max="13280" width="69.44140625" style="16" customWidth="1"/>
    <col min="13281" max="13281" width="16.33203125" style="16" customWidth="1"/>
    <col min="13282" max="13282" width="21.6640625" style="16" customWidth="1"/>
    <col min="13283" max="13283" width="9.109375" style="16"/>
    <col min="13284" max="13284" width="11.109375" style="16" customWidth="1"/>
    <col min="13285" max="13535" width="9.109375" style="16"/>
    <col min="13536" max="13536" width="69.44140625" style="16" customWidth="1"/>
    <col min="13537" max="13537" width="16.33203125" style="16" customWidth="1"/>
    <col min="13538" max="13538" width="21.6640625" style="16" customWidth="1"/>
    <col min="13539" max="13539" width="9.109375" style="16"/>
    <col min="13540" max="13540" width="11.109375" style="16" customWidth="1"/>
    <col min="13541" max="13791" width="9.109375" style="16"/>
    <col min="13792" max="13792" width="69.44140625" style="16" customWidth="1"/>
    <col min="13793" max="13793" width="16.33203125" style="16" customWidth="1"/>
    <col min="13794" max="13794" width="21.6640625" style="16" customWidth="1"/>
    <col min="13795" max="13795" width="9.109375" style="16"/>
    <col min="13796" max="13796" width="11.109375" style="16" customWidth="1"/>
    <col min="13797" max="14047" width="9.109375" style="16"/>
    <col min="14048" max="14048" width="69.44140625" style="16" customWidth="1"/>
    <col min="14049" max="14049" width="16.33203125" style="16" customWidth="1"/>
    <col min="14050" max="14050" width="21.6640625" style="16" customWidth="1"/>
    <col min="14051" max="14051" width="9.109375" style="16"/>
    <col min="14052" max="14052" width="11.109375" style="16" customWidth="1"/>
    <col min="14053" max="14303" width="9.109375" style="16"/>
    <col min="14304" max="14304" width="69.44140625" style="16" customWidth="1"/>
    <col min="14305" max="14305" width="16.33203125" style="16" customWidth="1"/>
    <col min="14306" max="14306" width="21.6640625" style="16" customWidth="1"/>
    <col min="14307" max="14307" width="9.109375" style="16"/>
    <col min="14308" max="14308" width="11.109375" style="16" customWidth="1"/>
    <col min="14309" max="14559" width="9.109375" style="16"/>
    <col min="14560" max="14560" width="69.44140625" style="16" customWidth="1"/>
    <col min="14561" max="14561" width="16.33203125" style="16" customWidth="1"/>
    <col min="14562" max="14562" width="21.6640625" style="16" customWidth="1"/>
    <col min="14563" max="14563" width="9.109375" style="16"/>
    <col min="14564" max="14564" width="11.109375" style="16" customWidth="1"/>
    <col min="14565" max="14815" width="9.109375" style="16"/>
    <col min="14816" max="14816" width="69.44140625" style="16" customWidth="1"/>
    <col min="14817" max="14817" width="16.33203125" style="16" customWidth="1"/>
    <col min="14818" max="14818" width="21.6640625" style="16" customWidth="1"/>
    <col min="14819" max="14819" width="9.109375" style="16"/>
    <col min="14820" max="14820" width="11.109375" style="16" customWidth="1"/>
    <col min="14821" max="15071" width="9.109375" style="16"/>
    <col min="15072" max="15072" width="69.44140625" style="16" customWidth="1"/>
    <col min="15073" max="15073" width="16.33203125" style="16" customWidth="1"/>
    <col min="15074" max="15074" width="21.6640625" style="16" customWidth="1"/>
    <col min="15075" max="15075" width="9.109375" style="16"/>
    <col min="15076" max="15076" width="11.109375" style="16" customWidth="1"/>
    <col min="15077" max="15327" width="9.109375" style="16"/>
    <col min="15328" max="15328" width="69.44140625" style="16" customWidth="1"/>
    <col min="15329" max="15329" width="16.33203125" style="16" customWidth="1"/>
    <col min="15330" max="15330" width="21.6640625" style="16" customWidth="1"/>
    <col min="15331" max="15331" width="9.109375" style="16"/>
    <col min="15332" max="15332" width="11.109375" style="16" customWidth="1"/>
    <col min="15333" max="15583" width="9.109375" style="16"/>
    <col min="15584" max="15584" width="69.44140625" style="16" customWidth="1"/>
    <col min="15585" max="15585" width="16.33203125" style="16" customWidth="1"/>
    <col min="15586" max="15586" width="21.6640625" style="16" customWidth="1"/>
    <col min="15587" max="15587" width="9.109375" style="16"/>
    <col min="15588" max="15588" width="11.109375" style="16" customWidth="1"/>
    <col min="15589" max="15839" width="9.109375" style="16"/>
    <col min="15840" max="15840" width="69.44140625" style="16" customWidth="1"/>
    <col min="15841" max="15841" width="16.33203125" style="16" customWidth="1"/>
    <col min="15842" max="15842" width="21.6640625" style="16" customWidth="1"/>
    <col min="15843" max="15843" width="9.109375" style="16"/>
    <col min="15844" max="15844" width="11.109375" style="16" customWidth="1"/>
    <col min="15845" max="16095" width="9.109375" style="16"/>
    <col min="16096" max="16096" width="69.44140625" style="16" customWidth="1"/>
    <col min="16097" max="16097" width="16.33203125" style="16" customWidth="1"/>
    <col min="16098" max="16098" width="21.6640625" style="16" customWidth="1"/>
    <col min="16099" max="16099" width="9.109375" style="16"/>
    <col min="16100" max="16100" width="11.109375" style="16" customWidth="1"/>
    <col min="16101" max="16383" width="9.109375" style="16"/>
    <col min="16384" max="16384" width="9.109375" style="16" customWidth="1"/>
  </cols>
  <sheetData>
    <row r="1" spans="1:3" ht="15" customHeight="1" x14ac:dyDescent="0.25">
      <c r="A1" s="13" t="s">
        <v>2486</v>
      </c>
      <c r="B1" s="14"/>
      <c r="C1" s="15"/>
    </row>
    <row r="2" spans="1:3" ht="15" customHeight="1" x14ac:dyDescent="0.25">
      <c r="A2" s="17" t="s">
        <v>2487</v>
      </c>
      <c r="B2" s="18"/>
      <c r="C2" s="19"/>
    </row>
    <row r="3" spans="1:3" ht="15" customHeight="1" x14ac:dyDescent="0.25">
      <c r="A3" s="20" t="s">
        <v>2488</v>
      </c>
      <c r="B3" s="18"/>
      <c r="C3" s="19"/>
    </row>
    <row r="4" spans="1:3" x14ac:dyDescent="0.25">
      <c r="A4" s="21"/>
      <c r="B4" s="22"/>
      <c r="C4" s="23"/>
    </row>
    <row r="5" spans="1:3" ht="73.5" customHeight="1" x14ac:dyDescent="0.25">
      <c r="A5" s="104" t="s">
        <v>2489</v>
      </c>
      <c r="B5" s="105"/>
      <c r="C5" s="106"/>
    </row>
    <row r="6" spans="1:3" ht="15" customHeight="1" x14ac:dyDescent="0.25">
      <c r="A6" s="24" t="s">
        <v>2490</v>
      </c>
      <c r="B6" s="25" t="s">
        <v>2583</v>
      </c>
      <c r="C6" s="26" t="s">
        <v>2491</v>
      </c>
    </row>
    <row r="7" spans="1:3" s="30" customFormat="1" ht="15" customHeight="1" x14ac:dyDescent="0.25">
      <c r="A7" s="27" t="s">
        <v>2492</v>
      </c>
      <c r="B7" s="28">
        <v>99282</v>
      </c>
      <c r="C7" s="29">
        <v>835.5</v>
      </c>
    </row>
    <row r="8" spans="1:3" s="30" customFormat="1" ht="15" customHeight="1" x14ac:dyDescent="0.25">
      <c r="A8" s="31" t="s">
        <v>2493</v>
      </c>
      <c r="B8" s="32">
        <v>99283</v>
      </c>
      <c r="C8" s="33">
        <v>1546.5</v>
      </c>
    </row>
    <row r="9" spans="1:3" s="30" customFormat="1" ht="15" customHeight="1" x14ac:dyDescent="0.25">
      <c r="A9" s="31" t="s">
        <v>2494</v>
      </c>
      <c r="B9" s="32">
        <v>99284</v>
      </c>
      <c r="C9" s="33">
        <v>4046</v>
      </c>
    </row>
    <row r="10" spans="1:3" s="30" customFormat="1" ht="15" customHeight="1" x14ac:dyDescent="0.25">
      <c r="A10" s="31" t="s">
        <v>2495</v>
      </c>
      <c r="B10" s="32">
        <v>99213</v>
      </c>
      <c r="C10" s="33">
        <v>336.5</v>
      </c>
    </row>
    <row r="11" spans="1:3" s="30" customFormat="1" ht="15" customHeight="1" x14ac:dyDescent="0.25">
      <c r="A11" s="34" t="s">
        <v>2496</v>
      </c>
      <c r="B11" s="25" t="s">
        <v>2583</v>
      </c>
      <c r="C11" s="26" t="s">
        <v>2491</v>
      </c>
    </row>
    <row r="12" spans="1:3" s="30" customFormat="1" ht="15" customHeight="1" x14ac:dyDescent="0.25">
      <c r="A12" s="35" t="s">
        <v>2497</v>
      </c>
      <c r="B12" s="28">
        <v>80048</v>
      </c>
      <c r="C12" s="36">
        <v>548.5</v>
      </c>
    </row>
    <row r="13" spans="1:3" s="30" customFormat="1" ht="15" customHeight="1" x14ac:dyDescent="0.25">
      <c r="A13" s="37" t="s">
        <v>2498</v>
      </c>
      <c r="B13" s="32">
        <v>82805</v>
      </c>
      <c r="C13" s="38">
        <v>806</v>
      </c>
    </row>
    <row r="14" spans="1:3" s="30" customFormat="1" ht="15" customHeight="1" x14ac:dyDescent="0.25">
      <c r="A14" s="39" t="s">
        <v>2499</v>
      </c>
      <c r="B14" s="40">
        <v>85027</v>
      </c>
      <c r="C14" s="38">
        <v>138.5</v>
      </c>
    </row>
    <row r="15" spans="1:3" s="30" customFormat="1" ht="15" customHeight="1" x14ac:dyDescent="0.25">
      <c r="A15" s="39" t="s">
        <v>2500</v>
      </c>
      <c r="B15" s="40">
        <v>85025</v>
      </c>
      <c r="C15" s="38">
        <v>237</v>
      </c>
    </row>
    <row r="16" spans="1:3" s="30" customFormat="1" ht="15" customHeight="1" x14ac:dyDescent="0.25">
      <c r="A16" s="39" t="s">
        <v>2501</v>
      </c>
      <c r="B16" s="40">
        <v>80053</v>
      </c>
      <c r="C16" s="38">
        <v>598.5</v>
      </c>
    </row>
    <row r="17" spans="1:3" s="30" customFormat="1" ht="15" customHeight="1" x14ac:dyDescent="0.25">
      <c r="A17" s="37" t="s">
        <v>2502</v>
      </c>
      <c r="B17" s="40">
        <v>82550</v>
      </c>
      <c r="C17" s="38">
        <v>191</v>
      </c>
    </row>
    <row r="18" spans="1:3" s="30" customFormat="1" ht="15" customHeight="1" x14ac:dyDescent="0.25">
      <c r="A18" s="39" t="s">
        <v>2503</v>
      </c>
      <c r="B18" s="40">
        <v>80061</v>
      </c>
      <c r="C18" s="38">
        <v>402</v>
      </c>
    </row>
    <row r="19" spans="1:3" s="30" customFormat="1" ht="15" customHeight="1" x14ac:dyDescent="0.25">
      <c r="A19" s="39" t="s">
        <v>2504</v>
      </c>
      <c r="B19" s="40">
        <v>85730</v>
      </c>
      <c r="C19" s="38">
        <v>285</v>
      </c>
    </row>
    <row r="20" spans="1:3" s="30" customFormat="1" ht="15" customHeight="1" x14ac:dyDescent="0.25">
      <c r="A20" s="37" t="s">
        <v>2505</v>
      </c>
      <c r="B20" s="40">
        <v>85610</v>
      </c>
      <c r="C20" s="38">
        <v>206</v>
      </c>
    </row>
    <row r="21" spans="1:3" s="30" customFormat="1" ht="15" customHeight="1" x14ac:dyDescent="0.25">
      <c r="A21" s="41" t="s">
        <v>2506</v>
      </c>
      <c r="B21" s="40">
        <v>84443</v>
      </c>
      <c r="C21" s="38">
        <v>427</v>
      </c>
    </row>
    <row r="22" spans="1:3" s="30" customFormat="1" ht="15" customHeight="1" x14ac:dyDescent="0.25">
      <c r="A22" s="39" t="s">
        <v>2507</v>
      </c>
      <c r="B22" s="40">
        <v>84484</v>
      </c>
      <c r="C22" s="38">
        <v>295.5</v>
      </c>
    </row>
    <row r="23" spans="1:3" s="30" customFormat="1" ht="15" customHeight="1" x14ac:dyDescent="0.25">
      <c r="A23" s="39" t="s">
        <v>2508</v>
      </c>
      <c r="B23" s="42" t="s">
        <v>2509</v>
      </c>
      <c r="C23" s="43">
        <v>132.5</v>
      </c>
    </row>
    <row r="24" spans="1:3" s="30" customFormat="1" ht="15" customHeight="1" x14ac:dyDescent="0.25">
      <c r="A24" s="37" t="s">
        <v>2510</v>
      </c>
      <c r="B24" s="42" t="s">
        <v>2511</v>
      </c>
      <c r="C24" s="43">
        <v>154.5</v>
      </c>
    </row>
    <row r="25" spans="1:3" s="30" customFormat="1" ht="15" customHeight="1" x14ac:dyDescent="0.25">
      <c r="A25" s="44" t="s">
        <v>2512</v>
      </c>
      <c r="B25" s="25" t="s">
        <v>2583</v>
      </c>
      <c r="C25" s="26" t="s">
        <v>2491</v>
      </c>
    </row>
    <row r="26" spans="1:3" s="30" customFormat="1" ht="15" customHeight="1" x14ac:dyDescent="0.25">
      <c r="A26" s="35" t="s">
        <v>2513</v>
      </c>
      <c r="B26" s="45">
        <v>74160</v>
      </c>
      <c r="C26" s="36">
        <v>6489.5</v>
      </c>
    </row>
    <row r="27" spans="1:3" s="30" customFormat="1" ht="15" customHeight="1" x14ac:dyDescent="0.25">
      <c r="A27" s="37" t="s">
        <v>2514</v>
      </c>
      <c r="B27" s="40">
        <v>70450</v>
      </c>
      <c r="C27" s="38">
        <v>4481</v>
      </c>
    </row>
    <row r="28" spans="1:3" s="30" customFormat="1" ht="15" customHeight="1" x14ac:dyDescent="0.25">
      <c r="A28" s="37" t="s">
        <v>2515</v>
      </c>
      <c r="B28" s="40">
        <v>72193</v>
      </c>
      <c r="C28" s="38">
        <v>4815.5</v>
      </c>
    </row>
    <row r="29" spans="1:3" s="30" customFormat="1" ht="15" customHeight="1" x14ac:dyDescent="0.25">
      <c r="A29" s="37" t="s">
        <v>2516</v>
      </c>
      <c r="B29" s="32">
        <v>77057</v>
      </c>
      <c r="C29" s="38">
        <v>0</v>
      </c>
    </row>
    <row r="30" spans="1:3" s="30" customFormat="1" ht="15" customHeight="1" x14ac:dyDescent="0.25">
      <c r="A30" s="39" t="s">
        <v>2517</v>
      </c>
      <c r="B30" s="40">
        <v>70553</v>
      </c>
      <c r="C30" s="38">
        <v>8589</v>
      </c>
    </row>
    <row r="31" spans="1:3" s="30" customFormat="1" ht="15" customHeight="1" x14ac:dyDescent="0.25">
      <c r="A31" s="39" t="s">
        <v>2518</v>
      </c>
      <c r="B31" s="40">
        <v>76700</v>
      </c>
      <c r="C31" s="38">
        <v>2290</v>
      </c>
    </row>
    <row r="32" spans="1:3" s="30" customFormat="1" ht="15" customHeight="1" x14ac:dyDescent="0.25">
      <c r="A32" s="46" t="s">
        <v>2519</v>
      </c>
      <c r="B32" s="40">
        <v>76805</v>
      </c>
      <c r="C32" s="38">
        <v>1575.5</v>
      </c>
    </row>
    <row r="33" spans="1:3" s="30" customFormat="1" ht="15" customHeight="1" x14ac:dyDescent="0.25">
      <c r="A33" s="37" t="s">
        <v>2520</v>
      </c>
      <c r="B33" s="40">
        <v>72110</v>
      </c>
      <c r="C33" s="38">
        <v>952.5</v>
      </c>
    </row>
    <row r="34" spans="1:3" s="30" customFormat="1" ht="15" customHeight="1" x14ac:dyDescent="0.25">
      <c r="A34" s="37" t="s">
        <v>2521</v>
      </c>
      <c r="B34" s="40">
        <v>71020</v>
      </c>
      <c r="C34" s="38">
        <v>952.5</v>
      </c>
    </row>
    <row r="35" spans="1:3" s="30" customFormat="1" ht="15" customHeight="1" x14ac:dyDescent="0.25">
      <c r="A35" s="34" t="s">
        <v>2522</v>
      </c>
      <c r="B35" s="25" t="s">
        <v>2583</v>
      </c>
      <c r="C35" s="47" t="s">
        <v>2491</v>
      </c>
    </row>
    <row r="36" spans="1:3" s="30" customFormat="1" ht="15" customHeight="1" x14ac:dyDescent="0.25">
      <c r="A36" s="48" t="s">
        <v>2523</v>
      </c>
      <c r="B36" s="28">
        <v>93452</v>
      </c>
      <c r="C36" s="36">
        <v>0</v>
      </c>
    </row>
    <row r="37" spans="1:3" s="30" customFormat="1" ht="15" customHeight="1" x14ac:dyDescent="0.25">
      <c r="A37" s="37" t="s">
        <v>2524</v>
      </c>
      <c r="B37" s="40">
        <v>93307</v>
      </c>
      <c r="C37" s="36">
        <v>0</v>
      </c>
    </row>
    <row r="38" spans="1:3" s="30" customFormat="1" ht="15" customHeight="1" x14ac:dyDescent="0.25">
      <c r="A38" s="37" t="s">
        <v>2525</v>
      </c>
      <c r="B38" s="40">
        <v>93000</v>
      </c>
      <c r="C38" s="36">
        <v>0</v>
      </c>
    </row>
    <row r="39" spans="1:3" s="30" customFormat="1" ht="15" customHeight="1" x14ac:dyDescent="0.25">
      <c r="A39" s="39" t="s">
        <v>2526</v>
      </c>
      <c r="B39" s="40">
        <v>94640</v>
      </c>
      <c r="C39" s="38">
        <v>275</v>
      </c>
    </row>
    <row r="40" spans="1:3" s="30" customFormat="1" ht="15" customHeight="1" x14ac:dyDescent="0.25">
      <c r="A40" s="39" t="s">
        <v>2527</v>
      </c>
      <c r="B40" s="40">
        <v>97001</v>
      </c>
      <c r="C40" s="38">
        <v>0</v>
      </c>
    </row>
    <row r="41" spans="1:3" s="30" customFormat="1" ht="15" customHeight="1" x14ac:dyDescent="0.25">
      <c r="A41" s="39" t="s">
        <v>2528</v>
      </c>
      <c r="B41" s="40">
        <v>97116</v>
      </c>
      <c r="C41" s="38">
        <v>229</v>
      </c>
    </row>
    <row r="42" spans="1:3" s="30" customFormat="1" ht="15" customHeight="1" x14ac:dyDescent="0.25">
      <c r="A42" s="49" t="s">
        <v>2529</v>
      </c>
      <c r="B42" s="50">
        <v>97110</v>
      </c>
      <c r="C42" s="38">
        <v>229</v>
      </c>
    </row>
    <row r="43" spans="1:3" s="30" customFormat="1" ht="15" customHeight="1" x14ac:dyDescent="0.25">
      <c r="A43" s="34" t="s">
        <v>2530</v>
      </c>
      <c r="B43" s="25" t="s">
        <v>2583</v>
      </c>
      <c r="C43" s="26" t="s">
        <v>2491</v>
      </c>
    </row>
    <row r="44" spans="1:3" s="30" customFormat="1" ht="15" customHeight="1" x14ac:dyDescent="0.25">
      <c r="A44" s="48" t="s">
        <v>2531</v>
      </c>
      <c r="B44" s="51">
        <v>29881</v>
      </c>
      <c r="C44" s="38">
        <v>0</v>
      </c>
    </row>
    <row r="45" spans="1:3" s="53" customFormat="1" ht="15" customHeight="1" x14ac:dyDescent="0.25">
      <c r="A45" s="37" t="s">
        <v>2532</v>
      </c>
      <c r="B45" s="52">
        <v>29826</v>
      </c>
      <c r="C45" s="38">
        <v>0</v>
      </c>
    </row>
    <row r="46" spans="1:3" s="30" customFormat="1" ht="15" customHeight="1" x14ac:dyDescent="0.25">
      <c r="A46" s="37" t="s">
        <v>2533</v>
      </c>
      <c r="B46" s="52">
        <v>64721</v>
      </c>
      <c r="C46" s="38">
        <v>0</v>
      </c>
    </row>
    <row r="47" spans="1:3" s="30" customFormat="1" ht="15" customHeight="1" x14ac:dyDescent="0.25">
      <c r="A47" s="54" t="s">
        <v>2534</v>
      </c>
      <c r="B47" s="52">
        <v>66984</v>
      </c>
      <c r="C47" s="38">
        <v>0</v>
      </c>
    </row>
    <row r="48" spans="1:3" s="30" customFormat="1" ht="15" customHeight="1" x14ac:dyDescent="0.25">
      <c r="A48" s="37" t="s">
        <v>2535</v>
      </c>
      <c r="B48" s="52">
        <v>45378</v>
      </c>
      <c r="C48" s="38">
        <v>0</v>
      </c>
    </row>
    <row r="49" spans="1:3" s="30" customFormat="1" ht="15" customHeight="1" x14ac:dyDescent="0.25">
      <c r="A49" s="37" t="s">
        <v>2536</v>
      </c>
      <c r="B49" s="52">
        <v>45380</v>
      </c>
      <c r="C49" s="38">
        <v>0</v>
      </c>
    </row>
    <row r="50" spans="1:3" s="30" customFormat="1" ht="15" customHeight="1" x14ac:dyDescent="0.25">
      <c r="A50" s="37" t="s">
        <v>2537</v>
      </c>
      <c r="B50" s="52">
        <v>45385</v>
      </c>
      <c r="C50" s="38">
        <v>0</v>
      </c>
    </row>
    <row r="51" spans="1:3" s="30" customFormat="1" ht="15" customHeight="1" x14ac:dyDescent="0.25">
      <c r="A51" s="37" t="s">
        <v>2538</v>
      </c>
      <c r="B51" s="52">
        <v>66821</v>
      </c>
      <c r="C51" s="38">
        <v>0</v>
      </c>
    </row>
    <row r="52" spans="1:3" s="30" customFormat="1" ht="15" customHeight="1" x14ac:dyDescent="0.25">
      <c r="A52" s="39" t="s">
        <v>2539</v>
      </c>
      <c r="B52" s="52">
        <v>43239</v>
      </c>
      <c r="C52" s="38">
        <v>0</v>
      </c>
    </row>
    <row r="53" spans="1:3" s="30" customFormat="1" ht="15" customHeight="1" x14ac:dyDescent="0.25">
      <c r="A53" s="39" t="s">
        <v>2540</v>
      </c>
      <c r="B53" s="52">
        <v>43235</v>
      </c>
      <c r="C53" s="38">
        <v>3475</v>
      </c>
    </row>
    <row r="54" spans="1:3" s="30" customFormat="1" ht="15" customHeight="1" x14ac:dyDescent="0.25">
      <c r="A54" s="37" t="s">
        <v>2541</v>
      </c>
      <c r="B54" s="52">
        <v>19120</v>
      </c>
      <c r="C54" s="38">
        <v>0</v>
      </c>
    </row>
    <row r="55" spans="1:3" s="30" customFormat="1" ht="15" customHeight="1" x14ac:dyDescent="0.25">
      <c r="A55" s="37" t="s">
        <v>2542</v>
      </c>
      <c r="B55" s="52">
        <v>49505</v>
      </c>
      <c r="C55" s="38">
        <v>0</v>
      </c>
    </row>
    <row r="56" spans="1:3" s="30" customFormat="1" ht="15" customHeight="1" x14ac:dyDescent="0.25">
      <c r="A56" s="37" t="s">
        <v>2543</v>
      </c>
      <c r="B56" s="52">
        <v>62311</v>
      </c>
      <c r="C56" s="38">
        <v>0</v>
      </c>
    </row>
    <row r="57" spans="1:3" s="30" customFormat="1" ht="15" customHeight="1" x14ac:dyDescent="0.25">
      <c r="A57" s="37" t="s">
        <v>2544</v>
      </c>
      <c r="B57" s="52">
        <v>64483</v>
      </c>
      <c r="C57" s="38">
        <v>0</v>
      </c>
    </row>
    <row r="58" spans="1:3" s="30" customFormat="1" ht="15" customHeight="1" x14ac:dyDescent="0.25">
      <c r="A58" s="37" t="s">
        <v>2545</v>
      </c>
      <c r="B58" s="52">
        <v>47562</v>
      </c>
      <c r="C58" s="38">
        <v>0</v>
      </c>
    </row>
    <row r="59" spans="1:3" s="30" customFormat="1" ht="15" customHeight="1" x14ac:dyDescent="0.25">
      <c r="A59" s="37" t="s">
        <v>2546</v>
      </c>
      <c r="B59" s="55">
        <v>69436</v>
      </c>
      <c r="C59" s="38">
        <v>0</v>
      </c>
    </row>
    <row r="60" spans="1:3" ht="15" customHeight="1" x14ac:dyDescent="0.25">
      <c r="A60" s="37" t="s">
        <v>2547</v>
      </c>
      <c r="B60" s="52">
        <v>42820</v>
      </c>
      <c r="C60" s="38">
        <v>0</v>
      </c>
    </row>
    <row r="61" spans="1:3" ht="29.25" customHeight="1" x14ac:dyDescent="0.25">
      <c r="A61" s="34" t="s">
        <v>2548</v>
      </c>
      <c r="B61" s="56" t="s">
        <v>2583</v>
      </c>
      <c r="C61" s="26" t="s">
        <v>2491</v>
      </c>
    </row>
    <row r="62" spans="1:3" ht="15" customHeight="1" x14ac:dyDescent="0.25">
      <c r="A62" s="48"/>
      <c r="B62" s="28"/>
      <c r="C62" s="57"/>
    </row>
    <row r="63" spans="1:3" ht="15" customHeight="1" x14ac:dyDescent="0.25">
      <c r="A63" s="37"/>
      <c r="B63" s="32"/>
      <c r="C63" s="58"/>
    </row>
    <row r="64" spans="1:3" ht="15" customHeight="1" x14ac:dyDescent="0.25">
      <c r="A64" s="37"/>
      <c r="B64" s="32"/>
      <c r="C64" s="59"/>
    </row>
    <row r="65" spans="1:3" ht="15" customHeight="1" x14ac:dyDescent="0.25">
      <c r="A65" s="37"/>
      <c r="B65" s="32"/>
      <c r="C65" s="58"/>
    </row>
    <row r="66" spans="1:3" ht="15" customHeight="1" x14ac:dyDescent="0.25">
      <c r="A66" s="37"/>
      <c r="B66" s="32"/>
      <c r="C66" s="58"/>
    </row>
    <row r="67" spans="1:3" ht="15" customHeight="1" x14ac:dyDescent="0.25">
      <c r="A67" s="60"/>
      <c r="B67" s="40"/>
      <c r="C67" s="43"/>
    </row>
    <row r="68" spans="1:3" ht="15" customHeight="1" x14ac:dyDescent="0.25">
      <c r="A68" s="60"/>
      <c r="B68" s="40"/>
      <c r="C68" s="43"/>
    </row>
    <row r="69" spans="1:3" ht="15" customHeight="1" x14ac:dyDescent="0.25">
      <c r="A69" s="60"/>
      <c r="B69" s="40"/>
      <c r="C69" s="43"/>
    </row>
    <row r="70" spans="1:3" ht="15" customHeight="1" x14ac:dyDescent="0.25">
      <c r="A70" s="60"/>
      <c r="B70" s="40"/>
      <c r="C70" s="43"/>
    </row>
    <row r="71" spans="1:3" ht="15" customHeight="1" x14ac:dyDescent="0.25">
      <c r="A71" s="61"/>
      <c r="B71" s="62"/>
      <c r="C71" s="63"/>
    </row>
    <row r="72" spans="1:3" ht="21" customHeight="1" thickBot="1" x14ac:dyDescent="0.3">
      <c r="A72" s="64" t="s">
        <v>2549</v>
      </c>
      <c r="B72" s="65"/>
      <c r="C72" s="66">
        <v>29</v>
      </c>
    </row>
    <row r="73" spans="1:3" ht="15" customHeight="1" thickTop="1" x14ac:dyDescent="0.25">
      <c r="A73" s="67" t="s">
        <v>2550</v>
      </c>
      <c r="B73" s="68"/>
      <c r="C73" s="69"/>
    </row>
    <row r="74" spans="1:3" ht="15" customHeight="1" x14ac:dyDescent="0.25">
      <c r="A74" s="70" t="s">
        <v>2551</v>
      </c>
      <c r="B74" s="71"/>
      <c r="C74" s="72"/>
    </row>
    <row r="75" spans="1:3" ht="15" customHeight="1" x14ac:dyDescent="0.25">
      <c r="A75" s="70" t="s">
        <v>2552</v>
      </c>
      <c r="B75" s="73"/>
      <c r="C75" s="74"/>
    </row>
    <row r="76" spans="1:3" ht="15" customHeight="1" x14ac:dyDescent="0.25">
      <c r="A76" s="70" t="s">
        <v>2553</v>
      </c>
      <c r="B76" s="75"/>
      <c r="C76" s="74"/>
    </row>
    <row r="77" spans="1:3" ht="15" customHeight="1" x14ac:dyDescent="0.25">
      <c r="A77" s="70" t="s">
        <v>2554</v>
      </c>
      <c r="B77" s="75"/>
      <c r="C77" s="74"/>
    </row>
    <row r="78" spans="1:3" ht="15" customHeight="1" x14ac:dyDescent="0.25">
      <c r="A78" s="70" t="s">
        <v>2555</v>
      </c>
      <c r="B78" s="75"/>
      <c r="C78" s="74"/>
    </row>
    <row r="79" spans="1:3" ht="15" customHeight="1" x14ac:dyDescent="0.25">
      <c r="A79" s="70" t="s">
        <v>2556</v>
      </c>
      <c r="B79" s="75"/>
      <c r="C79" s="74"/>
    </row>
    <row r="80" spans="1:3" ht="15" customHeight="1" x14ac:dyDescent="0.25">
      <c r="A80" s="70" t="s">
        <v>2557</v>
      </c>
      <c r="B80" s="76"/>
      <c r="C80" s="77"/>
    </row>
    <row r="81" spans="1:3" ht="15" customHeight="1" x14ac:dyDescent="0.25">
      <c r="A81" s="70" t="s">
        <v>2558</v>
      </c>
      <c r="B81" s="73"/>
      <c r="C81" s="74"/>
    </row>
    <row r="82" spans="1:3" ht="15" customHeight="1" x14ac:dyDescent="0.25">
      <c r="A82" s="70" t="s">
        <v>2559</v>
      </c>
      <c r="B82" s="73"/>
      <c r="C82" s="74"/>
    </row>
    <row r="83" spans="1:3" ht="15" customHeight="1" x14ac:dyDescent="0.25">
      <c r="A83" s="78" t="s">
        <v>2560</v>
      </c>
      <c r="B83" s="79"/>
      <c r="C83" s="80"/>
    </row>
    <row r="84" spans="1:3" ht="15" customHeight="1" x14ac:dyDescent="0.25">
      <c r="A84" s="81"/>
      <c r="B84" s="18"/>
      <c r="C84" s="81"/>
    </row>
    <row r="85" spans="1:3" ht="15" customHeight="1" x14ac:dyDescent="0.25">
      <c r="B85" s="16"/>
    </row>
    <row r="86" spans="1:3" x14ac:dyDescent="0.25">
      <c r="B86" s="16"/>
    </row>
    <row r="87" spans="1:3" x14ac:dyDescent="0.25">
      <c r="B87" s="16"/>
    </row>
    <row r="88" spans="1:3" x14ac:dyDescent="0.25">
      <c r="B88" s="16"/>
    </row>
    <row r="89" spans="1:3" x14ac:dyDescent="0.25">
      <c r="B89" s="16"/>
    </row>
    <row r="90" spans="1:3" x14ac:dyDescent="0.25">
      <c r="B90" s="16"/>
    </row>
  </sheetData>
  <mergeCells count="1">
    <mergeCell ref="A5:C5"/>
  </mergeCells>
  <printOptions horizontalCentered="1"/>
  <pageMargins left="0" right="0" top="1" bottom="0.5" header="0.5" footer="0.25"/>
  <pageSetup fitToHeight="0" orientation="portrait" horizontalDpi="1200" verticalDpi="1200" r:id="rId1"/>
  <headerFooter alignWithMargins="0">
    <oddHeader xml:space="preserve">&amp;C&amp;"Arial,Bold"&amp;14AB 1045 - List of 25 Common
Outpatient Procedures for 2014
</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E35"/>
  <sheetViews>
    <sheetView zoomScale="90" zoomScaleNormal="90" workbookViewId="0"/>
  </sheetViews>
  <sheetFormatPr defaultRowHeight="15" x14ac:dyDescent="0.25"/>
  <cols>
    <col min="1" max="1" width="59.44140625" style="85" customWidth="1"/>
    <col min="2" max="3" width="18.109375" style="85" bestFit="1" customWidth="1"/>
    <col min="4" max="4" width="19.109375" style="85" bestFit="1" customWidth="1"/>
    <col min="5" max="5" width="15" style="85" bestFit="1" customWidth="1"/>
    <col min="6" max="255" width="9.109375" style="85"/>
    <col min="256" max="256" width="43.6640625" style="85" customWidth="1"/>
    <col min="257" max="257" width="9.109375" style="85"/>
    <col min="258" max="259" width="18.109375" style="85" bestFit="1" customWidth="1"/>
    <col min="260" max="260" width="19.109375" style="85" bestFit="1" customWidth="1"/>
    <col min="261" max="261" width="15" style="85" bestFit="1" customWidth="1"/>
    <col min="262" max="511" width="9.109375" style="85"/>
    <col min="512" max="512" width="43.6640625" style="85" customWidth="1"/>
    <col min="513" max="513" width="9.109375" style="85"/>
    <col min="514" max="515" width="18.109375" style="85" bestFit="1" customWidth="1"/>
    <col min="516" max="516" width="19.109375" style="85" bestFit="1" customWidth="1"/>
    <col min="517" max="517" width="15" style="85" bestFit="1" customWidth="1"/>
    <col min="518" max="767" width="9.109375" style="85"/>
    <col min="768" max="768" width="43.6640625" style="85" customWidth="1"/>
    <col min="769" max="769" width="9.109375" style="85"/>
    <col min="770" max="771" width="18.109375" style="85" bestFit="1" customWidth="1"/>
    <col min="772" max="772" width="19.109375" style="85" bestFit="1" customWidth="1"/>
    <col min="773" max="773" width="15" style="85" bestFit="1" customWidth="1"/>
    <col min="774" max="1023" width="9.109375" style="85"/>
    <col min="1024" max="1024" width="43.6640625" style="85" customWidth="1"/>
    <col min="1025" max="1025" width="9.109375" style="85"/>
    <col min="1026" max="1027" width="18.109375" style="85" bestFit="1" customWidth="1"/>
    <col min="1028" max="1028" width="19.109375" style="85" bestFit="1" customWidth="1"/>
    <col min="1029" max="1029" width="15" style="85" bestFit="1" customWidth="1"/>
    <col min="1030" max="1279" width="9.109375" style="85"/>
    <col min="1280" max="1280" width="43.6640625" style="85" customWidth="1"/>
    <col min="1281" max="1281" width="9.109375" style="85"/>
    <col min="1282" max="1283" width="18.109375" style="85" bestFit="1" customWidth="1"/>
    <col min="1284" max="1284" width="19.109375" style="85" bestFit="1" customWidth="1"/>
    <col min="1285" max="1285" width="15" style="85" bestFit="1" customWidth="1"/>
    <col min="1286" max="1535" width="9.109375" style="85"/>
    <col min="1536" max="1536" width="43.6640625" style="85" customWidth="1"/>
    <col min="1537" max="1537" width="9.109375" style="85"/>
    <col min="1538" max="1539" width="18.109375" style="85" bestFit="1" customWidth="1"/>
    <col min="1540" max="1540" width="19.109375" style="85" bestFit="1" customWidth="1"/>
    <col min="1541" max="1541" width="15" style="85" bestFit="1" customWidth="1"/>
    <col min="1542" max="1791" width="9.109375" style="85"/>
    <col min="1792" max="1792" width="43.6640625" style="85" customWidth="1"/>
    <col min="1793" max="1793" width="9.109375" style="85"/>
    <col min="1794" max="1795" width="18.109375" style="85" bestFit="1" customWidth="1"/>
    <col min="1796" max="1796" width="19.109375" style="85" bestFit="1" customWidth="1"/>
    <col min="1797" max="1797" width="15" style="85" bestFit="1" customWidth="1"/>
    <col min="1798" max="2047" width="9.109375" style="85"/>
    <col min="2048" max="2048" width="43.6640625" style="85" customWidth="1"/>
    <col min="2049" max="2049" width="9.109375" style="85"/>
    <col min="2050" max="2051" width="18.109375" style="85" bestFit="1" customWidth="1"/>
    <col min="2052" max="2052" width="19.109375" style="85" bestFit="1" customWidth="1"/>
    <col min="2053" max="2053" width="15" style="85" bestFit="1" customWidth="1"/>
    <col min="2054" max="2303" width="9.109375" style="85"/>
    <col min="2304" max="2304" width="43.6640625" style="85" customWidth="1"/>
    <col min="2305" max="2305" width="9.109375" style="85"/>
    <col min="2306" max="2307" width="18.109375" style="85" bestFit="1" customWidth="1"/>
    <col min="2308" max="2308" width="19.109375" style="85" bestFit="1" customWidth="1"/>
    <col min="2309" max="2309" width="15" style="85" bestFit="1" customWidth="1"/>
    <col min="2310" max="2559" width="9.109375" style="85"/>
    <col min="2560" max="2560" width="43.6640625" style="85" customWidth="1"/>
    <col min="2561" max="2561" width="9.109375" style="85"/>
    <col min="2562" max="2563" width="18.109375" style="85" bestFit="1" customWidth="1"/>
    <col min="2564" max="2564" width="19.109375" style="85" bestFit="1" customWidth="1"/>
    <col min="2565" max="2565" width="15" style="85" bestFit="1" customWidth="1"/>
    <col min="2566" max="2815" width="9.109375" style="85"/>
    <col min="2816" max="2816" width="43.6640625" style="85" customWidth="1"/>
    <col min="2817" max="2817" width="9.109375" style="85"/>
    <col min="2818" max="2819" width="18.109375" style="85" bestFit="1" customWidth="1"/>
    <col min="2820" max="2820" width="19.109375" style="85" bestFit="1" customWidth="1"/>
    <col min="2821" max="2821" width="15" style="85" bestFit="1" customWidth="1"/>
    <col min="2822" max="3071" width="9.109375" style="85"/>
    <col min="3072" max="3072" width="43.6640625" style="85" customWidth="1"/>
    <col min="3073" max="3073" width="9.109375" style="85"/>
    <col min="3074" max="3075" width="18.109375" style="85" bestFit="1" customWidth="1"/>
    <col min="3076" max="3076" width="19.109375" style="85" bestFit="1" customWidth="1"/>
    <col min="3077" max="3077" width="15" style="85" bestFit="1" customWidth="1"/>
    <col min="3078" max="3327" width="9.109375" style="85"/>
    <col min="3328" max="3328" width="43.6640625" style="85" customWidth="1"/>
    <col min="3329" max="3329" width="9.109375" style="85"/>
    <col min="3330" max="3331" width="18.109375" style="85" bestFit="1" customWidth="1"/>
    <col min="3332" max="3332" width="19.109375" style="85" bestFit="1" customWidth="1"/>
    <col min="3333" max="3333" width="15" style="85" bestFit="1" customWidth="1"/>
    <col min="3334" max="3583" width="9.109375" style="85"/>
    <col min="3584" max="3584" width="43.6640625" style="85" customWidth="1"/>
    <col min="3585" max="3585" width="9.109375" style="85"/>
    <col min="3586" max="3587" width="18.109375" style="85" bestFit="1" customWidth="1"/>
    <col min="3588" max="3588" width="19.109375" style="85" bestFit="1" customWidth="1"/>
    <col min="3589" max="3589" width="15" style="85" bestFit="1" customWidth="1"/>
    <col min="3590" max="3839" width="9.109375" style="85"/>
    <col min="3840" max="3840" width="43.6640625" style="85" customWidth="1"/>
    <col min="3841" max="3841" width="9.109375" style="85"/>
    <col min="3842" max="3843" width="18.109375" style="85" bestFit="1" customWidth="1"/>
    <col min="3844" max="3844" width="19.109375" style="85" bestFit="1" customWidth="1"/>
    <col min="3845" max="3845" width="15" style="85" bestFit="1" customWidth="1"/>
    <col min="3846" max="4095" width="9.109375" style="85"/>
    <col min="4096" max="4096" width="43.6640625" style="85" customWidth="1"/>
    <col min="4097" max="4097" width="9.109375" style="85"/>
    <col min="4098" max="4099" width="18.109375" style="85" bestFit="1" customWidth="1"/>
    <col min="4100" max="4100" width="19.109375" style="85" bestFit="1" customWidth="1"/>
    <col min="4101" max="4101" width="15" style="85" bestFit="1" customWidth="1"/>
    <col min="4102" max="4351" width="9.109375" style="85"/>
    <col min="4352" max="4352" width="43.6640625" style="85" customWidth="1"/>
    <col min="4353" max="4353" width="9.109375" style="85"/>
    <col min="4354" max="4355" width="18.109375" style="85" bestFit="1" customWidth="1"/>
    <col min="4356" max="4356" width="19.109375" style="85" bestFit="1" customWidth="1"/>
    <col min="4357" max="4357" width="15" style="85" bestFit="1" customWidth="1"/>
    <col min="4358" max="4607" width="9.109375" style="85"/>
    <col min="4608" max="4608" width="43.6640625" style="85" customWidth="1"/>
    <col min="4609" max="4609" width="9.109375" style="85"/>
    <col min="4610" max="4611" width="18.109375" style="85" bestFit="1" customWidth="1"/>
    <col min="4612" max="4612" width="19.109375" style="85" bestFit="1" customWidth="1"/>
    <col min="4613" max="4613" width="15" style="85" bestFit="1" customWidth="1"/>
    <col min="4614" max="4863" width="9.109375" style="85"/>
    <col min="4864" max="4864" width="43.6640625" style="85" customWidth="1"/>
    <col min="4865" max="4865" width="9.109375" style="85"/>
    <col min="4866" max="4867" width="18.109375" style="85" bestFit="1" customWidth="1"/>
    <col min="4868" max="4868" width="19.109375" style="85" bestFit="1" customWidth="1"/>
    <col min="4869" max="4869" width="15" style="85" bestFit="1" customWidth="1"/>
    <col min="4870" max="5119" width="9.109375" style="85"/>
    <col min="5120" max="5120" width="43.6640625" style="85" customWidth="1"/>
    <col min="5121" max="5121" width="9.109375" style="85"/>
    <col min="5122" max="5123" width="18.109375" style="85" bestFit="1" customWidth="1"/>
    <col min="5124" max="5124" width="19.109375" style="85" bestFit="1" customWidth="1"/>
    <col min="5125" max="5125" width="15" style="85" bestFit="1" customWidth="1"/>
    <col min="5126" max="5375" width="9.109375" style="85"/>
    <col min="5376" max="5376" width="43.6640625" style="85" customWidth="1"/>
    <col min="5377" max="5377" width="9.109375" style="85"/>
    <col min="5378" max="5379" width="18.109375" style="85" bestFit="1" customWidth="1"/>
    <col min="5380" max="5380" width="19.109375" style="85" bestFit="1" customWidth="1"/>
    <col min="5381" max="5381" width="15" style="85" bestFit="1" customWidth="1"/>
    <col min="5382" max="5631" width="9.109375" style="85"/>
    <col min="5632" max="5632" width="43.6640625" style="85" customWidth="1"/>
    <col min="5633" max="5633" width="9.109375" style="85"/>
    <col min="5634" max="5635" width="18.109375" style="85" bestFit="1" customWidth="1"/>
    <col min="5636" max="5636" width="19.109375" style="85" bestFit="1" customWidth="1"/>
    <col min="5637" max="5637" width="15" style="85" bestFit="1" customWidth="1"/>
    <col min="5638" max="5887" width="9.109375" style="85"/>
    <col min="5888" max="5888" width="43.6640625" style="85" customWidth="1"/>
    <col min="5889" max="5889" width="9.109375" style="85"/>
    <col min="5890" max="5891" width="18.109375" style="85" bestFit="1" customWidth="1"/>
    <col min="5892" max="5892" width="19.109375" style="85" bestFit="1" customWidth="1"/>
    <col min="5893" max="5893" width="15" style="85" bestFit="1" customWidth="1"/>
    <col min="5894" max="6143" width="9.109375" style="85"/>
    <col min="6144" max="6144" width="43.6640625" style="85" customWidth="1"/>
    <col min="6145" max="6145" width="9.109375" style="85"/>
    <col min="6146" max="6147" width="18.109375" style="85" bestFit="1" customWidth="1"/>
    <col min="6148" max="6148" width="19.109375" style="85" bestFit="1" customWidth="1"/>
    <col min="6149" max="6149" width="15" style="85" bestFit="1" customWidth="1"/>
    <col min="6150" max="6399" width="9.109375" style="85"/>
    <col min="6400" max="6400" width="43.6640625" style="85" customWidth="1"/>
    <col min="6401" max="6401" width="9.109375" style="85"/>
    <col min="6402" max="6403" width="18.109375" style="85" bestFit="1" customWidth="1"/>
    <col min="6404" max="6404" width="19.109375" style="85" bestFit="1" customWidth="1"/>
    <col min="6405" max="6405" width="15" style="85" bestFit="1" customWidth="1"/>
    <col min="6406" max="6655" width="9.109375" style="85"/>
    <col min="6656" max="6656" width="43.6640625" style="85" customWidth="1"/>
    <col min="6657" max="6657" width="9.109375" style="85"/>
    <col min="6658" max="6659" width="18.109375" style="85" bestFit="1" customWidth="1"/>
    <col min="6660" max="6660" width="19.109375" style="85" bestFit="1" customWidth="1"/>
    <col min="6661" max="6661" width="15" style="85" bestFit="1" customWidth="1"/>
    <col min="6662" max="6911" width="9.109375" style="85"/>
    <col min="6912" max="6912" width="43.6640625" style="85" customWidth="1"/>
    <col min="6913" max="6913" width="9.109375" style="85"/>
    <col min="6914" max="6915" width="18.109375" style="85" bestFit="1" customWidth="1"/>
    <col min="6916" max="6916" width="19.109375" style="85" bestFit="1" customWidth="1"/>
    <col min="6917" max="6917" width="15" style="85" bestFit="1" customWidth="1"/>
    <col min="6918" max="7167" width="9.109375" style="85"/>
    <col min="7168" max="7168" width="43.6640625" style="85" customWidth="1"/>
    <col min="7169" max="7169" width="9.109375" style="85"/>
    <col min="7170" max="7171" width="18.109375" style="85" bestFit="1" customWidth="1"/>
    <col min="7172" max="7172" width="19.109375" style="85" bestFit="1" customWidth="1"/>
    <col min="7173" max="7173" width="15" style="85" bestFit="1" customWidth="1"/>
    <col min="7174" max="7423" width="9.109375" style="85"/>
    <col min="7424" max="7424" width="43.6640625" style="85" customWidth="1"/>
    <col min="7425" max="7425" width="9.109375" style="85"/>
    <col min="7426" max="7427" width="18.109375" style="85" bestFit="1" customWidth="1"/>
    <col min="7428" max="7428" width="19.109375" style="85" bestFit="1" customWidth="1"/>
    <col min="7429" max="7429" width="15" style="85" bestFit="1" customWidth="1"/>
    <col min="7430" max="7679" width="9.109375" style="85"/>
    <col min="7680" max="7680" width="43.6640625" style="85" customWidth="1"/>
    <col min="7681" max="7681" width="9.109375" style="85"/>
    <col min="7682" max="7683" width="18.109375" style="85" bestFit="1" customWidth="1"/>
    <col min="7684" max="7684" width="19.109375" style="85" bestFit="1" customWidth="1"/>
    <col min="7685" max="7685" width="15" style="85" bestFit="1" customWidth="1"/>
    <col min="7686" max="7935" width="9.109375" style="85"/>
    <col min="7936" max="7936" width="43.6640625" style="85" customWidth="1"/>
    <col min="7937" max="7937" width="9.109375" style="85"/>
    <col min="7938" max="7939" width="18.109375" style="85" bestFit="1" customWidth="1"/>
    <col min="7940" max="7940" width="19.109375" style="85" bestFit="1" customWidth="1"/>
    <col min="7941" max="7941" width="15" style="85" bestFit="1" customWidth="1"/>
    <col min="7942" max="8191" width="9.109375" style="85"/>
    <col min="8192" max="8192" width="43.6640625" style="85" customWidth="1"/>
    <col min="8193" max="8193" width="9.109375" style="85"/>
    <col min="8194" max="8195" width="18.109375" style="85" bestFit="1" customWidth="1"/>
    <col min="8196" max="8196" width="19.109375" style="85" bestFit="1" customWidth="1"/>
    <col min="8197" max="8197" width="15" style="85" bestFit="1" customWidth="1"/>
    <col min="8198" max="8447" width="9.109375" style="85"/>
    <col min="8448" max="8448" width="43.6640625" style="85" customWidth="1"/>
    <col min="8449" max="8449" width="9.109375" style="85"/>
    <col min="8450" max="8451" width="18.109375" style="85" bestFit="1" customWidth="1"/>
    <col min="8452" max="8452" width="19.109375" style="85" bestFit="1" customWidth="1"/>
    <col min="8453" max="8453" width="15" style="85" bestFit="1" customWidth="1"/>
    <col min="8454" max="8703" width="9.109375" style="85"/>
    <col min="8704" max="8704" width="43.6640625" style="85" customWidth="1"/>
    <col min="8705" max="8705" width="9.109375" style="85"/>
    <col min="8706" max="8707" width="18.109375" style="85" bestFit="1" customWidth="1"/>
    <col min="8708" max="8708" width="19.109375" style="85" bestFit="1" customWidth="1"/>
    <col min="8709" max="8709" width="15" style="85" bestFit="1" customWidth="1"/>
    <col min="8710" max="8959" width="9.109375" style="85"/>
    <col min="8960" max="8960" width="43.6640625" style="85" customWidth="1"/>
    <col min="8961" max="8961" width="9.109375" style="85"/>
    <col min="8962" max="8963" width="18.109375" style="85" bestFit="1" customWidth="1"/>
    <col min="8964" max="8964" width="19.109375" style="85" bestFit="1" customWidth="1"/>
    <col min="8965" max="8965" width="15" style="85" bestFit="1" customWidth="1"/>
    <col min="8966" max="9215" width="9.109375" style="85"/>
    <col min="9216" max="9216" width="43.6640625" style="85" customWidth="1"/>
    <col min="9217" max="9217" width="9.109375" style="85"/>
    <col min="9218" max="9219" width="18.109375" style="85" bestFit="1" customWidth="1"/>
    <col min="9220" max="9220" width="19.109375" style="85" bestFit="1" customWidth="1"/>
    <col min="9221" max="9221" width="15" style="85" bestFit="1" customWidth="1"/>
    <col min="9222" max="9471" width="9.109375" style="85"/>
    <col min="9472" max="9472" width="43.6640625" style="85" customWidth="1"/>
    <col min="9473" max="9473" width="9.109375" style="85"/>
    <col min="9474" max="9475" width="18.109375" style="85" bestFit="1" customWidth="1"/>
    <col min="9476" max="9476" width="19.109375" style="85" bestFit="1" customWidth="1"/>
    <col min="9477" max="9477" width="15" style="85" bestFit="1" customWidth="1"/>
    <col min="9478" max="9727" width="9.109375" style="85"/>
    <col min="9728" max="9728" width="43.6640625" style="85" customWidth="1"/>
    <col min="9729" max="9729" width="9.109375" style="85"/>
    <col min="9730" max="9731" width="18.109375" style="85" bestFit="1" customWidth="1"/>
    <col min="9732" max="9732" width="19.109375" style="85" bestFit="1" customWidth="1"/>
    <col min="9733" max="9733" width="15" style="85" bestFit="1" customWidth="1"/>
    <col min="9734" max="9983" width="9.109375" style="85"/>
    <col min="9984" max="9984" width="43.6640625" style="85" customWidth="1"/>
    <col min="9985" max="9985" width="9.109375" style="85"/>
    <col min="9986" max="9987" width="18.109375" style="85" bestFit="1" customWidth="1"/>
    <col min="9988" max="9988" width="19.109375" style="85" bestFit="1" customWidth="1"/>
    <col min="9989" max="9989" width="15" style="85" bestFit="1" customWidth="1"/>
    <col min="9990" max="10239" width="9.109375" style="85"/>
    <col min="10240" max="10240" width="43.6640625" style="85" customWidth="1"/>
    <col min="10241" max="10241" width="9.109375" style="85"/>
    <col min="10242" max="10243" width="18.109375" style="85" bestFit="1" customWidth="1"/>
    <col min="10244" max="10244" width="19.109375" style="85" bestFit="1" customWidth="1"/>
    <col min="10245" max="10245" width="15" style="85" bestFit="1" customWidth="1"/>
    <col min="10246" max="10495" width="9.109375" style="85"/>
    <col min="10496" max="10496" width="43.6640625" style="85" customWidth="1"/>
    <col min="10497" max="10497" width="9.109375" style="85"/>
    <col min="10498" max="10499" width="18.109375" style="85" bestFit="1" customWidth="1"/>
    <col min="10500" max="10500" width="19.109375" style="85" bestFit="1" customWidth="1"/>
    <col min="10501" max="10501" width="15" style="85" bestFit="1" customWidth="1"/>
    <col min="10502" max="10751" width="9.109375" style="85"/>
    <col min="10752" max="10752" width="43.6640625" style="85" customWidth="1"/>
    <col min="10753" max="10753" width="9.109375" style="85"/>
    <col min="10754" max="10755" width="18.109375" style="85" bestFit="1" customWidth="1"/>
    <col min="10756" max="10756" width="19.109375" style="85" bestFit="1" customWidth="1"/>
    <col min="10757" max="10757" width="15" style="85" bestFit="1" customWidth="1"/>
    <col min="10758" max="11007" width="9.109375" style="85"/>
    <col min="11008" max="11008" width="43.6640625" style="85" customWidth="1"/>
    <col min="11009" max="11009" width="9.109375" style="85"/>
    <col min="11010" max="11011" width="18.109375" style="85" bestFit="1" customWidth="1"/>
    <col min="11012" max="11012" width="19.109375" style="85" bestFit="1" customWidth="1"/>
    <col min="11013" max="11013" width="15" style="85" bestFit="1" customWidth="1"/>
    <col min="11014" max="11263" width="9.109375" style="85"/>
    <col min="11264" max="11264" width="43.6640625" style="85" customWidth="1"/>
    <col min="11265" max="11265" width="9.109375" style="85"/>
    <col min="11266" max="11267" width="18.109375" style="85" bestFit="1" customWidth="1"/>
    <col min="11268" max="11268" width="19.109375" style="85" bestFit="1" customWidth="1"/>
    <col min="11269" max="11269" width="15" style="85" bestFit="1" customWidth="1"/>
    <col min="11270" max="11519" width="9.109375" style="85"/>
    <col min="11520" max="11520" width="43.6640625" style="85" customWidth="1"/>
    <col min="11521" max="11521" width="9.109375" style="85"/>
    <col min="11522" max="11523" width="18.109375" style="85" bestFit="1" customWidth="1"/>
    <col min="11524" max="11524" width="19.109375" style="85" bestFit="1" customWidth="1"/>
    <col min="11525" max="11525" width="15" style="85" bestFit="1" customWidth="1"/>
    <col min="11526" max="11775" width="9.109375" style="85"/>
    <col min="11776" max="11776" width="43.6640625" style="85" customWidth="1"/>
    <col min="11777" max="11777" width="9.109375" style="85"/>
    <col min="11778" max="11779" width="18.109375" style="85" bestFit="1" customWidth="1"/>
    <col min="11780" max="11780" width="19.109375" style="85" bestFit="1" customWidth="1"/>
    <col min="11781" max="11781" width="15" style="85" bestFit="1" customWidth="1"/>
    <col min="11782" max="12031" width="9.109375" style="85"/>
    <col min="12032" max="12032" width="43.6640625" style="85" customWidth="1"/>
    <col min="12033" max="12033" width="9.109375" style="85"/>
    <col min="12034" max="12035" width="18.109375" style="85" bestFit="1" customWidth="1"/>
    <col min="12036" max="12036" width="19.109375" style="85" bestFit="1" customWidth="1"/>
    <col min="12037" max="12037" width="15" style="85" bestFit="1" customWidth="1"/>
    <col min="12038" max="12287" width="9.109375" style="85"/>
    <col min="12288" max="12288" width="43.6640625" style="85" customWidth="1"/>
    <col min="12289" max="12289" width="9.109375" style="85"/>
    <col min="12290" max="12291" width="18.109375" style="85" bestFit="1" customWidth="1"/>
    <col min="12292" max="12292" width="19.109375" style="85" bestFit="1" customWidth="1"/>
    <col min="12293" max="12293" width="15" style="85" bestFit="1" customWidth="1"/>
    <col min="12294" max="12543" width="9.109375" style="85"/>
    <col min="12544" max="12544" width="43.6640625" style="85" customWidth="1"/>
    <col min="12545" max="12545" width="9.109375" style="85"/>
    <col min="12546" max="12547" width="18.109375" style="85" bestFit="1" customWidth="1"/>
    <col min="12548" max="12548" width="19.109375" style="85" bestFit="1" customWidth="1"/>
    <col min="12549" max="12549" width="15" style="85" bestFit="1" customWidth="1"/>
    <col min="12550" max="12799" width="9.109375" style="85"/>
    <col min="12800" max="12800" width="43.6640625" style="85" customWidth="1"/>
    <col min="12801" max="12801" width="9.109375" style="85"/>
    <col min="12802" max="12803" width="18.109375" style="85" bestFit="1" customWidth="1"/>
    <col min="12804" max="12804" width="19.109375" style="85" bestFit="1" customWidth="1"/>
    <col min="12805" max="12805" width="15" style="85" bestFit="1" customWidth="1"/>
    <col min="12806" max="13055" width="9.109375" style="85"/>
    <col min="13056" max="13056" width="43.6640625" style="85" customWidth="1"/>
    <col min="13057" max="13057" width="9.109375" style="85"/>
    <col min="13058" max="13059" width="18.109375" style="85" bestFit="1" customWidth="1"/>
    <col min="13060" max="13060" width="19.109375" style="85" bestFit="1" customWidth="1"/>
    <col min="13061" max="13061" width="15" style="85" bestFit="1" customWidth="1"/>
    <col min="13062" max="13311" width="9.109375" style="85"/>
    <col min="13312" max="13312" width="43.6640625" style="85" customWidth="1"/>
    <col min="13313" max="13313" width="9.109375" style="85"/>
    <col min="13314" max="13315" width="18.109375" style="85" bestFit="1" customWidth="1"/>
    <col min="13316" max="13316" width="19.109375" style="85" bestFit="1" customWidth="1"/>
    <col min="13317" max="13317" width="15" style="85" bestFit="1" customWidth="1"/>
    <col min="13318" max="13567" width="9.109375" style="85"/>
    <col min="13568" max="13568" width="43.6640625" style="85" customWidth="1"/>
    <col min="13569" max="13569" width="9.109375" style="85"/>
    <col min="13570" max="13571" width="18.109375" style="85" bestFit="1" customWidth="1"/>
    <col min="13572" max="13572" width="19.109375" style="85" bestFit="1" customWidth="1"/>
    <col min="13573" max="13573" width="15" style="85" bestFit="1" customWidth="1"/>
    <col min="13574" max="13823" width="9.109375" style="85"/>
    <col min="13824" max="13824" width="43.6640625" style="85" customWidth="1"/>
    <col min="13825" max="13825" width="9.109375" style="85"/>
    <col min="13826" max="13827" width="18.109375" style="85" bestFit="1" customWidth="1"/>
    <col min="13828" max="13828" width="19.109375" style="85" bestFit="1" customWidth="1"/>
    <col min="13829" max="13829" width="15" style="85" bestFit="1" customWidth="1"/>
    <col min="13830" max="14079" width="9.109375" style="85"/>
    <col min="14080" max="14080" width="43.6640625" style="85" customWidth="1"/>
    <col min="14081" max="14081" width="9.109375" style="85"/>
    <col min="14082" max="14083" width="18.109375" style="85" bestFit="1" customWidth="1"/>
    <col min="14084" max="14084" width="19.109375" style="85" bestFit="1" customWidth="1"/>
    <col min="14085" max="14085" width="15" style="85" bestFit="1" customWidth="1"/>
    <col min="14086" max="14335" width="9.109375" style="85"/>
    <col min="14336" max="14336" width="43.6640625" style="85" customWidth="1"/>
    <col min="14337" max="14337" width="9.109375" style="85"/>
    <col min="14338" max="14339" width="18.109375" style="85" bestFit="1" customWidth="1"/>
    <col min="14340" max="14340" width="19.109375" style="85" bestFit="1" customWidth="1"/>
    <col min="14341" max="14341" width="15" style="85" bestFit="1" customWidth="1"/>
    <col min="14342" max="14591" width="9.109375" style="85"/>
    <col min="14592" max="14592" width="43.6640625" style="85" customWidth="1"/>
    <col min="14593" max="14593" width="9.109375" style="85"/>
    <col min="14594" max="14595" width="18.109375" style="85" bestFit="1" customWidth="1"/>
    <col min="14596" max="14596" width="19.109375" style="85" bestFit="1" customWidth="1"/>
    <col min="14597" max="14597" width="15" style="85" bestFit="1" customWidth="1"/>
    <col min="14598" max="14847" width="9.109375" style="85"/>
    <col min="14848" max="14848" width="43.6640625" style="85" customWidth="1"/>
    <col min="14849" max="14849" width="9.109375" style="85"/>
    <col min="14850" max="14851" width="18.109375" style="85" bestFit="1" customWidth="1"/>
    <col min="14852" max="14852" width="19.109375" style="85" bestFit="1" customWidth="1"/>
    <col min="14853" max="14853" width="15" style="85" bestFit="1" customWidth="1"/>
    <col min="14854" max="15103" width="9.109375" style="85"/>
    <col min="15104" max="15104" width="43.6640625" style="85" customWidth="1"/>
    <col min="15105" max="15105" width="9.109375" style="85"/>
    <col min="15106" max="15107" width="18.109375" style="85" bestFit="1" customWidth="1"/>
    <col min="15108" max="15108" width="19.109375" style="85" bestFit="1" customWidth="1"/>
    <col min="15109" max="15109" width="15" style="85" bestFit="1" customWidth="1"/>
    <col min="15110" max="15359" width="9.109375" style="85"/>
    <col min="15360" max="15360" width="43.6640625" style="85" customWidth="1"/>
    <col min="15361" max="15361" width="9.109375" style="85"/>
    <col min="15362" max="15363" width="18.109375" style="85" bestFit="1" customWidth="1"/>
    <col min="15364" max="15364" width="19.109375" style="85" bestFit="1" customWidth="1"/>
    <col min="15365" max="15365" width="15" style="85" bestFit="1" customWidth="1"/>
    <col min="15366" max="15615" width="9.109375" style="85"/>
    <col min="15616" max="15616" width="43.6640625" style="85" customWidth="1"/>
    <col min="15617" max="15617" width="9.109375" style="85"/>
    <col min="15618" max="15619" width="18.109375" style="85" bestFit="1" customWidth="1"/>
    <col min="15620" max="15620" width="19.109375" style="85" bestFit="1" customWidth="1"/>
    <col min="15621" max="15621" width="15" style="85" bestFit="1" customWidth="1"/>
    <col min="15622" max="15871" width="9.109375" style="85"/>
    <col min="15872" max="15872" width="43.6640625" style="85" customWidth="1"/>
    <col min="15873" max="15873" width="9.109375" style="85"/>
    <col min="15874" max="15875" width="18.109375" style="85" bestFit="1" customWidth="1"/>
    <col min="15876" max="15876" width="19.109375" style="85" bestFit="1" customWidth="1"/>
    <col min="15877" max="15877" width="15" style="85" bestFit="1" customWidth="1"/>
    <col min="15878" max="16127" width="9.109375" style="85"/>
    <col min="16128" max="16128" width="43.6640625" style="85" customWidth="1"/>
    <col min="16129" max="16129" width="9.109375" style="85"/>
    <col min="16130" max="16131" width="18.109375" style="85" bestFit="1" customWidth="1"/>
    <col min="16132" max="16132" width="19.109375" style="85" bestFit="1" customWidth="1"/>
    <col min="16133" max="16133" width="15" style="85" bestFit="1" customWidth="1"/>
    <col min="16134" max="16384" width="9.109375" style="85"/>
  </cols>
  <sheetData>
    <row r="1" spans="1:5" ht="15.6" x14ac:dyDescent="0.3">
      <c r="A1" s="83" t="s">
        <v>2561</v>
      </c>
      <c r="B1" s="84"/>
      <c r="C1" s="84"/>
      <c r="D1" s="84"/>
      <c r="E1" s="84"/>
    </row>
    <row r="2" spans="1:5" ht="15.6" x14ac:dyDescent="0.3">
      <c r="A2" s="83" t="s">
        <v>2562</v>
      </c>
      <c r="B2" s="84"/>
      <c r="C2" s="84"/>
      <c r="D2" s="84"/>
      <c r="E2" s="84"/>
    </row>
    <row r="3" spans="1:5" ht="15.6" x14ac:dyDescent="0.3">
      <c r="A3" s="83" t="s">
        <v>2563</v>
      </c>
      <c r="B3" s="84"/>
      <c r="C3" s="84"/>
      <c r="D3" s="84"/>
      <c r="E3" s="84"/>
    </row>
    <row r="4" spans="1:5" ht="15.6" x14ac:dyDescent="0.3">
      <c r="A4" s="86" t="s">
        <v>2564</v>
      </c>
      <c r="B4" s="84"/>
      <c r="C4" s="84"/>
      <c r="D4" s="84"/>
      <c r="E4" s="84"/>
    </row>
    <row r="5" spans="1:5" ht="15.6" x14ac:dyDescent="0.3">
      <c r="A5" s="86" t="s">
        <v>2565</v>
      </c>
      <c r="B5" s="84"/>
      <c r="C5" s="84"/>
      <c r="D5" s="84"/>
      <c r="E5" s="84"/>
    </row>
    <row r="6" spans="1:5" x14ac:dyDescent="0.25">
      <c r="A6" s="87"/>
      <c r="B6" s="84"/>
      <c r="C6" s="84"/>
      <c r="D6" s="84"/>
      <c r="E6" s="84"/>
    </row>
    <row r="7" spans="1:5" x14ac:dyDescent="0.25">
      <c r="A7" s="84"/>
      <c r="B7" s="84"/>
      <c r="C7" s="84"/>
      <c r="D7" s="84"/>
      <c r="E7" s="84"/>
    </row>
    <row r="8" spans="1:5" ht="15.6" x14ac:dyDescent="0.3">
      <c r="A8" s="83" t="s">
        <v>2566</v>
      </c>
      <c r="B8" s="88" t="s">
        <v>2567</v>
      </c>
      <c r="C8" s="88" t="s">
        <v>2568</v>
      </c>
      <c r="D8" s="88" t="s">
        <v>2569</v>
      </c>
      <c r="E8" s="88" t="s">
        <v>2570</v>
      </c>
    </row>
    <row r="9" spans="1:5" ht="6" customHeight="1" x14ac:dyDescent="0.25">
      <c r="A9" s="89"/>
      <c r="B9" s="89"/>
      <c r="C9" s="89"/>
      <c r="D9" s="89"/>
      <c r="E9" s="89"/>
    </row>
    <row r="10" spans="1:5" ht="6" customHeight="1" x14ac:dyDescent="0.3">
      <c r="A10" s="84"/>
      <c r="B10" s="90"/>
      <c r="C10" s="90"/>
      <c r="D10" s="90"/>
      <c r="E10" s="84"/>
    </row>
    <row r="11" spans="1:5" ht="15.6" x14ac:dyDescent="0.3">
      <c r="A11" s="91" t="s">
        <v>2571</v>
      </c>
      <c r="B11" s="92">
        <f>+B12*1.07</f>
        <v>106359019.98685499</v>
      </c>
      <c r="C11" s="92">
        <f>+C12*1.07</f>
        <v>58746717.522859044</v>
      </c>
      <c r="D11" s="92">
        <f>+D12*1.07</f>
        <v>108723797.06602363</v>
      </c>
      <c r="E11" s="93">
        <f>SUM(B11:D11)</f>
        <v>273829534.57573766</v>
      </c>
    </row>
    <row r="12" spans="1:5" ht="15.6" x14ac:dyDescent="0.3">
      <c r="A12" s="91" t="s">
        <v>2572</v>
      </c>
      <c r="B12" s="92">
        <f>SUM(B23,B28)</f>
        <v>99400953.258742973</v>
      </c>
      <c r="C12" s="92">
        <f>SUM(C23,C28)</f>
        <v>54903474.320429012</v>
      </c>
      <c r="D12" s="92">
        <f>SUM(D23,D28)</f>
        <v>101611025.29534918</v>
      </c>
      <c r="E12" s="93">
        <f>SUM(B12:D12)</f>
        <v>255915452.87452117</v>
      </c>
    </row>
    <row r="13" spans="1:5" ht="6" customHeight="1" x14ac:dyDescent="0.3">
      <c r="A13" s="89"/>
      <c r="B13" s="94"/>
      <c r="C13" s="94"/>
      <c r="D13" s="94"/>
      <c r="E13" s="94"/>
    </row>
    <row r="14" spans="1:5" ht="15.6" x14ac:dyDescent="0.3">
      <c r="A14" s="84" t="s">
        <v>2573</v>
      </c>
      <c r="B14" s="95">
        <f>+B11-B12</f>
        <v>6958066.7281120121</v>
      </c>
      <c r="C14" s="95">
        <f>+C11-C12</f>
        <v>3843243.2024300322</v>
      </c>
      <c r="D14" s="95">
        <f>+D11-D12</f>
        <v>7112771.7706744522</v>
      </c>
      <c r="E14" s="95">
        <f>+E11-E12</f>
        <v>17914081.701216489</v>
      </c>
    </row>
    <row r="15" spans="1:5" x14ac:dyDescent="0.25">
      <c r="A15" s="84"/>
      <c r="B15" s="84"/>
      <c r="C15" s="84"/>
      <c r="D15" s="84"/>
      <c r="E15" s="84"/>
    </row>
    <row r="16" spans="1:5" ht="15.6" x14ac:dyDescent="0.3">
      <c r="A16" s="84" t="s">
        <v>2574</v>
      </c>
      <c r="B16" s="96">
        <f>+B14/B12</f>
        <v>7.0000000000000034E-2</v>
      </c>
      <c r="C16" s="96">
        <f>+C14/C12</f>
        <v>7.0000000000000021E-2</v>
      </c>
      <c r="D16" s="96">
        <f>+D14/D12</f>
        <v>7.000000000000009E-2</v>
      </c>
      <c r="E16" s="96">
        <f>+E14/E12</f>
        <v>7.0000000000000034E-2</v>
      </c>
    </row>
    <row r="17" spans="1:5" x14ac:dyDescent="0.25">
      <c r="A17" s="84"/>
      <c r="B17" s="84"/>
      <c r="C17" s="84"/>
      <c r="D17" s="84"/>
      <c r="E17" s="84"/>
    </row>
    <row r="18" spans="1:5" x14ac:dyDescent="0.25">
      <c r="A18" s="84" t="s">
        <v>2575</v>
      </c>
      <c r="B18" s="84"/>
      <c r="C18" s="84"/>
      <c r="D18" s="84"/>
      <c r="E18" s="84"/>
    </row>
    <row r="19" spans="1:5" x14ac:dyDescent="0.25">
      <c r="A19" s="84" t="s">
        <v>2576</v>
      </c>
      <c r="B19" s="84"/>
      <c r="C19" s="84"/>
      <c r="D19" s="84"/>
      <c r="E19" s="84"/>
    </row>
    <row r="20" spans="1:5" x14ac:dyDescent="0.25">
      <c r="A20" s="84" t="s">
        <v>2577</v>
      </c>
      <c r="B20" s="84"/>
      <c r="C20" s="84"/>
      <c r="D20" s="84"/>
      <c r="E20" s="84"/>
    </row>
    <row r="21" spans="1:5" x14ac:dyDescent="0.25">
      <c r="A21" s="84"/>
      <c r="B21" s="84"/>
      <c r="C21" s="84"/>
      <c r="D21" s="84"/>
      <c r="E21" s="84"/>
    </row>
    <row r="22" spans="1:5" x14ac:dyDescent="0.25">
      <c r="A22" s="84"/>
      <c r="B22" s="84"/>
      <c r="C22" s="84"/>
      <c r="D22" s="84"/>
      <c r="E22" s="84"/>
    </row>
    <row r="23" spans="1:5" ht="15.6" x14ac:dyDescent="0.3">
      <c r="A23" s="97" t="s">
        <v>2578</v>
      </c>
      <c r="B23" s="98">
        <v>84653213.400000006</v>
      </c>
      <c r="C23" s="98">
        <v>46757655.491999991</v>
      </c>
      <c r="D23" s="98">
        <v>86535385.488000005</v>
      </c>
      <c r="E23" s="98">
        <f>SUM(B23:D23)</f>
        <v>217946254.38</v>
      </c>
    </row>
    <row r="24" spans="1:5" ht="15.6" x14ac:dyDescent="0.3">
      <c r="A24" s="97" t="s">
        <v>2579</v>
      </c>
      <c r="B24" s="98"/>
      <c r="C24" s="98"/>
      <c r="D24" s="98"/>
      <c r="E24" s="99">
        <v>11991.028082025932</v>
      </c>
    </row>
    <row r="25" spans="1:5" ht="15.6" x14ac:dyDescent="0.3">
      <c r="A25" s="97" t="s">
        <v>2580</v>
      </c>
      <c r="B25" s="98">
        <f>+B23/$E$24</f>
        <v>7059.7127136155877</v>
      </c>
      <c r="C25" s="98">
        <f>+C23/$E$24</f>
        <v>3899.3867058061378</v>
      </c>
      <c r="D25" s="98">
        <f>+D23/$E$24</f>
        <v>7216.6777440637525</v>
      </c>
      <c r="E25" s="98">
        <f>+E23/E24</f>
        <v>18175.777163485476</v>
      </c>
    </row>
    <row r="26" spans="1:5" ht="15.6" x14ac:dyDescent="0.3">
      <c r="A26" s="97"/>
      <c r="B26" s="98"/>
      <c r="C26" s="98"/>
      <c r="D26" s="98"/>
      <c r="E26" s="98"/>
    </row>
    <row r="27" spans="1:5" ht="15.6" x14ac:dyDescent="0.3">
      <c r="A27" s="100" t="s">
        <v>2582</v>
      </c>
      <c r="B27" s="98"/>
      <c r="C27" s="98"/>
      <c r="D27" s="98"/>
      <c r="E27" s="101">
        <f>1062+1027</f>
        <v>2089</v>
      </c>
    </row>
    <row r="28" spans="1:5" ht="15.6" x14ac:dyDescent="0.3">
      <c r="A28" s="97" t="s">
        <v>2581</v>
      </c>
      <c r="B28" s="98">
        <f>+B25*$E$27</f>
        <v>14747739.858742964</v>
      </c>
      <c r="C28" s="98">
        <f>+C25*$E$27</f>
        <v>8145818.8284290219</v>
      </c>
      <c r="D28" s="98">
        <f>+D25*$E$27</f>
        <v>15075639.807349179</v>
      </c>
      <c r="E28" s="102">
        <f>SUM(B28:D28)</f>
        <v>37969198.494521163</v>
      </c>
    </row>
    <row r="29" spans="1:5" x14ac:dyDescent="0.25">
      <c r="A29" s="84"/>
      <c r="B29" s="84"/>
      <c r="C29" s="84"/>
      <c r="D29" s="84"/>
      <c r="E29" s="84"/>
    </row>
    <row r="35" spans="1:1" x14ac:dyDescent="0.25">
      <c r="A35" s="103" t="str">
        <f ca="1">CELL("filename")</f>
        <v>W:\BO\ZOFFICE\CDM\STATE DOWNLOAD PROJECT\OSHPD June 1, 2018\[CHOC at Mission OSHPD 106304113 06-01-18.xlsx]AB 1045 Form</v>
      </c>
    </row>
  </sheetData>
  <pageMargins left="0.75" right="0.75" top="1" bottom="1" header="0.5" footer="0.5"/>
  <pageSetup scale="9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REVENUE USAGE</vt:lpstr>
      <vt:lpstr>AB 1045 Form</vt:lpstr>
      <vt:lpstr>% Change Gross Revenue</vt:lpstr>
      <vt:lpstr>'AB 1045 Form'!Print_Area</vt:lpstr>
      <vt:lpstr>'REVENUE USAGE'!Print_Area</vt:lpstr>
      <vt:lpstr>'AB 1045 Form'!Print_Titles</vt:lpstr>
      <vt:lpstr>'REVENUE USAGE'!Print_Titles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Vong Viratham</dc:creator>
  <cp:lastModifiedBy>Vickie Foley</cp:lastModifiedBy>
  <cp:lastPrinted>2018-06-05T16:56:01Z</cp:lastPrinted>
  <dcterms:created xsi:type="dcterms:W3CDTF">2018-06-05T16:53:51Z</dcterms:created>
  <dcterms:modified xsi:type="dcterms:W3CDTF">2018-06-30T22:04:53Z</dcterms:modified>
</cp:coreProperties>
</file>