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ga\Desktop\VICO\AngladaPlot_Rosero2019\AngladaData\"/>
    </mc:Choice>
  </mc:AlternateContent>
  <xr:revisionPtr revIDLastSave="0" documentId="13_ncr:1_{80BD6632-0C52-43FF-B8DE-EEA41CC26B4A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latex_tab_chi2_models_emi" sheetId="1" r:id="rId1"/>
  </sheets>
  <calcPr calcId="181029"/>
  <fileRecoveryPr repairLoad="1"/>
</workbook>
</file>

<file path=xl/calcChain.xml><?xml version="1.0" encoding="utf-8"?>
<calcChain xmlns="http://schemas.openxmlformats.org/spreadsheetml/2006/main">
  <c r="R30" i="1" l="1"/>
  <c r="R29" i="1"/>
  <c r="R28" i="1"/>
  <c r="R41" i="1"/>
  <c r="R40" i="1"/>
  <c r="R39" i="1"/>
  <c r="R36" i="1"/>
  <c r="R35" i="1"/>
  <c r="R34" i="1"/>
  <c r="R25" i="1"/>
  <c r="R24" i="1"/>
  <c r="R23" i="1"/>
  <c r="R15" i="1"/>
  <c r="R14" i="1"/>
  <c r="R13" i="1"/>
  <c r="R20" i="1"/>
  <c r="R19" i="1"/>
  <c r="R18" i="1"/>
  <c r="R10" i="1"/>
  <c r="R9" i="1"/>
  <c r="R8" i="1"/>
  <c r="R4" i="1"/>
  <c r="R3" i="1"/>
  <c r="R2" i="1"/>
</calcChain>
</file>

<file path=xl/sharedStrings.xml><?xml version="1.0" encoding="utf-8"?>
<sst xmlns="http://schemas.openxmlformats.org/spreadsheetml/2006/main" count="509" uniqueCount="253">
  <si>
    <t>AFGL 4029</t>
  </si>
  <si>
    <t xml:space="preserve">	 14.4</t>
  </si>
  <si>
    <t xml:space="preserve"> 	1.56</t>
  </si>
  <si>
    <t xml:space="preserve">	 1.36   </t>
  </si>
  <si>
    <t xml:space="preserve">	1.74</t>
  </si>
  <si>
    <t xml:space="preserve">	80</t>
  </si>
  <si>
    <t xml:space="preserve">	0.1</t>
  </si>
  <si>
    <t xml:space="preserve">	0.21(22)</t>
  </si>
  <si>
    <t xml:space="preserve">	8</t>
  </si>
  <si>
    <t xml:space="preserve">	74</t>
  </si>
  <si>
    <t xml:space="preserve">	0.0</t>
  </si>
  <si>
    <t xml:space="preserve">	62</t>
  </si>
  <si>
    <t xml:space="preserve">	27</t>
  </si>
  <si>
    <t xml:space="preserve">	0.5</t>
  </si>
  <si>
    <t xml:space="preserve">	0.97 	</t>
  </si>
  <si>
    <t xml:space="preserve">         </t>
  </si>
  <si>
    <t xml:space="preserve">	0.21(21)</t>
  </si>
  <si>
    <t xml:space="preserve">	12</t>
  </si>
  <si>
    <t xml:space="preserve">	88</t>
  </si>
  <si>
    <t xml:space="preserve">	47</t>
  </si>
  <si>
    <t xml:space="preserve">	40</t>
  </si>
  <si>
    <t xml:space="preserve">	1.6 </t>
  </si>
  <si>
    <t xml:space="preserve">	0.3</t>
  </si>
  <si>
    <t xml:space="preserve">	0.17(17)</t>
  </si>
  <si>
    <t xml:space="preserve">	48</t>
  </si>
  <si>
    <t xml:space="preserve">	15.2</t>
  </si>
  <si>
    <t xml:space="preserve">	14</t>
  </si>
  <si>
    <t xml:space="preserve">	77</t>
  </si>
  <si>
    <t xml:space="preserve">	1.1</t>
  </si>
  <si>
    <t xml:space="preserve">	0.34 	</t>
  </si>
  <si>
    <t xml:space="preserve">	30</t>
  </si>
  <si>
    <t xml:space="preserve">	1.0</t>
  </si>
  <si>
    <t xml:space="preserve">	0.04(4)</t>
  </si>
  <si>
    <t xml:space="preserve">	13.1</t>
  </si>
  <si>
    <t xml:space="preserve">	6</t>
  </si>
  <si>
    <t xml:space="preserve">	53</t>
  </si>
  <si>
    <t xml:space="preserve">	1.9</t>
  </si>
  <si>
    <t xml:space="preserve">	4.1 </t>
  </si>
  <si>
    <t xml:space="preserve">	0.09(10)</t>
  </si>
  <si>
    <t xml:space="preserve">	51</t>
  </si>
  <si>
    <t xml:space="preserve">	22</t>
  </si>
  <si>
    <t xml:space="preserve">	46</t>
  </si>
  <si>
    <t xml:space="preserve">	2.4 	</t>
  </si>
  <si>
    <t xml:space="preserve">	0.10(10)</t>
  </si>
  <si>
    <t xml:space="preserve">	16</t>
  </si>
  <si>
    <t xml:space="preserve">	4.0</t>
  </si>
  <si>
    <t xml:space="preserve">	19</t>
  </si>
  <si>
    <t xml:space="preserve">	56</t>
  </si>
  <si>
    <t xml:space="preserve">	3.6 </t>
  </si>
  <si>
    <t xml:space="preserve">AFGL 437 </t>
  </si>
  <si>
    <t xml:space="preserve"> \nodata</t>
  </si>
  <si>
    <t xml:space="preserve">	 15.2   </t>
  </si>
  <si>
    <t xml:space="preserve">	50</t>
  </si>
  <si>
    <t xml:space="preserve">	0.16(17)</t>
  </si>
  <si>
    <t xml:space="preserve">	7.5</t>
  </si>
  <si>
    <t xml:space="preserve">	15</t>
  </si>
  <si>
    <t xml:space="preserve">	59</t>
  </si>
  <si>
    <t xml:space="preserve">	1.4 	</t>
  </si>
  <si>
    <t xml:space="preserve">	 5.69   </t>
  </si>
  <si>
    <t xml:space="preserve">	0.06(6)</t>
  </si>
  <si>
    <t xml:space="preserve">	24</t>
  </si>
  <si>
    <t xml:space="preserve">	89</t>
  </si>
  <si>
    <t xml:space="preserve">	16.8</t>
  </si>
  <si>
    <t xml:space="preserve">	 5</t>
  </si>
  <si>
    <t xml:space="preserve">	71</t>
  </si>
  <si>
    <t xml:space="preserve">	9.3 </t>
  </si>
  <si>
    <t xml:space="preserve">	 4.31   </t>
  </si>
  <si>
    <t xml:space="preserve">	0.09(9)</t>
  </si>
  <si>
    <t xml:space="preserve">	2.6</t>
  </si>
  <si>
    <t xml:space="preserve">	 8</t>
  </si>
  <si>
    <t xml:space="preserve">	68</t>
  </si>
  <si>
    <t xml:space="preserve">	0.7</t>
  </si>
  <si>
    <t xml:space="preserve">	3.1 </t>
  </si>
  <si>
    <t xml:space="preserve">	 636.5  </t>
  </si>
  <si>
    <t xml:space="preserve">	3.2</t>
  </si>
  <si>
    <t xml:space="preserve">	0.02(2)</t>
  </si>
  <si>
    <t xml:space="preserve">	 4</t>
  </si>
  <si>
    <t xml:space="preserve">	39</t>
  </si>
  <si>
    <t xml:space="preserve">	34</t>
  </si>
  <si>
    <t xml:space="preserve">	3.1</t>
  </si>
  <si>
    <t xml:space="preserve">	0.3 </t>
  </si>
  <si>
    <t xml:space="preserve">	609.6</t>
  </si>
  <si>
    <t xml:space="preserve">	 723.6  </t>
  </si>
  <si>
    <t xml:space="preserve">	0.04</t>
  </si>
  <si>
    <t xml:space="preserve">	10</t>
  </si>
  <si>
    <t xml:space="preserve">	0.01(1)</t>
  </si>
  <si>
    <t xml:space="preserve">	 2</t>
  </si>
  <si>
    <t xml:space="preserve">	 6</t>
  </si>
  <si>
    <t xml:space="preserve">	35</t>
  </si>
  <si>
    <t xml:space="preserve">	1.8</t>
  </si>
  <si>
    <t xml:space="preserve">	0.3 		</t>
  </si>
  <si>
    <t>IRAS 07299</t>
  </si>
  <si>
    <t xml:space="preserve">	0.36(44)</t>
  </si>
  <si>
    <t xml:space="preserve">	48.5</t>
  </si>
  <si>
    <t xml:space="preserve">	211</t>
  </si>
  <si>
    <t xml:space="preserve">	0.9</t>
  </si>
  <si>
    <t xml:space="preserve">	2.0 </t>
  </si>
  <si>
    <t xml:space="preserve">	0.33(40)</t>
  </si>
  <si>
    <t xml:space="preserve">	51.5</t>
  </si>
  <si>
    <t xml:space="preserve">	174</t>
  </si>
  <si>
    <t xml:space="preserve">	20</t>
  </si>
  <si>
    <t xml:space="preserve">	0.8</t>
  </si>
  <si>
    <t xml:space="preserve">	0.62</t>
  </si>
  <si>
    <t xml:space="preserve">	6.1</t>
  </si>
  <si>
    <t xml:space="preserve">	226</t>
  </si>
  <si>
    <t xml:space="preserve">	13</t>
  </si>
  <si>
    <t xml:space="preserve">	1.1 </t>
  </si>
  <si>
    <t xml:space="preserve">	0.12(14)</t>
  </si>
  <si>
    <t xml:space="preserve">	12.1</t>
  </si>
  <si>
    <t xml:space="preserve">	42</t>
  </si>
  <si>
    <t xml:space="preserve">	1.5</t>
  </si>
  <si>
    <t xml:space="preserve">	4.2 </t>
  </si>
  <si>
    <t xml:space="preserve">	0.47(57)</t>
  </si>
  <si>
    <t xml:space="preserve">	386</t>
  </si>
  <si>
    <t xml:space="preserve">	1.0 			</t>
  </si>
  <si>
    <t>G35.20$-$0.74</t>
  </si>
  <si>
    <t xml:space="preserve">	 33.1   </t>
  </si>
  <si>
    <t xml:space="preserve">	2.60</t>
  </si>
  <si>
    <t xml:space="preserve">	0.51(48)</t>
  </si>
  <si>
    <t xml:space="preserve">	40.4</t>
  </si>
  <si>
    <t xml:space="preserve">	440</t>
  </si>
  <si>
    <t xml:space="preserve">	1.2</t>
  </si>
  <si>
    <t xml:space="preserve">	3.9 	</t>
  </si>
  <si>
    <t xml:space="preserve">	0.19(17)</t>
  </si>
  <si>
    <t xml:space="preserve">	43.4</t>
  </si>
  <si>
    <t xml:space="preserve">	173</t>
  </si>
  <si>
    <t xml:space="preserve">	17</t>
  </si>
  <si>
    <t xml:space="preserve">	4.0 </t>
  </si>
  <si>
    <t xml:space="preserve">	0.04(3)</t>
  </si>
  <si>
    <t xml:space="preserve">	58</t>
  </si>
  <si>
    <t xml:space="preserve">	8.4</t>
  </si>
  <si>
    <t xml:space="preserve">	5.0 	</t>
  </si>
  <si>
    <t xml:space="preserve">	28.3</t>
  </si>
  <si>
    <t xml:space="preserve">	9.4</t>
  </si>
  <si>
    <t xml:space="preserve">	5.2 	</t>
  </si>
  <si>
    <t xml:space="preserve">	0.42(39)</t>
  </si>
  <si>
    <t xml:space="preserve">	81.8</t>
  </si>
  <si>
    <t xml:space="preserve">	256</t>
  </si>
  <si>
    <t xml:space="preserve">	8.4 </t>
  </si>
  <si>
    <t>G45.47$+$0.05</t>
  </si>
  <si>
    <t xml:space="preserve">	 10.3   </t>
  </si>
  <si>
    <t xml:space="preserve">	1.20</t>
  </si>
  <si>
    <t xml:space="preserve">	0.06(1)</t>
  </si>
  <si>
    <t xml:space="preserve">	32</t>
  </si>
  <si>
    <t xml:space="preserve">	61.6</t>
  </si>
  <si>
    <t xml:space="preserve">	140</t>
  </si>
  <si>
    <t xml:space="preserve">	25</t>
  </si>
  <si>
    <t xml:space="preserve">	16.9</t>
  </si>
  <si>
    <t xml:space="preserve">	46.0 		</t>
  </si>
  <si>
    <t xml:space="preserve">	0.13(3)</t>
  </si>
  <si>
    <t xml:space="preserve">	46.5</t>
  </si>
  <si>
    <t xml:space="preserve">	200</t>
  </si>
  <si>
    <t xml:space="preserve">	9.3</t>
  </si>
  <si>
    <t xml:space="preserve">	50.9 </t>
  </si>
  <si>
    <t xml:space="preserve">	252</t>
  </si>
  <si>
    <t xml:space="preserve">	8.2</t>
  </si>
  <si>
    <t xml:space="preserve">	27.4 	</t>
  </si>
  <si>
    <t xml:space="preserve">	0.11(3)</t>
  </si>
  <si>
    <t xml:space="preserve">	83</t>
  </si>
  <si>
    <t xml:space="preserve">	2.0</t>
  </si>
  <si>
    <t xml:space="preserve">	170</t>
  </si>
  <si>
    <t xml:space="preserve">	7.2</t>
  </si>
  <si>
    <t xml:space="preserve">	25.7 </t>
  </si>
  <si>
    <t xml:space="preserve">	55</t>
  </si>
  <si>
    <t xml:space="preserve">	192</t>
  </si>
  <si>
    <t xml:space="preserve">	23</t>
  </si>
  <si>
    <t xml:space="preserve">	6.6</t>
  </si>
  <si>
    <t xml:space="preserve">	17.2 </t>
  </si>
  <si>
    <t>IRAS 20126</t>
  </si>
  <si>
    <t xml:space="preserve">	 7.91   </t>
  </si>
  <si>
    <t xml:space="preserve">	4.24</t>
  </si>
  <si>
    <t xml:space="preserve">	0.33(41)</t>
  </si>
  <si>
    <t xml:space="preserve">	21.2</t>
  </si>
  <si>
    <t xml:space="preserve">	181</t>
  </si>
  <si>
    <t xml:space="preserve">	0.9 </t>
  </si>
  <si>
    <t xml:space="preserve">	0.12(15)</t>
  </si>
  <si>
    <t xml:space="preserve">	44</t>
  </si>
  <si>
    <t xml:space="preserve">	73.7</t>
  </si>
  <si>
    <t xml:space="preserve">	31</t>
  </si>
  <si>
    <t xml:space="preserve">	1.4</t>
  </si>
  <si>
    <t xml:space="preserve">	3.4 	</t>
  </si>
  <si>
    <t xml:space="preserve">	65.7</t>
  </si>
  <si>
    <t xml:space="preserve">	 5.02   </t>
  </si>
  <si>
    <t xml:space="preserve">	1.88</t>
  </si>
  <si>
    <t xml:space="preserve">	33.3</t>
  </si>
  <si>
    <t xml:space="preserve">	4.2 		</t>
  </si>
  <si>
    <t xml:space="preserve">	0.13(16)</t>
  </si>
  <si>
    <t xml:space="preserve">	68.7</t>
  </si>
  <si>
    <t xml:space="preserve">	61</t>
  </si>
  <si>
    <t xml:space="preserve">	36</t>
  </si>
  <si>
    <t xml:space="preserve">	1.6</t>
  </si>
  <si>
    <t xml:space="preserve">	4.5 </t>
  </si>
  <si>
    <t xml:space="preserve">	0.14(18)</t>
  </si>
  <si>
    <t xml:space="preserve">	69.7</t>
  </si>
  <si>
    <t xml:space="preserve">	57</t>
  </si>
  <si>
    <t xml:space="preserve">	9.3 	</t>
  </si>
  <si>
    <t>Cepheus A</t>
  </si>
  <si>
    <t xml:space="preserve">  	  8.91</t>
  </si>
  <si>
    <t xml:space="preserve">  \nodata</t>
  </si>
  <si>
    <t xml:space="preserve">	0.51(150)</t>
  </si>
  <si>
    <t xml:space="preserve">	84.8</t>
  </si>
  <si>
    <t xml:space="preserve">	457</t>
  </si>
  <si>
    <t xml:space="preserve">	2.4 </t>
  </si>
  <si>
    <t xml:space="preserve">  	  72.4</t>
  </si>
  <si>
    <t xml:space="preserve">	0.17(49)</t>
  </si>
  <si>
    <t xml:space="preserve">	29</t>
  </si>
  <si>
    <t xml:space="preserve">	100.0</t>
  </si>
  <si>
    <t xml:space="preserve">	135</t>
  </si>
  <si>
    <t xml:space="preserve">	3.8 	</t>
  </si>
  <si>
    <t xml:space="preserve">  	  90.1</t>
  </si>
  <si>
    <t xml:space="preserve">	0.14(42)</t>
  </si>
  <si>
    <t xml:space="preserve">	65</t>
  </si>
  <si>
    <t xml:space="preserve">	62.6</t>
  </si>
  <si>
    <t xml:space="preserve">	93</t>
  </si>
  <si>
    <t xml:space="preserve">  	  93.5</t>
  </si>
  <si>
    <t xml:space="preserve">	\nodata</t>
  </si>
  <si>
    <t xml:space="preserve">	95.9</t>
  </si>
  <si>
    <t xml:space="preserve">	125</t>
  </si>
  <si>
    <t xml:space="preserve">	26</t>
  </si>
  <si>
    <t xml:space="preserve">	5.0 		         </t>
  </si>
  <si>
    <t xml:space="preserve">	98</t>
  </si>
  <si>
    <t xml:space="preserve">	37</t>
  </si>
  <si>
    <t xml:space="preserve">	2.2</t>
  </si>
  <si>
    <t xml:space="preserve">	9.9 </t>
  </si>
  <si>
    <t xml:space="preserve">NGC 7538 </t>
  </si>
  <si>
    <t xml:space="preserve">	0.42(32)</t>
  </si>
  <si>
    <t xml:space="preserve">	2.02</t>
  </si>
  <si>
    <t xml:space="preserve">	281</t>
  </si>
  <si>
    <t xml:space="preserve">	3.7 </t>
  </si>
  <si>
    <t xml:space="preserve">	   11.9 </t>
  </si>
  <si>
    <t xml:space="preserve">	0.47(36)</t>
  </si>
  <si>
    <t xml:space="preserve">	22.2</t>
  </si>
  <si>
    <t xml:space="preserve">	364</t>
  </si>
  <si>
    <t xml:space="preserve">	3.8 		</t>
  </si>
  <si>
    <t xml:space="preserve">	0.51(40)</t>
  </si>
  <si>
    <t xml:space="preserve">	18.2</t>
  </si>
  <si>
    <t xml:space="preserve">	3.8          	</t>
  </si>
  <si>
    <t xml:space="preserve">	0.36(28)</t>
  </si>
  <si>
    <t xml:space="preserve">	52.5</t>
  </si>
  <si>
    <t xml:space="preserve">	171</t>
  </si>
  <si>
    <t xml:space="preserve">	33</t>
  </si>
  <si>
    <t xml:space="preserve">	8.2 </t>
  </si>
  <si>
    <t xml:space="preserve">	0.03(2)</t>
  </si>
  <si>
    <t xml:space="preserve">	38</t>
  </si>
  <si>
    <t xml:space="preserve">	7.6</t>
  </si>
  <si>
    <t xml:space="preserve">	5.0 </t>
  </si>
  <si>
    <t>#</t>
  </si>
  <si>
    <t>L_bol</t>
  </si>
  <si>
    <t>Min</t>
  </si>
  <si>
    <t>Max</t>
  </si>
  <si>
    <t>Best</t>
  </si>
  <si>
    <t>L_bol as num</t>
  </si>
  <si>
    <t>Best/min/max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</si>
</sst>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P1" workbookViewId="0">
      <selection activeCell="R2" sqref="R2"/>
    </sheetView>
  </sheetViews>
  <sheetFormatPr defaultRowHeight="14.75" x14ac:dyDescent="0.75"/>
  <sheetData>
    <row r="1" spans="1:18" x14ac:dyDescent="0.75">
      <c r="A1" t="s">
        <v>246</v>
      </c>
      <c r="O1" t="s">
        <v>247</v>
      </c>
      <c r="P1" t="s">
        <v>251</v>
      </c>
      <c r="R1" t="s">
        <v>252</v>
      </c>
    </row>
    <row r="2" spans="1:18" s="2" customFormat="1" x14ac:dyDescent="0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>
        <v>0.97</v>
      </c>
      <c r="Q2" s="2" t="s">
        <v>250</v>
      </c>
      <c r="R2" s="3">
        <f>P2</f>
        <v>0.97</v>
      </c>
    </row>
    <row r="3" spans="1:18" s="2" customFormat="1" x14ac:dyDescent="0.75">
      <c r="A3" s="2" t="s">
        <v>15</v>
      </c>
      <c r="B3" s="2">
        <v>51.2</v>
      </c>
      <c r="C3" s="2">
        <v>11.2</v>
      </c>
      <c r="D3" s="2">
        <v>1.43</v>
      </c>
      <c r="E3" s="2">
        <v>1.36</v>
      </c>
      <c r="F3" s="2">
        <v>80</v>
      </c>
      <c r="G3" s="2" t="s">
        <v>6</v>
      </c>
      <c r="H3" s="2" t="s">
        <v>16</v>
      </c>
      <c r="I3" s="2" t="s">
        <v>17</v>
      </c>
      <c r="J3" s="2" t="s">
        <v>18</v>
      </c>
      <c r="K3" s="2" t="s">
        <v>10</v>
      </c>
      <c r="L3" s="2" t="s">
        <v>19</v>
      </c>
      <c r="M3" s="2" t="s">
        <v>20</v>
      </c>
      <c r="N3" s="2" t="s">
        <v>13</v>
      </c>
      <c r="O3" s="3" t="s">
        <v>21</v>
      </c>
      <c r="P3" s="3">
        <v>1.6</v>
      </c>
      <c r="Q3" s="2" t="s">
        <v>248</v>
      </c>
      <c r="R3" s="3">
        <f>MIN(P2:P7)</f>
        <v>0.34</v>
      </c>
    </row>
    <row r="4" spans="1:18" s="2" customFormat="1" x14ac:dyDescent="0.75">
      <c r="A4" s="2" t="s">
        <v>15</v>
      </c>
      <c r="B4" s="2">
        <v>60.9</v>
      </c>
      <c r="C4" s="2">
        <v>15.6</v>
      </c>
      <c r="D4" s="2">
        <v>1.64</v>
      </c>
      <c r="E4" s="2">
        <v>1.1599999999999999</v>
      </c>
      <c r="F4" s="2">
        <v>160</v>
      </c>
      <c r="G4" s="2" t="s">
        <v>22</v>
      </c>
      <c r="H4" s="2" t="s">
        <v>23</v>
      </c>
      <c r="I4" s="2" t="s">
        <v>24</v>
      </c>
      <c r="J4" s="2" t="s">
        <v>18</v>
      </c>
      <c r="K4" s="2" t="s">
        <v>25</v>
      </c>
      <c r="L4" s="2" t="s">
        <v>26</v>
      </c>
      <c r="M4" s="2" t="s">
        <v>27</v>
      </c>
      <c r="N4" s="2" t="s">
        <v>28</v>
      </c>
      <c r="O4" s="3" t="s">
        <v>29</v>
      </c>
      <c r="P4" s="3">
        <v>0.34</v>
      </c>
      <c r="Q4" s="2" t="s">
        <v>249</v>
      </c>
      <c r="R4" s="3">
        <f>MAX(P2:P7)</f>
        <v>4.0999999999999996</v>
      </c>
    </row>
    <row r="5" spans="1:18" s="2" customFormat="1" x14ac:dyDescent="0.75">
      <c r="A5" s="2" t="s">
        <v>15</v>
      </c>
      <c r="B5" s="2">
        <v>72.900000000000006</v>
      </c>
      <c r="C5" s="2">
        <v>21.4</v>
      </c>
      <c r="D5" s="2">
        <v>1.73</v>
      </c>
      <c r="E5" s="2">
        <v>1.07</v>
      </c>
      <c r="F5" s="2" t="s">
        <v>30</v>
      </c>
      <c r="G5" s="2" t="s">
        <v>31</v>
      </c>
      <c r="H5" s="2" t="s">
        <v>32</v>
      </c>
      <c r="I5" s="2" t="s">
        <v>17</v>
      </c>
      <c r="J5" s="2" t="s">
        <v>11</v>
      </c>
      <c r="K5" s="2" t="s">
        <v>33</v>
      </c>
      <c r="L5" s="2" t="s">
        <v>34</v>
      </c>
      <c r="M5" s="2" t="s">
        <v>35</v>
      </c>
      <c r="N5" s="2" t="s">
        <v>36</v>
      </c>
      <c r="O5" s="3" t="s">
        <v>37</v>
      </c>
      <c r="P5" s="3">
        <v>4.0999999999999996</v>
      </c>
    </row>
    <row r="6" spans="1:18" s="2" customFormat="1" x14ac:dyDescent="0.75">
      <c r="A6" s="2" t="s">
        <v>15</v>
      </c>
      <c r="B6" s="2">
        <v>81.8</v>
      </c>
      <c r="C6" s="2">
        <v>23.1</v>
      </c>
      <c r="D6" s="2">
        <v>2.12</v>
      </c>
      <c r="E6" s="2">
        <v>1.55</v>
      </c>
      <c r="F6" s="2">
        <v>50</v>
      </c>
      <c r="G6" s="2" t="s">
        <v>22</v>
      </c>
      <c r="H6" s="2" t="s">
        <v>38</v>
      </c>
      <c r="I6" s="2" t="s">
        <v>17</v>
      </c>
      <c r="J6" s="2" t="s">
        <v>39</v>
      </c>
      <c r="K6" s="2" t="s">
        <v>25</v>
      </c>
      <c r="L6" s="2" t="s">
        <v>40</v>
      </c>
      <c r="M6" s="2" t="s">
        <v>41</v>
      </c>
      <c r="N6" s="2" t="s">
        <v>31</v>
      </c>
      <c r="O6" s="3" t="s">
        <v>42</v>
      </c>
      <c r="P6" s="3">
        <v>2.4</v>
      </c>
    </row>
    <row r="7" spans="1:18" s="2" customFormat="1" x14ac:dyDescent="0.75">
      <c r="A7" s="2" t="s">
        <v>15</v>
      </c>
      <c r="B7" s="2">
        <v>84.1</v>
      </c>
      <c r="C7" s="2">
        <v>22.7</v>
      </c>
      <c r="D7" s="2">
        <v>1.97</v>
      </c>
      <c r="E7" s="2">
        <v>1.47</v>
      </c>
      <c r="F7" s="2">
        <v>60</v>
      </c>
      <c r="G7" s="2" t="s">
        <v>22</v>
      </c>
      <c r="H7" s="2" t="s">
        <v>43</v>
      </c>
      <c r="I7" s="2" t="s">
        <v>44</v>
      </c>
      <c r="J7" s="2" t="s">
        <v>11</v>
      </c>
      <c r="K7" s="2" t="s">
        <v>45</v>
      </c>
      <c r="L7" s="2" t="s">
        <v>46</v>
      </c>
      <c r="M7" s="2" t="s">
        <v>47</v>
      </c>
      <c r="N7" s="2" t="s">
        <v>28</v>
      </c>
      <c r="O7" s="3" t="s">
        <v>48</v>
      </c>
      <c r="P7" s="3">
        <v>3.6</v>
      </c>
    </row>
    <row r="8" spans="1:18" s="1" customFormat="1" x14ac:dyDescent="0.75">
      <c r="A8" s="1" t="s">
        <v>49</v>
      </c>
      <c r="B8" s="1">
        <v>46.1</v>
      </c>
      <c r="C8" s="1" t="s">
        <v>50</v>
      </c>
      <c r="D8" s="1" t="s">
        <v>51</v>
      </c>
      <c r="E8" s="1">
        <v>0.28999999999999998</v>
      </c>
      <c r="F8" s="1" t="s">
        <v>52</v>
      </c>
      <c r="G8" s="1" t="s">
        <v>6</v>
      </c>
      <c r="H8" s="1" t="s">
        <v>53</v>
      </c>
      <c r="I8" s="1" t="s">
        <v>17</v>
      </c>
      <c r="J8" s="1" t="s">
        <v>5</v>
      </c>
      <c r="K8" s="1" t="s">
        <v>54</v>
      </c>
      <c r="L8" s="1" t="s">
        <v>55</v>
      </c>
      <c r="M8" s="1" t="s">
        <v>56</v>
      </c>
      <c r="N8" s="1" t="s">
        <v>22</v>
      </c>
      <c r="O8" s="1" t="s">
        <v>57</v>
      </c>
      <c r="P8" s="1">
        <v>1.4</v>
      </c>
      <c r="Q8" s="1" t="s">
        <v>250</v>
      </c>
      <c r="R8" s="4">
        <f>P8</f>
        <v>1.4</v>
      </c>
    </row>
    <row r="9" spans="1:18" s="1" customFormat="1" x14ac:dyDescent="0.75">
      <c r="A9" s="1" t="s">
        <v>15</v>
      </c>
      <c r="B9" s="1">
        <v>85.2</v>
      </c>
      <c r="C9" s="1" t="s">
        <v>50</v>
      </c>
      <c r="D9" s="1" t="s">
        <v>58</v>
      </c>
      <c r="E9" s="1">
        <v>0.53</v>
      </c>
      <c r="F9" s="1">
        <v>60</v>
      </c>
      <c r="G9" s="1" t="s">
        <v>31</v>
      </c>
      <c r="H9" s="1" t="s">
        <v>59</v>
      </c>
      <c r="I9" s="1" t="s">
        <v>60</v>
      </c>
      <c r="J9" s="1" t="s">
        <v>61</v>
      </c>
      <c r="K9" s="1" t="s">
        <v>62</v>
      </c>
      <c r="L9" s="1" t="s">
        <v>63</v>
      </c>
      <c r="M9" s="1" t="s">
        <v>64</v>
      </c>
      <c r="N9" s="1" t="s">
        <v>36</v>
      </c>
      <c r="O9" s="1" t="s">
        <v>65</v>
      </c>
      <c r="P9" s="1">
        <v>9.3000000000000007</v>
      </c>
      <c r="Q9" s="1" t="s">
        <v>248</v>
      </c>
      <c r="R9" s="4">
        <f>MIN(P8:P12)</f>
        <v>0.3</v>
      </c>
    </row>
    <row r="10" spans="1:18" s="1" customFormat="1" x14ac:dyDescent="0.75">
      <c r="A10" s="1" t="s">
        <v>15</v>
      </c>
      <c r="B10" s="1">
        <v>98.3</v>
      </c>
      <c r="C10" s="1" t="s">
        <v>50</v>
      </c>
      <c r="D10" s="1" t="s">
        <v>66</v>
      </c>
      <c r="E10" s="1">
        <v>0.32</v>
      </c>
      <c r="F10" s="1">
        <v>50</v>
      </c>
      <c r="G10" s="1" t="s">
        <v>22</v>
      </c>
      <c r="H10" s="1" t="s">
        <v>67</v>
      </c>
      <c r="I10" s="1" t="s">
        <v>44</v>
      </c>
      <c r="J10" s="1" t="s">
        <v>27</v>
      </c>
      <c r="K10" s="1" t="s">
        <v>68</v>
      </c>
      <c r="L10" s="1" t="s">
        <v>69</v>
      </c>
      <c r="M10" s="1" t="s">
        <v>70</v>
      </c>
      <c r="N10" s="1" t="s">
        <v>71</v>
      </c>
      <c r="O10" s="1" t="s">
        <v>72</v>
      </c>
      <c r="P10" s="1">
        <v>3.1</v>
      </c>
      <c r="Q10" s="1" t="s">
        <v>249</v>
      </c>
      <c r="R10" s="4">
        <f>MAX(P8:P12)</f>
        <v>9.3000000000000007</v>
      </c>
    </row>
    <row r="11" spans="1:18" s="1" customFormat="1" x14ac:dyDescent="0.75">
      <c r="A11" s="1" t="s">
        <v>15</v>
      </c>
      <c r="B11" s="1">
        <v>495.1</v>
      </c>
      <c r="C11" s="1" t="s">
        <v>50</v>
      </c>
      <c r="D11" s="1" t="s">
        <v>73</v>
      </c>
      <c r="E11" s="1">
        <v>0.51</v>
      </c>
      <c r="F11" s="1">
        <v>20</v>
      </c>
      <c r="G11" s="1" t="s">
        <v>74</v>
      </c>
      <c r="H11" s="1" t="s">
        <v>75</v>
      </c>
      <c r="I11" s="1" t="s">
        <v>76</v>
      </c>
      <c r="J11" s="1" t="s">
        <v>77</v>
      </c>
      <c r="K11" s="1" t="s">
        <v>10</v>
      </c>
      <c r="L11" s="1" t="s">
        <v>17</v>
      </c>
      <c r="M11" s="1" t="s">
        <v>78</v>
      </c>
      <c r="N11" s="1" t="s">
        <v>79</v>
      </c>
      <c r="O11" s="1" t="s">
        <v>80</v>
      </c>
      <c r="P11" s="1">
        <v>0.3</v>
      </c>
    </row>
    <row r="12" spans="1:18" s="1" customFormat="1" x14ac:dyDescent="0.75">
      <c r="A12" s="1" t="s">
        <v>15</v>
      </c>
      <c r="B12" s="1" t="s">
        <v>81</v>
      </c>
      <c r="C12" s="1" t="s">
        <v>50</v>
      </c>
      <c r="D12" s="1" t="s">
        <v>82</v>
      </c>
      <c r="E12" s="1" t="s">
        <v>83</v>
      </c>
      <c r="F12" s="1" t="s">
        <v>84</v>
      </c>
      <c r="G12" s="1" t="s">
        <v>74</v>
      </c>
      <c r="H12" s="1" t="s">
        <v>85</v>
      </c>
      <c r="I12" s="1" t="s">
        <v>86</v>
      </c>
      <c r="J12" s="1" t="s">
        <v>77</v>
      </c>
      <c r="K12" s="1" t="s">
        <v>10</v>
      </c>
      <c r="L12" s="1" t="s">
        <v>87</v>
      </c>
      <c r="M12" s="1" t="s">
        <v>88</v>
      </c>
      <c r="N12" s="1" t="s">
        <v>89</v>
      </c>
      <c r="O12" s="1" t="s">
        <v>90</v>
      </c>
      <c r="P12" s="1">
        <v>0.3</v>
      </c>
    </row>
    <row r="13" spans="1:18" s="2" customFormat="1" x14ac:dyDescent="0.75">
      <c r="A13" s="2" t="s">
        <v>91</v>
      </c>
      <c r="B13" s="2">
        <v>4.49</v>
      </c>
      <c r="C13" s="2" t="s">
        <v>50</v>
      </c>
      <c r="D13" s="2">
        <v>1.77</v>
      </c>
      <c r="E13" s="2">
        <v>0.9</v>
      </c>
      <c r="F13" s="2">
        <v>240</v>
      </c>
      <c r="G13" s="2" t="s">
        <v>6</v>
      </c>
      <c r="H13" s="2" t="s">
        <v>92</v>
      </c>
      <c r="I13" s="2" t="s">
        <v>17</v>
      </c>
      <c r="J13" s="2" t="s">
        <v>61</v>
      </c>
      <c r="K13" s="2" t="s">
        <v>93</v>
      </c>
      <c r="L13" s="2" t="s">
        <v>94</v>
      </c>
      <c r="M13" s="2" t="s">
        <v>46</v>
      </c>
      <c r="N13" s="2" t="s">
        <v>95</v>
      </c>
      <c r="O13" s="2" t="s">
        <v>96</v>
      </c>
      <c r="P13" s="2">
        <v>2</v>
      </c>
      <c r="Q13" s="2" t="s">
        <v>250</v>
      </c>
      <c r="R13" s="3">
        <f>P13</f>
        <v>2</v>
      </c>
    </row>
    <row r="14" spans="1:18" s="2" customFormat="1" x14ac:dyDescent="0.75">
      <c r="A14" s="2" t="s">
        <v>15</v>
      </c>
      <c r="B14" s="2">
        <v>4.6500000000000004</v>
      </c>
      <c r="C14" s="2" t="s">
        <v>50</v>
      </c>
      <c r="D14" s="2">
        <v>1.99</v>
      </c>
      <c r="E14" s="2">
        <v>1.07</v>
      </c>
      <c r="F14" s="2">
        <v>200</v>
      </c>
      <c r="G14" s="2" t="s">
        <v>6</v>
      </c>
      <c r="H14" s="2" t="s">
        <v>97</v>
      </c>
      <c r="I14" s="2" t="s">
        <v>17</v>
      </c>
      <c r="J14" s="2" t="s">
        <v>61</v>
      </c>
      <c r="K14" s="2" t="s">
        <v>98</v>
      </c>
      <c r="L14" s="2" t="s">
        <v>99</v>
      </c>
      <c r="M14" s="2" t="s">
        <v>100</v>
      </c>
      <c r="N14" s="2" t="s">
        <v>101</v>
      </c>
      <c r="O14" s="2" t="s">
        <v>96</v>
      </c>
      <c r="P14" s="2">
        <v>2</v>
      </c>
      <c r="Q14" s="2" t="s">
        <v>248</v>
      </c>
      <c r="R14" s="3">
        <f>MIN(P13:P17)</f>
        <v>1</v>
      </c>
    </row>
    <row r="15" spans="1:18" s="2" customFormat="1" x14ac:dyDescent="0.75">
      <c r="A15" s="2" t="s">
        <v>15</v>
      </c>
      <c r="B15" s="2">
        <v>29.5</v>
      </c>
      <c r="C15" s="2" t="s">
        <v>50</v>
      </c>
      <c r="D15" s="2">
        <v>17.2</v>
      </c>
      <c r="E15" s="2" t="s">
        <v>102</v>
      </c>
      <c r="F15" s="2">
        <v>240</v>
      </c>
      <c r="G15" s="2" t="s">
        <v>6</v>
      </c>
      <c r="H15" s="2" t="s">
        <v>92</v>
      </c>
      <c r="I15" s="2" t="s">
        <v>8</v>
      </c>
      <c r="J15" s="2" t="s">
        <v>61</v>
      </c>
      <c r="K15" s="2" t="s">
        <v>103</v>
      </c>
      <c r="L15" s="2" t="s">
        <v>104</v>
      </c>
      <c r="M15" s="2" t="s">
        <v>105</v>
      </c>
      <c r="N15" s="2" t="s">
        <v>71</v>
      </c>
      <c r="O15" s="2" t="s">
        <v>106</v>
      </c>
      <c r="P15" s="2">
        <v>1.1000000000000001</v>
      </c>
      <c r="Q15" s="2" t="s">
        <v>249</v>
      </c>
      <c r="R15" s="3">
        <f>MAX(P13:P17)</f>
        <v>4.2</v>
      </c>
    </row>
    <row r="16" spans="1:18" s="2" customFormat="1" x14ac:dyDescent="0.75">
      <c r="A16" s="2" t="s">
        <v>15</v>
      </c>
      <c r="B16" s="2">
        <v>36.299999999999997</v>
      </c>
      <c r="C16" s="2" t="s">
        <v>50</v>
      </c>
      <c r="D16" s="2">
        <v>16.2</v>
      </c>
      <c r="E16" s="2">
        <v>0.86</v>
      </c>
      <c r="F16" s="2" t="s">
        <v>5</v>
      </c>
      <c r="G16" s="2" t="s">
        <v>22</v>
      </c>
      <c r="H16" s="2" t="s">
        <v>107</v>
      </c>
      <c r="I16" s="2" t="s">
        <v>44</v>
      </c>
      <c r="J16" s="2" t="s">
        <v>61</v>
      </c>
      <c r="K16" s="2" t="s">
        <v>108</v>
      </c>
      <c r="L16" s="2" t="s">
        <v>109</v>
      </c>
      <c r="M16" s="2" t="s">
        <v>109</v>
      </c>
      <c r="N16" s="2" t="s">
        <v>110</v>
      </c>
      <c r="O16" s="2" t="s">
        <v>111</v>
      </c>
      <c r="P16" s="2">
        <v>4.2</v>
      </c>
    </row>
    <row r="17" spans="1:18" s="2" customFormat="1" x14ac:dyDescent="0.75">
      <c r="A17" s="2" t="s">
        <v>15</v>
      </c>
      <c r="B17" s="2">
        <v>89.8</v>
      </c>
      <c r="C17" s="2" t="s">
        <v>50</v>
      </c>
      <c r="D17" s="2">
        <v>49.69</v>
      </c>
      <c r="E17" s="2">
        <v>1.1599999999999999</v>
      </c>
      <c r="F17" s="2">
        <v>400</v>
      </c>
      <c r="G17" s="2" t="s">
        <v>6</v>
      </c>
      <c r="H17" s="2" t="s">
        <v>112</v>
      </c>
      <c r="I17" s="2" t="s">
        <v>8</v>
      </c>
      <c r="J17" s="2" t="s">
        <v>11</v>
      </c>
      <c r="K17" s="2" t="s">
        <v>10</v>
      </c>
      <c r="L17" s="2" t="s">
        <v>113</v>
      </c>
      <c r="M17" s="2" t="s">
        <v>84</v>
      </c>
      <c r="N17" s="2" t="s">
        <v>101</v>
      </c>
      <c r="O17" s="2" t="s">
        <v>114</v>
      </c>
      <c r="P17" s="2">
        <v>1</v>
      </c>
    </row>
    <row r="18" spans="1:18" s="1" customFormat="1" x14ac:dyDescent="0.75">
      <c r="A18" s="1" t="s">
        <v>115</v>
      </c>
      <c r="B18" s="1">
        <v>43.4</v>
      </c>
      <c r="C18" s="1">
        <v>63.7</v>
      </c>
      <c r="D18" s="1" t="s">
        <v>116</v>
      </c>
      <c r="E18" s="1" t="s">
        <v>117</v>
      </c>
      <c r="F18" s="1">
        <v>480</v>
      </c>
      <c r="G18" s="1" t="s">
        <v>6</v>
      </c>
      <c r="H18" s="1" t="s">
        <v>118</v>
      </c>
      <c r="I18" s="1" t="s">
        <v>44</v>
      </c>
      <c r="J18" s="1" t="s">
        <v>24</v>
      </c>
      <c r="K18" s="1" t="s">
        <v>119</v>
      </c>
      <c r="L18" s="1" t="s">
        <v>120</v>
      </c>
      <c r="M18" s="1" t="s">
        <v>55</v>
      </c>
      <c r="N18" s="1" t="s">
        <v>121</v>
      </c>
      <c r="O18" s="1" t="s">
        <v>122</v>
      </c>
      <c r="P18" s="1">
        <v>3.9</v>
      </c>
      <c r="Q18" s="1" t="s">
        <v>250</v>
      </c>
      <c r="R18" s="4">
        <f>P18</f>
        <v>3.9</v>
      </c>
    </row>
    <row r="19" spans="1:18" s="1" customFormat="1" x14ac:dyDescent="0.75">
      <c r="A19" s="1" t="s">
        <v>15</v>
      </c>
      <c r="B19" s="1">
        <v>51.2</v>
      </c>
      <c r="C19" s="1">
        <v>36.5</v>
      </c>
      <c r="D19" s="1">
        <v>20.2</v>
      </c>
      <c r="E19" s="1">
        <v>2.76</v>
      </c>
      <c r="F19" s="1">
        <v>200</v>
      </c>
      <c r="G19" s="1" t="s">
        <v>22</v>
      </c>
      <c r="H19" s="1" t="s">
        <v>123</v>
      </c>
      <c r="I19" s="1" t="s">
        <v>17</v>
      </c>
      <c r="J19" s="1" t="s">
        <v>40</v>
      </c>
      <c r="K19" s="1" t="s">
        <v>124</v>
      </c>
      <c r="L19" s="1" t="s">
        <v>125</v>
      </c>
      <c r="M19" s="1" t="s">
        <v>126</v>
      </c>
      <c r="N19" s="1" t="s">
        <v>36</v>
      </c>
      <c r="O19" s="1" t="s">
        <v>127</v>
      </c>
      <c r="P19" s="1">
        <v>4</v>
      </c>
      <c r="Q19" s="1" t="s">
        <v>248</v>
      </c>
      <c r="R19" s="4">
        <f>MIN(P18:P22)</f>
        <v>3.9</v>
      </c>
    </row>
    <row r="20" spans="1:18" s="1" customFormat="1" x14ac:dyDescent="0.75">
      <c r="A20" s="1" t="s">
        <v>15</v>
      </c>
      <c r="B20" s="1">
        <v>63.7</v>
      </c>
      <c r="C20" s="1">
        <v>27.3</v>
      </c>
      <c r="D20" s="1">
        <v>15</v>
      </c>
      <c r="E20" s="1">
        <v>2.79</v>
      </c>
      <c r="F20" s="1">
        <v>80</v>
      </c>
      <c r="G20" s="1" t="s">
        <v>74</v>
      </c>
      <c r="H20" s="1" t="s">
        <v>128</v>
      </c>
      <c r="I20" s="1" t="s">
        <v>17</v>
      </c>
      <c r="J20" s="1" t="s">
        <v>77</v>
      </c>
      <c r="K20" s="1" t="s">
        <v>25</v>
      </c>
      <c r="L20" s="1" t="s">
        <v>129</v>
      </c>
      <c r="M20" s="1" t="s">
        <v>40</v>
      </c>
      <c r="N20" s="1" t="s">
        <v>130</v>
      </c>
      <c r="O20" s="1" t="s">
        <v>131</v>
      </c>
      <c r="P20" s="1">
        <v>5</v>
      </c>
      <c r="Q20" s="1" t="s">
        <v>249</v>
      </c>
      <c r="R20" s="4">
        <f>MAX(P18:P22)</f>
        <v>8.4</v>
      </c>
    </row>
    <row r="21" spans="1:18" s="1" customFormat="1" x14ac:dyDescent="0.75">
      <c r="A21" s="1" t="s">
        <v>15</v>
      </c>
      <c r="B21" s="1">
        <v>206.9</v>
      </c>
      <c r="C21" s="1">
        <v>921.3</v>
      </c>
      <c r="D21" s="1">
        <v>507.3</v>
      </c>
      <c r="E21" s="1">
        <v>2.62</v>
      </c>
      <c r="F21" s="1">
        <v>100</v>
      </c>
      <c r="G21" s="1" t="s">
        <v>74</v>
      </c>
      <c r="H21" s="1" t="s">
        <v>32</v>
      </c>
      <c r="I21" s="1" t="s">
        <v>17</v>
      </c>
      <c r="J21" s="1" t="s">
        <v>78</v>
      </c>
      <c r="K21" s="1" t="s">
        <v>132</v>
      </c>
      <c r="L21" s="1" t="s">
        <v>27</v>
      </c>
      <c r="M21" s="1" t="s">
        <v>100</v>
      </c>
      <c r="N21" s="1" t="s">
        <v>133</v>
      </c>
      <c r="O21" s="1" t="s">
        <v>134</v>
      </c>
      <c r="P21" s="1">
        <v>5.2</v>
      </c>
    </row>
    <row r="22" spans="1:18" s="1" customFormat="1" x14ac:dyDescent="0.75">
      <c r="A22" s="1" t="s">
        <v>15</v>
      </c>
      <c r="B22" s="1">
        <v>242.9</v>
      </c>
      <c r="C22" s="1">
        <v>1015.5</v>
      </c>
      <c r="D22" s="1">
        <v>550.9</v>
      </c>
      <c r="E22" s="1">
        <v>2.78</v>
      </c>
      <c r="F22" s="1">
        <v>320</v>
      </c>
      <c r="G22" s="1" t="s">
        <v>6</v>
      </c>
      <c r="H22" s="1" t="s">
        <v>135</v>
      </c>
      <c r="I22" s="1" t="s">
        <v>60</v>
      </c>
      <c r="J22" s="1" t="s">
        <v>70</v>
      </c>
      <c r="K22" s="1" t="s">
        <v>136</v>
      </c>
      <c r="L22" s="1" t="s">
        <v>137</v>
      </c>
      <c r="M22" s="1" t="s">
        <v>12</v>
      </c>
      <c r="N22" s="1" t="s">
        <v>121</v>
      </c>
      <c r="O22" s="1" t="s">
        <v>138</v>
      </c>
      <c r="P22" s="1">
        <v>8.4</v>
      </c>
    </row>
    <row r="23" spans="1:18" s="2" customFormat="1" x14ac:dyDescent="0.75">
      <c r="A23" s="2" t="s">
        <v>139</v>
      </c>
      <c r="B23" s="2">
        <v>86.1</v>
      </c>
      <c r="C23" s="2" t="s">
        <v>50</v>
      </c>
      <c r="D23" s="2" t="s">
        <v>140</v>
      </c>
      <c r="E23" s="2" t="s">
        <v>141</v>
      </c>
      <c r="F23" s="2">
        <v>200</v>
      </c>
      <c r="G23" s="2" t="s">
        <v>74</v>
      </c>
      <c r="H23" s="2" t="s">
        <v>142</v>
      </c>
      <c r="I23" s="2" t="s">
        <v>143</v>
      </c>
      <c r="J23" s="2" t="s">
        <v>61</v>
      </c>
      <c r="K23" s="2" t="s">
        <v>144</v>
      </c>
      <c r="L23" s="2" t="s">
        <v>145</v>
      </c>
      <c r="M23" s="2" t="s">
        <v>146</v>
      </c>
      <c r="N23" s="2" t="s">
        <v>147</v>
      </c>
      <c r="O23" s="2" t="s">
        <v>148</v>
      </c>
      <c r="P23" s="2">
        <v>46</v>
      </c>
      <c r="Q23" s="2" t="s">
        <v>250</v>
      </c>
      <c r="R23" s="3">
        <f>P23</f>
        <v>46</v>
      </c>
    </row>
    <row r="24" spans="1:18" s="2" customFormat="1" x14ac:dyDescent="0.75">
      <c r="A24" s="2" t="s">
        <v>15</v>
      </c>
      <c r="B24" s="2">
        <v>123.1</v>
      </c>
      <c r="C24" s="2" t="s">
        <v>50</v>
      </c>
      <c r="D24" s="2">
        <v>13.7</v>
      </c>
      <c r="E24" s="2">
        <v>1.33</v>
      </c>
      <c r="F24" s="2">
        <v>320</v>
      </c>
      <c r="G24" s="2" t="s">
        <v>31</v>
      </c>
      <c r="H24" s="2" t="s">
        <v>149</v>
      </c>
      <c r="I24" s="2" t="s">
        <v>24</v>
      </c>
      <c r="J24" s="2" t="s">
        <v>61</v>
      </c>
      <c r="K24" s="2" t="s">
        <v>150</v>
      </c>
      <c r="L24" s="2" t="s">
        <v>151</v>
      </c>
      <c r="M24" s="2" t="s">
        <v>88</v>
      </c>
      <c r="N24" s="2" t="s">
        <v>152</v>
      </c>
      <c r="O24" s="2" t="s">
        <v>153</v>
      </c>
      <c r="P24" s="2">
        <v>50.9</v>
      </c>
      <c r="Q24" s="2" t="s">
        <v>248</v>
      </c>
      <c r="R24" s="3">
        <f>MIN(P23:P27)</f>
        <v>17.2</v>
      </c>
    </row>
    <row r="25" spans="1:18" s="2" customFormat="1" x14ac:dyDescent="0.75">
      <c r="A25" s="2" t="s">
        <v>15</v>
      </c>
      <c r="B25" s="2">
        <v>148.4</v>
      </c>
      <c r="C25" s="2" t="s">
        <v>50</v>
      </c>
      <c r="D25" s="2">
        <v>16.7</v>
      </c>
      <c r="E25" s="2">
        <v>1.68</v>
      </c>
      <c r="F25" s="2">
        <v>320</v>
      </c>
      <c r="G25" s="2" t="s">
        <v>31</v>
      </c>
      <c r="H25" s="2" t="s">
        <v>149</v>
      </c>
      <c r="I25" s="2" t="s">
        <v>143</v>
      </c>
      <c r="J25" s="2" t="s">
        <v>70</v>
      </c>
      <c r="K25" s="2" t="s">
        <v>25</v>
      </c>
      <c r="L25" s="2" t="s">
        <v>154</v>
      </c>
      <c r="M25" s="2" t="s">
        <v>60</v>
      </c>
      <c r="N25" s="2" t="s">
        <v>155</v>
      </c>
      <c r="O25" s="2" t="s">
        <v>156</v>
      </c>
      <c r="P25" s="2">
        <v>27.4</v>
      </c>
      <c r="Q25" s="2" t="s">
        <v>249</v>
      </c>
      <c r="R25" s="3">
        <f>MAX(P23:P27)</f>
        <v>50.9</v>
      </c>
    </row>
    <row r="26" spans="1:18" s="2" customFormat="1" x14ac:dyDescent="0.75">
      <c r="A26" s="2" t="s">
        <v>15</v>
      </c>
      <c r="B26" s="2">
        <v>154</v>
      </c>
      <c r="C26" s="2" t="s">
        <v>50</v>
      </c>
      <c r="D26" s="2">
        <v>17.5</v>
      </c>
      <c r="E26" s="2">
        <v>1.62</v>
      </c>
      <c r="F26" s="2">
        <v>240</v>
      </c>
      <c r="G26" s="2" t="s">
        <v>31</v>
      </c>
      <c r="H26" s="2" t="s">
        <v>157</v>
      </c>
      <c r="I26" s="2" t="s">
        <v>143</v>
      </c>
      <c r="J26" s="2" t="s">
        <v>158</v>
      </c>
      <c r="K26" s="2" t="s">
        <v>159</v>
      </c>
      <c r="L26" s="2" t="s">
        <v>160</v>
      </c>
      <c r="M26" s="2" t="s">
        <v>30</v>
      </c>
      <c r="N26" s="2" t="s">
        <v>161</v>
      </c>
      <c r="O26" s="2" t="s">
        <v>162</v>
      </c>
      <c r="P26" s="2">
        <v>25.7</v>
      </c>
    </row>
    <row r="27" spans="1:18" s="2" customFormat="1" x14ac:dyDescent="0.75">
      <c r="A27" s="2" t="s">
        <v>15</v>
      </c>
      <c r="B27" s="2">
        <v>171.9</v>
      </c>
      <c r="C27" s="2" t="s">
        <v>50</v>
      </c>
      <c r="D27" s="2">
        <v>19.3</v>
      </c>
      <c r="E27" s="2">
        <v>1.71</v>
      </c>
      <c r="F27" s="2">
        <v>240</v>
      </c>
      <c r="G27" s="2" t="s">
        <v>31</v>
      </c>
      <c r="H27" s="2" t="s">
        <v>157</v>
      </c>
      <c r="I27" s="2" t="s">
        <v>60</v>
      </c>
      <c r="J27" s="2" t="s">
        <v>163</v>
      </c>
      <c r="K27" s="2" t="s">
        <v>10</v>
      </c>
      <c r="L27" s="2" t="s">
        <v>164</v>
      </c>
      <c r="M27" s="2" t="s">
        <v>165</v>
      </c>
      <c r="N27" s="2" t="s">
        <v>166</v>
      </c>
      <c r="O27" s="2" t="s">
        <v>167</v>
      </c>
      <c r="P27" s="2">
        <v>17.2</v>
      </c>
    </row>
    <row r="28" spans="1:18" s="1" customFormat="1" x14ac:dyDescent="0.75">
      <c r="A28" s="1" t="s">
        <v>168</v>
      </c>
      <c r="B28" s="1">
        <v>11.4</v>
      </c>
      <c r="C28" s="1" t="s">
        <v>50</v>
      </c>
      <c r="D28" s="1" t="s">
        <v>169</v>
      </c>
      <c r="E28" s="1" t="s">
        <v>170</v>
      </c>
      <c r="F28" s="1">
        <v>200</v>
      </c>
      <c r="G28" s="1" t="s">
        <v>6</v>
      </c>
      <c r="H28" s="1" t="s">
        <v>171</v>
      </c>
      <c r="I28" s="1" t="s">
        <v>8</v>
      </c>
      <c r="J28" s="1" t="s">
        <v>5</v>
      </c>
      <c r="K28" s="1" t="s">
        <v>172</v>
      </c>
      <c r="L28" s="1" t="s">
        <v>173</v>
      </c>
      <c r="M28" s="1" t="s">
        <v>26</v>
      </c>
      <c r="N28" s="1" t="s">
        <v>71</v>
      </c>
      <c r="O28" s="1" t="s">
        <v>174</v>
      </c>
      <c r="P28" s="1">
        <v>0.9</v>
      </c>
      <c r="Q28" s="2" t="s">
        <v>250</v>
      </c>
      <c r="R28" s="3">
        <f>P28</f>
        <v>0.9</v>
      </c>
    </row>
    <row r="29" spans="1:18" s="1" customFormat="1" x14ac:dyDescent="0.75">
      <c r="A29" s="1" t="s">
        <v>15</v>
      </c>
      <c r="B29" s="1">
        <v>82.6</v>
      </c>
      <c r="C29" s="1" t="s">
        <v>50</v>
      </c>
      <c r="D29" s="1">
        <v>8.31</v>
      </c>
      <c r="E29" s="1">
        <v>2.38</v>
      </c>
      <c r="F29" s="1">
        <v>80</v>
      </c>
      <c r="G29" s="1" t="s">
        <v>22</v>
      </c>
      <c r="H29" s="1" t="s">
        <v>175</v>
      </c>
      <c r="I29" s="1" t="s">
        <v>17</v>
      </c>
      <c r="J29" s="1" t="s">
        <v>176</v>
      </c>
      <c r="K29" s="1" t="s">
        <v>177</v>
      </c>
      <c r="L29" s="1" t="s">
        <v>35</v>
      </c>
      <c r="M29" s="1" t="s">
        <v>178</v>
      </c>
      <c r="N29" s="1" t="s">
        <v>179</v>
      </c>
      <c r="O29" s="1" t="s">
        <v>180</v>
      </c>
      <c r="P29" s="1">
        <v>3.4</v>
      </c>
      <c r="Q29" s="2" t="s">
        <v>248</v>
      </c>
      <c r="R29" s="3">
        <f>MIN(P28:P33)</f>
        <v>0.9</v>
      </c>
    </row>
    <row r="30" spans="1:18" s="1" customFormat="1" x14ac:dyDescent="0.75">
      <c r="A30" s="1" t="s">
        <v>15</v>
      </c>
      <c r="B30" s="1">
        <v>161</v>
      </c>
      <c r="C30" s="1" t="s">
        <v>50</v>
      </c>
      <c r="D30" s="1">
        <v>8.08</v>
      </c>
      <c r="E30" s="1">
        <v>2.29</v>
      </c>
      <c r="F30" s="1">
        <v>200</v>
      </c>
      <c r="G30" s="1" t="s">
        <v>6</v>
      </c>
      <c r="H30" s="1" t="s">
        <v>171</v>
      </c>
      <c r="I30" s="1" t="s">
        <v>17</v>
      </c>
      <c r="J30" s="1" t="s">
        <v>61</v>
      </c>
      <c r="K30" s="1" t="s">
        <v>181</v>
      </c>
      <c r="L30" s="1" t="s">
        <v>99</v>
      </c>
      <c r="M30" s="1" t="s">
        <v>100</v>
      </c>
      <c r="N30" s="1" t="s">
        <v>101</v>
      </c>
      <c r="O30" s="1" t="s">
        <v>96</v>
      </c>
      <c r="P30" s="1">
        <v>2</v>
      </c>
      <c r="Q30" s="2" t="s">
        <v>249</v>
      </c>
      <c r="R30" s="3">
        <f>MAX(P28:P33)</f>
        <v>9.3000000000000007</v>
      </c>
    </row>
    <row r="31" spans="1:18" s="1" customFormat="1" x14ac:dyDescent="0.75">
      <c r="A31" s="1" t="s">
        <v>15</v>
      </c>
      <c r="B31" s="1">
        <v>165.6</v>
      </c>
      <c r="C31" s="1" t="s">
        <v>50</v>
      </c>
      <c r="D31" s="1" t="s">
        <v>182</v>
      </c>
      <c r="E31" s="1" t="s">
        <v>183</v>
      </c>
      <c r="F31" s="1">
        <v>80</v>
      </c>
      <c r="G31" s="1" t="s">
        <v>22</v>
      </c>
      <c r="H31" s="1" t="s">
        <v>175</v>
      </c>
      <c r="I31" s="1" t="s">
        <v>44</v>
      </c>
      <c r="J31" s="1" t="s">
        <v>5</v>
      </c>
      <c r="K31" s="1" t="s">
        <v>184</v>
      </c>
      <c r="L31" s="1" t="s">
        <v>109</v>
      </c>
      <c r="M31" s="1" t="s">
        <v>109</v>
      </c>
      <c r="N31" s="1" t="s">
        <v>110</v>
      </c>
      <c r="O31" s="1" t="s">
        <v>185</v>
      </c>
      <c r="P31" s="1">
        <v>4.2</v>
      </c>
      <c r="Q31" s="2"/>
      <c r="R31" s="2"/>
    </row>
    <row r="32" spans="1:18" s="1" customFormat="1" x14ac:dyDescent="0.75">
      <c r="A32" s="1" t="s">
        <v>15</v>
      </c>
      <c r="B32" s="1">
        <v>179.6</v>
      </c>
      <c r="C32" s="1" t="s">
        <v>50</v>
      </c>
      <c r="D32" s="1">
        <v>8.14</v>
      </c>
      <c r="E32" s="1">
        <v>2.4</v>
      </c>
      <c r="F32" s="1">
        <v>100</v>
      </c>
      <c r="G32" s="1" t="s">
        <v>22</v>
      </c>
      <c r="H32" s="1" t="s">
        <v>186</v>
      </c>
      <c r="I32" s="1" t="s">
        <v>44</v>
      </c>
      <c r="J32" s="1" t="s">
        <v>39</v>
      </c>
      <c r="K32" s="1" t="s">
        <v>187</v>
      </c>
      <c r="L32" s="1" t="s">
        <v>188</v>
      </c>
      <c r="M32" s="1" t="s">
        <v>189</v>
      </c>
      <c r="N32" s="1" t="s">
        <v>190</v>
      </c>
      <c r="O32" s="1" t="s">
        <v>191</v>
      </c>
      <c r="P32" s="1">
        <v>4.5</v>
      </c>
      <c r="Q32" s="2"/>
      <c r="R32" s="2"/>
    </row>
    <row r="33" spans="1:18" s="1" customFormat="1" x14ac:dyDescent="0.75">
      <c r="A33" s="1" t="s">
        <v>15</v>
      </c>
      <c r="B33" s="1">
        <v>207.5</v>
      </c>
      <c r="C33" s="1" t="s">
        <v>50</v>
      </c>
      <c r="D33" s="1">
        <v>6.93</v>
      </c>
      <c r="E33" s="1">
        <v>2.16</v>
      </c>
      <c r="F33" s="1">
        <v>120</v>
      </c>
      <c r="G33" s="1" t="s">
        <v>22</v>
      </c>
      <c r="H33" s="1" t="s">
        <v>192</v>
      </c>
      <c r="I33" s="1" t="s">
        <v>60</v>
      </c>
      <c r="J33" s="1" t="s">
        <v>9</v>
      </c>
      <c r="K33" s="1" t="s">
        <v>193</v>
      </c>
      <c r="L33" s="1" t="s">
        <v>194</v>
      </c>
      <c r="M33" s="1" t="s">
        <v>19</v>
      </c>
      <c r="N33" s="1" t="s">
        <v>89</v>
      </c>
      <c r="O33" s="1" t="s">
        <v>195</v>
      </c>
      <c r="P33" s="1">
        <v>9.3000000000000007</v>
      </c>
      <c r="Q33" s="2"/>
      <c r="R33" s="2"/>
    </row>
    <row r="34" spans="1:18" s="2" customFormat="1" x14ac:dyDescent="0.75">
      <c r="A34" s="2" t="s">
        <v>196</v>
      </c>
      <c r="B34" s="2">
        <v>6.83</v>
      </c>
      <c r="C34" s="2" t="s">
        <v>197</v>
      </c>
      <c r="D34" s="2" t="s">
        <v>198</v>
      </c>
      <c r="E34" s="2">
        <v>2.4300000000000002</v>
      </c>
      <c r="F34" s="2">
        <v>480</v>
      </c>
      <c r="G34" s="2" t="s">
        <v>6</v>
      </c>
      <c r="H34" s="2" t="s">
        <v>199</v>
      </c>
      <c r="I34" s="2" t="s">
        <v>17</v>
      </c>
      <c r="J34" s="2" t="s">
        <v>61</v>
      </c>
      <c r="K34" s="2" t="s">
        <v>200</v>
      </c>
      <c r="L34" s="2" t="s">
        <v>201</v>
      </c>
      <c r="M34" s="2" t="s">
        <v>17</v>
      </c>
      <c r="N34" s="2" t="s">
        <v>28</v>
      </c>
      <c r="O34" s="2" t="s">
        <v>202</v>
      </c>
      <c r="P34" s="2">
        <v>2.4</v>
      </c>
      <c r="Q34" s="2" t="s">
        <v>250</v>
      </c>
      <c r="R34" s="3">
        <f>P34</f>
        <v>2.4</v>
      </c>
    </row>
    <row r="35" spans="1:18" s="2" customFormat="1" x14ac:dyDescent="0.75">
      <c r="A35" s="2" t="s">
        <v>15</v>
      </c>
      <c r="B35" s="2">
        <v>51.1</v>
      </c>
      <c r="C35" s="2" t="s">
        <v>203</v>
      </c>
      <c r="D35" s="2" t="s">
        <v>198</v>
      </c>
      <c r="E35" s="2">
        <v>2.31</v>
      </c>
      <c r="F35" s="2">
        <v>160</v>
      </c>
      <c r="G35" s="2" t="s">
        <v>22</v>
      </c>
      <c r="H35" s="2" t="s">
        <v>204</v>
      </c>
      <c r="I35" s="2" t="s">
        <v>17</v>
      </c>
      <c r="J35" s="2" t="s">
        <v>205</v>
      </c>
      <c r="K35" s="2" t="s">
        <v>206</v>
      </c>
      <c r="L35" s="2" t="s">
        <v>207</v>
      </c>
      <c r="M35" s="2" t="s">
        <v>100</v>
      </c>
      <c r="N35" s="2" t="s">
        <v>89</v>
      </c>
      <c r="O35" s="2" t="s">
        <v>208</v>
      </c>
      <c r="P35" s="2">
        <v>3.8</v>
      </c>
      <c r="Q35" s="2" t="s">
        <v>248</v>
      </c>
      <c r="R35" s="3">
        <f>MIN(P34:P38)</f>
        <v>2.4</v>
      </c>
    </row>
    <row r="36" spans="1:18" s="2" customFormat="1" x14ac:dyDescent="0.75">
      <c r="A36" s="2" t="s">
        <v>15</v>
      </c>
      <c r="B36" s="2">
        <v>58</v>
      </c>
      <c r="C36" s="2" t="s">
        <v>209</v>
      </c>
      <c r="D36" s="2" t="s">
        <v>198</v>
      </c>
      <c r="E36" s="2">
        <v>3.06</v>
      </c>
      <c r="F36" s="2">
        <v>120</v>
      </c>
      <c r="G36" s="2" t="s">
        <v>22</v>
      </c>
      <c r="H36" s="2" t="s">
        <v>210</v>
      </c>
      <c r="I36" s="2" t="s">
        <v>17</v>
      </c>
      <c r="J36" s="2" t="s">
        <v>211</v>
      </c>
      <c r="K36" s="2" t="s">
        <v>212</v>
      </c>
      <c r="L36" s="2" t="s">
        <v>213</v>
      </c>
      <c r="M36" s="2" t="s">
        <v>60</v>
      </c>
      <c r="N36" s="2" t="s">
        <v>190</v>
      </c>
      <c r="O36" s="2" t="s">
        <v>48</v>
      </c>
      <c r="P36" s="2">
        <v>3.6</v>
      </c>
      <c r="Q36" s="2" t="s">
        <v>249</v>
      </c>
      <c r="R36" s="3">
        <f>MAX(P34:P38)</f>
        <v>9.9</v>
      </c>
    </row>
    <row r="37" spans="1:18" s="2" customFormat="1" x14ac:dyDescent="0.75">
      <c r="A37" s="2" t="s">
        <v>15</v>
      </c>
      <c r="B37" s="2">
        <v>63.2</v>
      </c>
      <c r="C37" s="2" t="s">
        <v>214</v>
      </c>
      <c r="D37" s="2" t="s">
        <v>215</v>
      </c>
      <c r="E37" s="2">
        <v>2.23</v>
      </c>
      <c r="F37" s="2">
        <v>160</v>
      </c>
      <c r="G37" s="2" t="s">
        <v>22</v>
      </c>
      <c r="H37" s="2" t="s">
        <v>204</v>
      </c>
      <c r="I37" s="2" t="s">
        <v>44</v>
      </c>
      <c r="J37" s="2" t="s">
        <v>176</v>
      </c>
      <c r="K37" s="2" t="s">
        <v>216</v>
      </c>
      <c r="L37" s="2" t="s">
        <v>217</v>
      </c>
      <c r="M37" s="2" t="s">
        <v>218</v>
      </c>
      <c r="N37" s="2" t="s">
        <v>159</v>
      </c>
      <c r="O37" s="2" t="s">
        <v>219</v>
      </c>
      <c r="P37" s="2">
        <v>5</v>
      </c>
    </row>
    <row r="38" spans="1:18" s="2" customFormat="1" x14ac:dyDescent="0.75">
      <c r="A38" s="2" t="s">
        <v>15</v>
      </c>
      <c r="B38" s="2">
        <v>85.9</v>
      </c>
      <c r="C38" s="2">
        <v>127.7</v>
      </c>
      <c r="D38" s="2" t="s">
        <v>50</v>
      </c>
      <c r="E38" s="2">
        <v>2.78</v>
      </c>
      <c r="F38" s="2">
        <v>160</v>
      </c>
      <c r="G38" s="2" t="s">
        <v>22</v>
      </c>
      <c r="H38" s="2" t="s">
        <v>204</v>
      </c>
      <c r="I38" s="2" t="s">
        <v>60</v>
      </c>
      <c r="J38" s="2" t="s">
        <v>158</v>
      </c>
      <c r="K38" s="2" t="s">
        <v>206</v>
      </c>
      <c r="L38" s="2" t="s">
        <v>220</v>
      </c>
      <c r="M38" s="2" t="s">
        <v>221</v>
      </c>
      <c r="N38" s="2" t="s">
        <v>222</v>
      </c>
      <c r="O38" s="2" t="s">
        <v>223</v>
      </c>
      <c r="P38" s="2">
        <v>9.9</v>
      </c>
    </row>
    <row r="39" spans="1:18" s="1" customFormat="1" x14ac:dyDescent="0.75">
      <c r="A39" s="1" t="s">
        <v>224</v>
      </c>
      <c r="B39" s="1">
        <v>27.3</v>
      </c>
      <c r="C39" s="1" t="s">
        <v>198</v>
      </c>
      <c r="D39" s="1">
        <v>11.1</v>
      </c>
      <c r="E39" s="1">
        <v>0.19</v>
      </c>
      <c r="F39" s="1">
        <v>320</v>
      </c>
      <c r="G39" s="1" t="s">
        <v>6</v>
      </c>
      <c r="H39" s="1" t="s">
        <v>225</v>
      </c>
      <c r="I39" s="1" t="s">
        <v>44</v>
      </c>
      <c r="J39" s="1" t="s">
        <v>77</v>
      </c>
      <c r="K39" s="1" t="s">
        <v>226</v>
      </c>
      <c r="L39" s="1" t="s">
        <v>227</v>
      </c>
      <c r="M39" s="1" t="s">
        <v>46</v>
      </c>
      <c r="N39" s="1" t="s">
        <v>28</v>
      </c>
      <c r="O39" s="1" t="s">
        <v>228</v>
      </c>
      <c r="P39" s="1">
        <v>3.7</v>
      </c>
      <c r="Q39" s="1" t="s">
        <v>250</v>
      </c>
      <c r="R39" s="4">
        <f>P39</f>
        <v>3.7</v>
      </c>
    </row>
    <row r="40" spans="1:18" s="1" customFormat="1" x14ac:dyDescent="0.75">
      <c r="A40" s="1" t="s">
        <v>15</v>
      </c>
      <c r="B40" s="1">
        <v>30.4</v>
      </c>
      <c r="C40" s="1" t="s">
        <v>198</v>
      </c>
      <c r="D40" s="1" t="s">
        <v>229</v>
      </c>
      <c r="E40" s="1">
        <v>0.15</v>
      </c>
      <c r="F40" s="1">
        <v>400</v>
      </c>
      <c r="G40" s="1" t="s">
        <v>6</v>
      </c>
      <c r="H40" s="1" t="s">
        <v>230</v>
      </c>
      <c r="I40" s="1" t="s">
        <v>44</v>
      </c>
      <c r="J40" s="1" t="s">
        <v>40</v>
      </c>
      <c r="K40" s="1" t="s">
        <v>231</v>
      </c>
      <c r="L40" s="1" t="s">
        <v>232</v>
      </c>
      <c r="M40" s="1" t="s">
        <v>126</v>
      </c>
      <c r="N40" s="1" t="s">
        <v>28</v>
      </c>
      <c r="O40" s="1" t="s">
        <v>233</v>
      </c>
      <c r="P40" s="1">
        <v>3.8</v>
      </c>
      <c r="Q40" s="1" t="s">
        <v>248</v>
      </c>
      <c r="R40" s="4">
        <f>MIN(P39:P43)</f>
        <v>3.7</v>
      </c>
    </row>
    <row r="41" spans="1:18" s="1" customFormat="1" x14ac:dyDescent="0.75">
      <c r="A41" s="1" t="s">
        <v>15</v>
      </c>
      <c r="B41" s="1">
        <v>30.7</v>
      </c>
      <c r="C41" s="1" t="s">
        <v>198</v>
      </c>
      <c r="D41" s="1">
        <v>12.7</v>
      </c>
      <c r="E41" s="1">
        <v>0.42</v>
      </c>
      <c r="F41" s="1">
        <v>480</v>
      </c>
      <c r="G41" s="1" t="s">
        <v>6</v>
      </c>
      <c r="H41" s="1" t="s">
        <v>234</v>
      </c>
      <c r="I41" s="1" t="s">
        <v>44</v>
      </c>
      <c r="J41" s="1" t="s">
        <v>40</v>
      </c>
      <c r="K41" s="1" t="s">
        <v>235</v>
      </c>
      <c r="L41" s="1" t="s">
        <v>120</v>
      </c>
      <c r="M41" s="1" t="s">
        <v>55</v>
      </c>
      <c r="N41" s="1" t="s">
        <v>121</v>
      </c>
      <c r="O41" s="1" t="s">
        <v>236</v>
      </c>
      <c r="P41" s="1">
        <v>3.8</v>
      </c>
      <c r="Q41" s="1" t="s">
        <v>249</v>
      </c>
      <c r="R41" s="4">
        <f>MAX(P39:P43)</f>
        <v>8.1999999999999993</v>
      </c>
    </row>
    <row r="42" spans="1:18" s="1" customFormat="1" x14ac:dyDescent="0.75">
      <c r="A42" s="1" t="s">
        <v>15</v>
      </c>
      <c r="B42" s="1">
        <v>58.2</v>
      </c>
      <c r="C42" s="1" t="s">
        <v>198</v>
      </c>
      <c r="D42" s="1">
        <v>5.85</v>
      </c>
      <c r="E42" s="1">
        <v>0.35</v>
      </c>
      <c r="F42" s="1">
        <v>240</v>
      </c>
      <c r="G42" s="1" t="s">
        <v>6</v>
      </c>
      <c r="H42" s="1" t="s">
        <v>237</v>
      </c>
      <c r="I42" s="1" t="s">
        <v>60</v>
      </c>
      <c r="J42" s="1" t="s">
        <v>77</v>
      </c>
      <c r="K42" s="1" t="s">
        <v>238</v>
      </c>
      <c r="L42" s="1" t="s">
        <v>239</v>
      </c>
      <c r="M42" s="1" t="s">
        <v>240</v>
      </c>
      <c r="N42" s="1" t="s">
        <v>28</v>
      </c>
      <c r="O42" s="1" t="s">
        <v>241</v>
      </c>
      <c r="P42" s="1">
        <v>8.1999999999999993</v>
      </c>
    </row>
    <row r="43" spans="1:18" s="1" customFormat="1" x14ac:dyDescent="0.75">
      <c r="A43" s="1" t="s">
        <v>15</v>
      </c>
      <c r="B43" s="1">
        <v>152.6</v>
      </c>
      <c r="C43" s="1" t="s">
        <v>50</v>
      </c>
      <c r="D43" s="1">
        <v>136.5</v>
      </c>
      <c r="E43" s="1">
        <v>0.53</v>
      </c>
      <c r="F43" s="1">
        <v>60</v>
      </c>
      <c r="G43" s="1" t="s">
        <v>74</v>
      </c>
      <c r="H43" s="1" t="s">
        <v>242</v>
      </c>
      <c r="I43" s="1" t="s">
        <v>17</v>
      </c>
      <c r="J43" s="1" t="s">
        <v>78</v>
      </c>
      <c r="K43" s="1" t="s">
        <v>172</v>
      </c>
      <c r="L43" s="1" t="s">
        <v>243</v>
      </c>
      <c r="M43" s="1" t="s">
        <v>12</v>
      </c>
      <c r="N43" s="1" t="s">
        <v>244</v>
      </c>
      <c r="O43" s="1" t="s">
        <v>245</v>
      </c>
      <c r="P43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latex_tab_chi2_models_emi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 Gardiner</dc:creator>
  <cp:lastModifiedBy>Emi Gardiner</cp:lastModifiedBy>
  <dcterms:created xsi:type="dcterms:W3CDTF">2021-09-24T03:55:21Z</dcterms:created>
  <dcterms:modified xsi:type="dcterms:W3CDTF">2021-09-26T18:53:52Z</dcterms:modified>
</cp:coreProperties>
</file>