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2"/>
  </bookViews>
  <sheets>
    <sheet r:id="rId1" sheetId="1" name="A"/>
    <sheet r:id="rId2" sheetId="2" name="B"/>
    <sheet r:id="rId3" sheetId="3" name="C"/>
    <sheet r:id="rId4" sheetId="4" name="D"/>
    <sheet r:id="rId5" sheetId="5" name="E"/>
    <sheet r:id="rId6" sheetId="6" name="F"/>
    <sheet r:id="rId7" sheetId="7" name="G"/>
    <sheet r:id="rId8" sheetId="8" name="H"/>
    <sheet r:id="rId9" sheetId="9" name="I"/>
    <sheet r:id="rId10" sheetId="10" name="J"/>
    <sheet r:id="rId11" sheetId="11" name="K"/>
    <sheet r:id="rId12" sheetId="12" name="L"/>
    <sheet r:id="rId13" sheetId="13" name="M"/>
    <sheet r:id="rId14" sheetId="14" name="N"/>
    <sheet r:id="rId15" sheetId="15" name="O"/>
    <sheet r:id="rId16" sheetId="16" name="P"/>
  </sheets>
  <definedNames>
    <definedName name="_xlnm._FilterDatabase" localSheetId="0">A!$A$8:$O$592</definedName>
    <definedName name="_xlnm._FilterDatabase" localSheetId="1">B!$A$8:$O$592</definedName>
    <definedName name="_xlnm._FilterDatabase" localSheetId="2">'C'!$A$8:$O$592</definedName>
    <definedName name="_xlnm._FilterDatabase" localSheetId="3">D!$A$8:$O$592</definedName>
    <definedName name="_xlnm._FilterDatabase" localSheetId="4">E!$A$8:$O$592</definedName>
    <definedName name="_xlnm._FilterDatabase" localSheetId="5">F!$A$8:$O$592</definedName>
    <definedName name="_xlnm._FilterDatabase" localSheetId="6">G!$A$8:$O$592</definedName>
    <definedName name="_xlnm._FilterDatabase" localSheetId="7">H!$A$8:$O$592</definedName>
    <definedName name="_xlnm._FilterDatabase" localSheetId="8">I!$A$8:$O$592</definedName>
    <definedName name="_xlnm._FilterDatabase" localSheetId="9">J!$A$8:$O$592</definedName>
    <definedName name="_xlnm._FilterDatabase" localSheetId="10">K!$A$8:$O$592</definedName>
    <definedName name="_xlnm._FilterDatabase" localSheetId="11">L!$A$8:$O$592</definedName>
    <definedName name="_xlnm._FilterDatabase" localSheetId="12">=M!$A$1:$O$585</definedName>
    <definedName name="_xlnm._FilterDatabase" localSheetId="13">N!$A$8:$O$592</definedName>
    <definedName name="_xlnm._FilterDatabase" localSheetId="14">O!$A$8:$O$592</definedName>
    <definedName name="_xlnm._FilterDatabase" localSheetId="15">P!$A$8:$O$592</definedName>
    <definedName name="MB_ADDRESS" localSheetId="1">B!$E$2</definedName>
    <definedName name="MB_ADDRESS" localSheetId="2">'C'!$E$2</definedName>
    <definedName name="MB_ADDRESS" localSheetId="3">D!$E$2</definedName>
    <definedName name="MB_ADDRESS" localSheetId="4">E!$E$2</definedName>
    <definedName name="MB_ADDRESS" localSheetId="5">F!$E$2</definedName>
    <definedName name="MB_ADDRESS" localSheetId="6">G!$E$2</definedName>
    <definedName name="MB_ADDRESS" localSheetId="7">H!$E$2</definedName>
    <definedName name="MB_ADDRESS" localSheetId="8">I!$E$2</definedName>
    <definedName name="MB_ADDRESS" localSheetId="9">J!$E$2</definedName>
    <definedName name="MB_ADDRESS" localSheetId="10">K!$E$2</definedName>
    <definedName name="MB_ADDRESS" localSheetId="11">L!$E$2</definedName>
    <definedName name="MB_ADDRESS" localSheetId="12">=M!$E$1</definedName>
    <definedName name="MB_ADDRESS" localSheetId="13">N!$E$2</definedName>
    <definedName name="MB_ADDRESS" localSheetId="14">O!$E$2</definedName>
    <definedName name="MB_ADDRESS" localSheetId="15">P!$E$2</definedName>
    <definedName name="MB_ADDRESS">A!$E$2</definedName>
    <definedName name="_xlnm.Print_Titles" localSheetId="0">A!$8:$8</definedName>
    <definedName name="_xlnm.Print_Titles" localSheetId="1">B!$8:$8</definedName>
    <definedName name="_xlnm.Print_Titles" localSheetId="2">'C'!$8:$8</definedName>
    <definedName name="_xlnm.Print_Titles" localSheetId="3">D!$8:$8</definedName>
    <definedName name="_xlnm.Print_Titles" localSheetId="4">E!$8:$8</definedName>
    <definedName name="_xlnm.Print_Titles" localSheetId="5">F!$8:$8</definedName>
    <definedName name="_xlnm.Print_Titles" localSheetId="6">G!$8:$8</definedName>
    <definedName name="_xlnm.Print_Titles" localSheetId="7">H!$8:$8</definedName>
    <definedName name="_xlnm.Print_Titles" localSheetId="8">I!$8:$8</definedName>
    <definedName name="_xlnm.Print_Titles" localSheetId="9">J!$8:$8</definedName>
    <definedName name="_xlnm.Print_Titles" localSheetId="10">K!$8:$8</definedName>
    <definedName name="_xlnm.Print_Titles" localSheetId="11">L!$8:$8</definedName>
    <definedName name="_xlnm.Print_Titles" localSheetId="12">=M!:</definedName>
    <definedName name="_xlnm.Print_Titles" localSheetId="13">N!$8:$8</definedName>
    <definedName name="_xlnm.Print_Titles" localSheetId="14">O!$8:$8</definedName>
    <definedName name="_xlnm.Print_Titles" localSheetId="15">P!$8:$8</definedName>
  </definedNames>
  <calcPr fullCalcOnLoad="1"/>
</workbook>
</file>

<file path=xl/sharedStrings.xml><?xml version="1.0" encoding="utf-8"?>
<sst xmlns="http://schemas.openxmlformats.org/spreadsheetml/2006/main" count="59565" uniqueCount="1031">
  <si>
    <t>REGISTER POINT LIST</t>
  </si>
  <si>
    <t>MODBUS SLAVE RELATIVE ADDRESS --&gt;</t>
  </si>
  <si>
    <t>BACNET OBJECT FLOOR --&gt;</t>
  </si>
  <si>
    <t>Modbus Register Name</t>
  </si>
  <si>
    <t>Modbus
 Register</t>
  </si>
  <si>
    <t>Absolute
 Address</t>
  </si>
  <si>
    <t>Item Description</t>
  </si>
  <si>
    <t>Units</t>
  </si>
  <si>
    <t>Functionality</t>
  </si>
  <si>
    <t>Data Type</t>
  </si>
  <si>
    <t>R/W</t>
  </si>
  <si>
    <t>BACnet
 Object</t>
  </si>
  <si>
    <t>BACnet 
Object Type</t>
  </si>
  <si>
    <t>BACnet 
Object Name</t>
  </si>
  <si>
    <t>System or 
Element</t>
  </si>
  <si>
    <t>Value/Range</t>
  </si>
  <si>
    <t>Public Notes</t>
  </si>
  <si>
    <t>Models</t>
  </si>
  <si>
    <t>SunSpec C001 Common Model</t>
  </si>
  <si>
    <t>-</t>
  </si>
  <si>
    <t>SunSpec Common Model</t>
  </si>
  <si>
    <t>SunSpec Model ID LSW</t>
  </si>
  <si>
    <t>SunSpec Model (SunS) 1</t>
  </si>
  <si>
    <t>uint32</t>
  </si>
  <si>
    <t>R</t>
  </si>
  <si>
    <t>system</t>
  </si>
  <si>
    <t>Su (0x5375)</t>
  </si>
  <si>
    <t>ALL</t>
  </si>
  <si>
    <t>SunSpec Model ID MSW</t>
  </si>
  <si>
    <t>nS (0x6E53)</t>
  </si>
  <si>
    <t>SunSpec Device ID</t>
  </si>
  <si>
    <t>Unique SunSpec Model Identifier (1)</t>
  </si>
  <si>
    <t>unit16</t>
  </si>
  <si>
    <t>Model Length</t>
  </si>
  <si>
    <t>Model Length (66)</t>
  </si>
  <si>
    <t>Manufacturer 0</t>
  </si>
  <si>
    <t>Manufacturer Name (string)</t>
  </si>
  <si>
    <t>Factory</t>
  </si>
  <si>
    <t>string(16)</t>
  </si>
  <si>
    <t>Dev Obj Prop</t>
  </si>
  <si>
    <t>2 Char</t>
  </si>
  <si>
    <t>Factory Set</t>
  </si>
  <si>
    <t>Manufacturer 1</t>
  </si>
  <si>
    <t>Manufacturer 2</t>
  </si>
  <si>
    <t>Manufacturer 3</t>
  </si>
  <si>
    <t>Manufacturer 4</t>
  </si>
  <si>
    <t>Manufacturer 5</t>
  </si>
  <si>
    <t>Manufacturer 6</t>
  </si>
  <si>
    <t>Manufacturer 7</t>
  </si>
  <si>
    <t>Manufacturer 8</t>
  </si>
  <si>
    <t>Manufacturer 9</t>
  </si>
  <si>
    <t>Manufacturer 10</t>
  </si>
  <si>
    <t>Manufacturer 11</t>
  </si>
  <si>
    <t>Manufacturer 12</t>
  </si>
  <si>
    <t>Manufacturer 13</t>
  </si>
  <si>
    <t>Manufacturer 14</t>
  </si>
  <si>
    <t>Manufacturer 15</t>
  </si>
  <si>
    <t>1 Char NULL</t>
  </si>
  <si>
    <t>Model 0</t>
  </si>
  <si>
    <t>Model Name (Model Number)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</si>
  <si>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</si>
  <si>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</si>
  <si>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</si>
  <si>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</si>
  <si>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</si>
  <si>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</si>
  <si>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</si>
  <si>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</si>
  <si>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</si>
  <si>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</si>
  <si>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</si>
  <si>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</si>
  <si>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</si>
  <si>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</si>
  <si>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</si>
  <si>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Options 0</t>
  </si>
  <si>
    <t>Options</t>
  </si>
  <si>
    <t>Future</t>
  </si>
  <si>
    <t>string(8)</t>
  </si>
  <si>
    <t>Options 1</t>
  </si>
  <si>
    <t>Options 2</t>
  </si>
  <si>
    <t>Options 3</t>
  </si>
  <si>
    <t>Options 4</t>
  </si>
  <si>
    <t>Options 5</t>
  </si>
  <si>
    <t>Options 6</t>
  </si>
  <si>
    <t>Options 7</t>
  </si>
  <si>
    <t>Version 0</t>
  </si>
  <si>
    <t>Firmware Version</t>
  </si>
  <si>
    <t>Version 1</t>
  </si>
  <si>
    <t>Version 2</t>
  </si>
  <si>
    <t>Version 3</t>
  </si>
  <si>
    <t>Version 4</t>
  </si>
  <si>
    <t>Version 5</t>
  </si>
  <si>
    <t>Version 6</t>
  </si>
  <si>
    <t>Version 7</t>
  </si>
  <si>
    <t>SerialNumber 0</t>
  </si>
  <si>
    <t>Serial Number(xxxYYMMNNN)</t>
  </si>
  <si>
    <t>SerialNumber 1</t>
  </si>
  <si>
    <t>SerialNumber 2</t>
  </si>
  <si>
    <t>SerialNumber 3</t>
  </si>
  <si>
    <t>SerialNumber 4</t>
  </si>
  <si>
    <t>SerialNumber 5</t>
  </si>
  <si>
    <t>SerialNumber 6</t>
  </si>
  <si>
    <t>SerialNumber 7</t>
  </si>
  <si>
    <t>SerialNumber 8</t>
  </si>
  <si>
    <t>SerialNumber 9</t>
  </si>
  <si>
    <t>SerialNumber 10</t>
  </si>
  <si>
    <t>SerialNumber 11</t>
  </si>
  <si>
    <t>SerialNumber 12</t>
  </si>
  <si>
    <t>SerialNumber 13</t>
  </si>
  <si>
    <t>SerialNumber 14</t>
  </si>
  <si>
    <t>SerialNumber 15</t>
  </si>
  <si>
    <t>Dev Addr</t>
  </si>
  <si>
    <t>Modbus Device Address</t>
  </si>
  <si>
    <t>PIV</t>
  </si>
  <si>
    <t xml:space="preserve">SERIAL ADDRESS                             </t>
  </si>
  <si>
    <t>1 - 245</t>
  </si>
  <si>
    <t>Common Pad</t>
  </si>
  <si>
    <t xml:space="preserve">SunSpec NC016 TCP Network Stack Model </t>
  </si>
  <si>
    <t>TCP Network Stack</t>
  </si>
  <si>
    <t>SunSpec NC016 MODEL ID</t>
  </si>
  <si>
    <t>SunSpec Model (016)</t>
  </si>
  <si>
    <t>16 (0x10)</t>
  </si>
  <si>
    <t>NC016 MODEL LENGTH</t>
  </si>
  <si>
    <t>Model Length (52)</t>
  </si>
  <si>
    <t>52 (0x34)</t>
  </si>
  <si>
    <t>NC016 INTERFACE NAME 0</t>
  </si>
  <si>
    <t>Interface name</t>
  </si>
  <si>
    <t>string(4)</t>
  </si>
  <si>
    <t>ET (0x4554)</t>
  </si>
  <si>
    <t>NC016 INTERFACE NAME 1</t>
  </si>
  <si>
    <t>H0 (0x4830)</t>
  </si>
  <si>
    <t>NC016 INTERFACE NAME 2</t>
  </si>
  <si>
    <t>NC016 INTERFACE NAME 3</t>
  </si>
  <si>
    <t>DHCP/STATIC CONFIG</t>
  </si>
  <si>
    <t>Enum for force IPV4 config method (0=static/1=DHCP)</t>
  </si>
  <si>
    <t>enum16</t>
  </si>
  <si>
    <t>BV</t>
  </si>
  <si>
    <t>NTP/DNS CONTROL</t>
  </si>
  <si>
    <t>Bitmask value configure use of services (0=DNS/1=NTP)</t>
  </si>
  <si>
    <t>IP ADDRESS 0</t>
  </si>
  <si>
    <t>IP Address</t>
  </si>
  <si>
    <t>CSV</t>
  </si>
  <si>
    <t>IP ADDRESS 1</t>
  </si>
  <si>
    <t>IP ADDRESS 2</t>
  </si>
  <si>
    <t>IP ADDRESS 3</t>
  </si>
  <si>
    <t>IP ADDRESS 4</t>
  </si>
  <si>
    <t>IP ADDRESS 5</t>
  </si>
  <si>
    <t>IP ADDRESS 6</t>
  </si>
  <si>
    <t>IP ADDRESS 7</t>
  </si>
  <si>
    <t>Meter String Block Updated Upon Write to Final Character</t>
  </si>
  <si>
    <t>NETMASK 0</t>
  </si>
  <si>
    <t>Netmask</t>
  </si>
  <si>
    <t>IP Netmask</t>
  </si>
  <si>
    <t>NETMASK 1</t>
  </si>
  <si>
    <t>NETMASK 2</t>
  </si>
  <si>
    <t>NETMASK 3</t>
  </si>
  <si>
    <t>NETMASK 4</t>
  </si>
  <si>
    <t>NETMASK 5</t>
  </si>
  <si>
    <t>NETMASK 6</t>
  </si>
  <si>
    <t>NETMASK 7</t>
  </si>
  <si>
    <t>GATEWAY 0</t>
  </si>
  <si>
    <t>Gateway</t>
  </si>
  <si>
    <t>IP Gateway</t>
  </si>
  <si>
    <t>GATEWAY 1</t>
  </si>
  <si>
    <t>GATEWAY 2</t>
  </si>
  <si>
    <t>GATEWAY 3</t>
  </si>
  <si>
    <t>GATEWAY 4</t>
  </si>
  <si>
    <t>GATEWAY 5</t>
  </si>
  <si>
    <t>GATEWAY 6</t>
  </si>
  <si>
    <t>GATEWAY 7</t>
  </si>
  <si>
    <t>DNS1 ADDRESS 0</t>
  </si>
  <si>
    <t>32 bit IP address of DNS server</t>
  </si>
  <si>
    <t>DNS1 ADDRESS 1</t>
  </si>
  <si>
    <t>DNS1 ADDRESS 2</t>
  </si>
  <si>
    <t>DNS1 ADDRESS 3</t>
  </si>
  <si>
    <t>DNS1 ADDRESS 4</t>
  </si>
  <si>
    <t>DNS1 ADDRESS 5</t>
  </si>
  <si>
    <t>DNS1 ADDRESS 6</t>
  </si>
  <si>
    <t>DNS1 ADDRESS 7</t>
  </si>
  <si>
    <t>DNS2 ADDRESS 0</t>
  </si>
  <si>
    <t>DNS2 ADDRESS 1</t>
  </si>
  <si>
    <t>DNS2 ADDRESS 2</t>
  </si>
  <si>
    <t>DNS2 ADDRESS 3</t>
  </si>
  <si>
    <t>DNS2 ADDRESS 4</t>
  </si>
  <si>
    <t>DNS2 ADDRESS 5</t>
  </si>
  <si>
    <t>DNS2 ADDRESS 6</t>
  </si>
  <si>
    <t>DNS2 ADDRESS 7</t>
  </si>
  <si>
    <t>MAC ADDRESS 0</t>
  </si>
  <si>
    <t>IEEE MAC address of this interface</t>
  </si>
  <si>
    <t>unit64</t>
  </si>
  <si>
    <t>MAC ADDRESS 1</t>
  </si>
  <si>
    <t>0x000D</t>
  </si>
  <si>
    <t>MAC ADDRESS 2</t>
  </si>
  <si>
    <t>0x633x</t>
  </si>
  <si>
    <t>x=1 (PS48), x=2(PS12), x=3 (PS3), x=4 (PS24)</t>
  </si>
  <si>
    <t>MAC ADDRESS 3</t>
  </si>
  <si>
    <t>unit #</t>
  </si>
  <si>
    <t>LINK CONTROL</t>
  </si>
  <si>
    <t>Bitmask value link control flags</t>
  </si>
  <si>
    <t>PAD</t>
  </si>
  <si>
    <t>SunSpec NC017 Serial Interface Model</t>
  </si>
  <si>
    <t>Serial Interface Model</t>
  </si>
  <si>
    <t>SunSpec NC017 MODEL ID</t>
  </si>
  <si>
    <t>SunSpec Model (017)</t>
  </si>
  <si>
    <t>NC017 MODEL LENGTH</t>
  </si>
  <si>
    <t>Model Length (12)</t>
  </si>
  <si>
    <t>NC017 INTERFACE NAME 0</t>
  </si>
  <si>
    <t>NC017 INTERFACE NAME 1</t>
  </si>
  <si>
    <t>NC017 INTERFACE NAME 2</t>
  </si>
  <si>
    <t>NC017 INTERFACE NAME 3</t>
  </si>
  <si>
    <t>SERIAL BAUD RATE MSW</t>
  </si>
  <si>
    <t>Interface baud rate in bits per second</t>
  </si>
  <si>
    <t>Serial Baudrate</t>
  </si>
  <si>
    <t>9600 - 115k</t>
  </si>
  <si>
    <t>SERIAL BAUD RATE LSW</t>
  </si>
  <si>
    <t>SERIAL BITS</t>
  </si>
  <si>
    <t>Number of data bits per character</t>
  </si>
  <si>
    <t>SERIAL PARITY</t>
  </si>
  <si>
    <t>Bitmask value - parity setting</t>
  </si>
  <si>
    <t>0-2</t>
  </si>
  <si>
    <t>SERIAL DUPLEX</t>
  </si>
  <si>
    <t>Enumerated value - duplex mode</t>
  </si>
  <si>
    <t>0-1</t>
  </si>
  <si>
    <t>SERIAL FLOW CONTROL</t>
  </si>
  <si>
    <t>Flow control method</t>
  </si>
  <si>
    <t>(0 = none, 1 = Odd, 2 = Even)</t>
  </si>
  <si>
    <t>SERIAL INTERFACE TYPE</t>
  </si>
  <si>
    <t>Enumerated value - interface type</t>
  </si>
  <si>
    <t>SERIAL PROTOCOL SELECTION</t>
  </si>
  <si>
    <t>Enumerated value - serial protocol selection</t>
  </si>
  <si>
    <t>SunSpec 213 Wye Float Model</t>
  </si>
  <si>
    <t>Wye Float Model</t>
  </si>
  <si>
    <t>SunSpec 213 MODEL ID</t>
  </si>
  <si>
    <t>SunSpec Model (213)</t>
  </si>
  <si>
    <t>213 (0xD5)</t>
  </si>
  <si>
    <t>SunSpec 213 MODEL LENGTH</t>
  </si>
  <si>
    <t>Model Length (124)</t>
  </si>
  <si>
    <t>124 (0x7C)</t>
  </si>
  <si>
    <t>Current Avg Element (MSW)</t>
  </si>
  <si>
    <t>Current Avg Element</t>
  </si>
  <si>
    <t>A</t>
  </si>
  <si>
    <t>Metrology</t>
  </si>
  <si>
    <t>float32</t>
  </si>
  <si>
    <t>AI</t>
  </si>
  <si>
    <t>element</t>
  </si>
  <si>
    <t>Average current of enabled channels</t>
  </si>
  <si>
    <t>Current Avg Element (LSW)</t>
  </si>
  <si>
    <t>Current CH1 (MSW)</t>
  </si>
  <si>
    <t>Current CH1 (A)</t>
  </si>
  <si>
    <t>Current CH1</t>
  </si>
  <si>
    <t>RMS</t>
  </si>
  <si>
    <t>Current CH1 (LSW)</t>
  </si>
  <si>
    <t>Current CH2 (MSW)</t>
  </si>
  <si>
    <t>Current CH2 (B)</t>
  </si>
  <si>
    <t>Current CH2</t>
  </si>
  <si>
    <t>Current CH2 (LSW)</t>
  </si>
  <si>
    <t>Current CH3 (MSW)</t>
  </si>
  <si>
    <t>Current CH3 (C)</t>
  </si>
  <si>
    <t>Current CH3</t>
  </si>
  <si>
    <t>Current CH3 (LSW)</t>
  </si>
  <si>
    <t>Voltage L to N Avg Element (MSW)</t>
  </si>
  <si>
    <t>Voltage L to N Avg Element</t>
  </si>
  <si>
    <t>V</t>
  </si>
  <si>
    <t>Voltage (AN+BN+CN)/3 (VREF is selected per element in Reg 2217)</t>
  </si>
  <si>
    <t>Voltage L to N Avg Element (LSW)</t>
  </si>
  <si>
    <t>Voltage L1 to N (MSW)</t>
  </si>
  <si>
    <t>Voltage L1 to N (AN)</t>
  </si>
  <si>
    <t>Voltage L1 to N</t>
  </si>
  <si>
    <t>RMS (Vref selected by Reg 2217)</t>
  </si>
  <si>
    <t>Voltage L1 to N (LSW)</t>
  </si>
  <si>
    <t>Voltage L2 to N (MSW)</t>
  </si>
  <si>
    <t>Voltage L2 to N (BN)</t>
  </si>
  <si>
    <t>Voltage L2 to N</t>
  </si>
  <si>
    <t>Voltage L2 to N (LSW)</t>
  </si>
  <si>
    <t>Voltage L3 to N (MSW)</t>
  </si>
  <si>
    <t>Voltage L3 to N (CN)</t>
  </si>
  <si>
    <t>Voltage L3 to N</t>
  </si>
  <si>
    <t>Voltage L3 to N (LSW)</t>
  </si>
  <si>
    <t>Voltage L to L Avg Element (MSW)</t>
  </si>
  <si>
    <t>Voltage L to L Avg Element</t>
  </si>
  <si>
    <t>(AB+BC+CA)/3 (VREF is selected per element in Reg 2217)</t>
  </si>
  <si>
    <t>Voltage L to L Avg Element (LSW)</t>
  </si>
  <si>
    <t>Voltage L1 to L2 (MSW)</t>
  </si>
  <si>
    <t>Voltage L1 to L2 (AB)</t>
  </si>
  <si>
    <t>Voltage L1 to L2</t>
  </si>
  <si>
    <t>AN-BN RMS (Vref selected by Reg 2217)</t>
  </si>
  <si>
    <t>Voltage L1 to L2 (LSW)</t>
  </si>
  <si>
    <t>Voltage L2 to L3 (MSW)</t>
  </si>
  <si>
    <t>Voltage L2 to L3 (BC)</t>
  </si>
  <si>
    <t>Voltage L2 to L3</t>
  </si>
  <si>
    <t>BN-CN RMS (Vref selected by Reg 2217)</t>
  </si>
  <si>
    <t>Voltage L2 to L3 (LSW)</t>
  </si>
  <si>
    <t>Voltage L3 to L1 (MSW)</t>
  </si>
  <si>
    <t>Voltage L3 to L1 (CA)</t>
  </si>
  <si>
    <t>Voltage L3 to L1</t>
  </si>
  <si>
    <t>CN-AN RMS (Vref selected by Reg 2217)</t>
  </si>
  <si>
    <t>Voltage L3 to L1 (LSW)</t>
  </si>
  <si>
    <t>Line Frequency (MSW)</t>
  </si>
  <si>
    <t>Line Frequency</t>
  </si>
  <si>
    <t>Hz</t>
  </si>
  <si>
    <t>45 - 70</t>
  </si>
  <si>
    <t>Can take up to 10 seconds to respond to abrupt change in service frequency</t>
  </si>
  <si>
    <t>Line Frequency (LSW)</t>
  </si>
  <si>
    <t>Watt Sum Element (MSW)</t>
  </si>
  <si>
    <t>Power Sum Element</t>
  </si>
  <si>
    <t>kW</t>
  </si>
  <si>
    <t>Power_A+Power_B+Power_C</t>
  </si>
  <si>
    <t>Watt Sum Element (LSW)</t>
  </si>
  <si>
    <t>Watt CH1 (MSW)</t>
  </si>
  <si>
    <t>Power CH1 (A)</t>
  </si>
  <si>
    <t>Power CH1</t>
  </si>
  <si>
    <t>Signed Power</t>
  </si>
  <si>
    <t>Watt CH1 (LSW)</t>
  </si>
  <si>
    <t>Watt CH2 (MSW)</t>
  </si>
  <si>
    <t>Power CH2 (B)</t>
  </si>
  <si>
    <t>Power CH2</t>
  </si>
  <si>
    <t>Wattr CH2 (LSW)</t>
  </si>
  <si>
    <t>Watt CH3 (MSW)</t>
  </si>
  <si>
    <t>Power CH3 (C)</t>
  </si>
  <si>
    <t>Power CH3</t>
  </si>
  <si>
    <t>Watt CH3 (LSW)</t>
  </si>
  <si>
    <t>VA Sum Element (MSW)</t>
  </si>
  <si>
    <t>VA Sum Element</t>
  </si>
  <si>
    <t>kVA</t>
  </si>
  <si>
    <t>VA_A+VA_B+VA_C</t>
  </si>
  <si>
    <t>VA Sum Element (LSW)</t>
  </si>
  <si>
    <t>VA CH1 (MSW)</t>
  </si>
  <si>
    <t>VA CH1 (A)</t>
  </si>
  <si>
    <t>VA CH1</t>
  </si>
  <si>
    <t>Signed VA</t>
  </si>
  <si>
    <t>VA CH1 (LSW)</t>
  </si>
  <si>
    <t>VA CH2 (MSW)</t>
  </si>
  <si>
    <t>VA CH2 (B)</t>
  </si>
  <si>
    <t>VA CH2</t>
  </si>
  <si>
    <t>VA CH2 (LSW)</t>
  </si>
  <si>
    <t>VA CH3 (MSW)</t>
  </si>
  <si>
    <t>VA CH3 (C)</t>
  </si>
  <si>
    <t>VA CH3</t>
  </si>
  <si>
    <t>VA CH3 (LSW)</t>
  </si>
  <si>
    <t>VAR Sum Element (MSW)</t>
  </si>
  <si>
    <t>VAR Sum Element</t>
  </si>
  <si>
    <t>kVAr</t>
  </si>
  <si>
    <t>VAR_A+VAR_B+VAR_C</t>
  </si>
  <si>
    <t>VAR Sum Element (LSW)</t>
  </si>
  <si>
    <t>VAR CH1 (MSW)</t>
  </si>
  <si>
    <t>VAR CH1 (A)</t>
  </si>
  <si>
    <t>VAR CH1</t>
  </si>
  <si>
    <t>Signed VAR</t>
  </si>
  <si>
    <t>VAR CH1 (LSW)</t>
  </si>
  <si>
    <t>VAR CH2 (MSW)</t>
  </si>
  <si>
    <t>VAR CH2 (B)</t>
  </si>
  <si>
    <t>VAR CH2</t>
  </si>
  <si>
    <t>VAR CH2 (LSW)</t>
  </si>
  <si>
    <t>VAR CH3 (MSW)</t>
  </si>
  <si>
    <t>VAR CH3 (C)</t>
  </si>
  <si>
    <t>VAR CH3</t>
  </si>
  <si>
    <t>VAR CH3 (LSW)</t>
  </si>
  <si>
    <t>Apparent PF Avg Element (MSW)</t>
  </si>
  <si>
    <t>Apparent PF Avg Element</t>
  </si>
  <si>
    <t>PF</t>
  </si>
  <si>
    <t>(PF CH1 (A) + PF CH2 (B) + PF CH3 (C) )/ 3</t>
  </si>
  <si>
    <t>Apparent PF Avg Element (LSW)</t>
  </si>
  <si>
    <t>Apparent PF CH1 (MSW)</t>
  </si>
  <si>
    <t>Apparent PF CH1 (A)</t>
  </si>
  <si>
    <t>Apparent PF CH1</t>
  </si>
  <si>
    <t>Apparent_PF_A</t>
  </si>
  <si>
    <t>Apparent PF CH1 (LSW)</t>
  </si>
  <si>
    <t>Apparent PF CH2 (MSW)</t>
  </si>
  <si>
    <t>Apparent PF CH2 (B)</t>
  </si>
  <si>
    <t>Apparent PF CH2</t>
  </si>
  <si>
    <t>Apparent_PF_B</t>
  </si>
  <si>
    <t>Apparent PF CH2 (LSW)</t>
  </si>
  <si>
    <t>Apparent PF CH3 (MSW)</t>
  </si>
  <si>
    <t>Apparent PF CH3 ( C)</t>
  </si>
  <si>
    <t>Apparent PF CH3</t>
  </si>
  <si>
    <t>Apparent_PF_C</t>
  </si>
  <si>
    <t>Apparent PF CH3 (LSW)</t>
  </si>
  <si>
    <t>Exported Energy Sum Element (MSW)</t>
  </si>
  <si>
    <t>Exported Energy Sum Element</t>
  </si>
  <si>
    <t>kWh</t>
  </si>
  <si>
    <t>Total Energy Expported (CH1 + CH2 + CH3)</t>
  </si>
  <si>
    <t>Exported Energy Sum Element (LSW)</t>
  </si>
  <si>
    <t>Exported Energy CH1 (MSW)</t>
  </si>
  <si>
    <t>Exported Energy CH1 (A)</t>
  </si>
  <si>
    <t>Exported Energy CH1</t>
  </si>
  <si>
    <t>Source Power</t>
  </si>
  <si>
    <t>Exported Energy CH1 (LSW)</t>
  </si>
  <si>
    <t>Exported Energy CH2 (MSW)</t>
  </si>
  <si>
    <t>Exported Energy CH2 (B)</t>
  </si>
  <si>
    <t>Exported Energy CH2</t>
  </si>
  <si>
    <t>Exported Energy CH2 (LSW)</t>
  </si>
  <si>
    <t>Exported Energy CH3 (MSW)</t>
  </si>
  <si>
    <t>Exported Energy CH3 (C)</t>
  </si>
  <si>
    <t>Exported Energy CH3</t>
  </si>
  <si>
    <t>Exported Energy CH3 (LSW)</t>
  </si>
  <si>
    <t>Imported Energy Sum Element (MSW)</t>
  </si>
  <si>
    <t>Imported Energy Sum Element</t>
  </si>
  <si>
    <t>Total Energy Imported (CH1 + CH2 + CH3)</t>
  </si>
  <si>
    <t>Imported Energy Sum Element (LSW)</t>
  </si>
  <si>
    <t>Imported Energy CH1 (MSW)</t>
  </si>
  <si>
    <t>Imported Energy CH1 (A)</t>
  </si>
  <si>
    <t>Imported Energy CH1</t>
  </si>
  <si>
    <t>Load Power</t>
  </si>
  <si>
    <t>Imported Energy CH1 (LSW)</t>
  </si>
  <si>
    <t>Imported Energy  CH2 (MSW)</t>
  </si>
  <si>
    <t>Imported Energy CH2 (B)</t>
  </si>
  <si>
    <t>Imported Energy  CH2</t>
  </si>
  <si>
    <t>Imported Energy  CH2 (LSW)</t>
  </si>
  <si>
    <t>Imported Energy CH3 (MSW)</t>
  </si>
  <si>
    <t>Imported Energy CH3 (C)</t>
  </si>
  <si>
    <t>Imported Energy CH3</t>
  </si>
  <si>
    <t>Imported Energy CH3 (LSW)</t>
  </si>
  <si>
    <t>Exported VAh Sum Element (MSW)</t>
  </si>
  <si>
    <t>Exported VAh Sum Element</t>
  </si>
  <si>
    <t>kVAh</t>
  </si>
  <si>
    <t>Total Exported VAh (CH1 + CH2 + CH3)</t>
  </si>
  <si>
    <t>Exported VAh Sum Element (LSW)</t>
  </si>
  <si>
    <t>Exported VAh CH1 (MSW)</t>
  </si>
  <si>
    <t>Exported VAh CH1 (A)</t>
  </si>
  <si>
    <t>Exported VAh CH1</t>
  </si>
  <si>
    <t>Source Apparent Energy</t>
  </si>
  <si>
    <t>Exported VAh CH1 (LSW)</t>
  </si>
  <si>
    <t>Exported VAh CH2 (MSW)</t>
  </si>
  <si>
    <t>Exported VAh CH2 (B)</t>
  </si>
  <si>
    <t>Exported VAh CH2</t>
  </si>
  <si>
    <t>Exported VAh CH2 (LSW)</t>
  </si>
  <si>
    <t>Exported VAh CH3 (MSW)</t>
  </si>
  <si>
    <t>Exported VAh CH3 (C)</t>
  </si>
  <si>
    <t>Exported VAh CH3</t>
  </si>
  <si>
    <t>Exported VAh CH3 (LSW)</t>
  </si>
  <si>
    <t>Imported VAh Sum Element (MSW)</t>
  </si>
  <si>
    <t>Imported VAh Sum Element</t>
  </si>
  <si>
    <t>Total Imported VAh (CH1 + CH2 + CH3)</t>
  </si>
  <si>
    <t>Imported VAh Sum Element (LSW)</t>
  </si>
  <si>
    <t>Imported VAh CH1 (MSW)</t>
  </si>
  <si>
    <t>Imported VAh CH1 (A)</t>
  </si>
  <si>
    <t>Imported VAh CH1</t>
  </si>
  <si>
    <t>Load Apparent Energy</t>
  </si>
  <si>
    <t>Imported VAh CH1 (LSW)</t>
  </si>
  <si>
    <t>Imported VAh CH2 (MSW)</t>
  </si>
  <si>
    <t>Imported VAh CH2 (B)</t>
  </si>
  <si>
    <t>Imported VAh CH2</t>
  </si>
  <si>
    <t>Imported VAh CH2 (LSW)</t>
  </si>
  <si>
    <t>Imported VAh CH3 (MSW)</t>
  </si>
  <si>
    <t>Imported VAh CH3 (C)</t>
  </si>
  <si>
    <t>Imported VAh CH3</t>
  </si>
  <si>
    <t>Imported VAh CH3 (LSW)</t>
  </si>
  <si>
    <t>Imported VARh Q1 Sum Element (MSW)</t>
  </si>
  <si>
    <t>Imported VARh Q1 Sum Element</t>
  </si>
  <si>
    <t>kVArh</t>
  </si>
  <si>
    <t>Total Imported VARh in Q1 (Ch1 + Ch2 + Ch3)</t>
  </si>
  <si>
    <t>Imported VARh Q1 Sum Element (LSW)</t>
  </si>
  <si>
    <t>Imported VARh Q1 CH1 (MSW)</t>
  </si>
  <si>
    <t>Imported VARh Q1 CH1 (A)</t>
  </si>
  <si>
    <t>Imported VARh Q1 CH1</t>
  </si>
  <si>
    <t>Load Postive Reactive Energy</t>
  </si>
  <si>
    <t>Imported VARh Q1 CH1 (LSW)</t>
  </si>
  <si>
    <t>Imported VARh Q1 CH2 (MSW)</t>
  </si>
  <si>
    <t>Imported VARh Q1 CH2 (B)</t>
  </si>
  <si>
    <t>Imported VARh Q1 CH2</t>
  </si>
  <si>
    <t>Load Positive Reactive Energy</t>
  </si>
  <si>
    <t>Imported VARh Q1 CH2 (LSW)</t>
  </si>
  <si>
    <t>Imported VARh Q1 CH3 (MSW)</t>
  </si>
  <si>
    <t>Imported VARh Q1 CH3 (C)</t>
  </si>
  <si>
    <t>Imported VARh Q1 CH3</t>
  </si>
  <si>
    <t>Imported VARh Q1 CH3 (LSW)</t>
  </si>
  <si>
    <t>Imported VARh Q2 Sum Element (MSW)</t>
  </si>
  <si>
    <t>Imported VARh Q2 Sum Element</t>
  </si>
  <si>
    <t>Total Imported VARh in Q2 (Ch1 + Ch2 + Ch3)</t>
  </si>
  <si>
    <t>Imported VARh Q2 Sum Element (LSW)</t>
  </si>
  <si>
    <t>Imported VARh Q2 CH1 (MSW)</t>
  </si>
  <si>
    <t>Imported VARh Q2 CH1 (A)</t>
  </si>
  <si>
    <t>Imported VARh Q2 CH1</t>
  </si>
  <si>
    <t>Source Positive Reactive Energy</t>
  </si>
  <si>
    <t>Imported VARh Q2 CH1 (LSW)</t>
  </si>
  <si>
    <t>Imported VARh Q2 CH2 (MSW)</t>
  </si>
  <si>
    <t>Imported VARh Q2 CH2 (B)</t>
  </si>
  <si>
    <t>Imported VARh Q2 CH2</t>
  </si>
  <si>
    <t>Imported VARh Q2 CH2 (LSW)</t>
  </si>
  <si>
    <t>Imported VARh Q2 CH3 (MSW)</t>
  </si>
  <si>
    <t>Imported VARh Q2 CH3 (C)</t>
  </si>
  <si>
    <t>Imported VARh Q2 CH3</t>
  </si>
  <si>
    <t>Imported VARh Q2 CH3 (LSW)</t>
  </si>
  <si>
    <t>Exported VARh Q3 Sum Element (MSW)</t>
  </si>
  <si>
    <t>Exported VARh Q3 Sum Element</t>
  </si>
  <si>
    <t>Total Exported VARh in Q3 (Ch1 + Ch2 + Ch3)</t>
  </si>
  <si>
    <t>Exported VARh Q3 Sum Element (LSW)</t>
  </si>
  <si>
    <t>Exported VARh Q3 CH1 (MSW)</t>
  </si>
  <si>
    <t>Exported VARh Q3 CH1 (A)</t>
  </si>
  <si>
    <t>Exported VARh Q3 CH1</t>
  </si>
  <si>
    <t>Source Negative Reactive Energy</t>
  </si>
  <si>
    <t>Exported VARh Q3 CH1 (LSW)</t>
  </si>
  <si>
    <t>Exported VARh Q3 CH2 (MSW)</t>
  </si>
  <si>
    <t>Exported VARh Q3 CH2 (B)</t>
  </si>
  <si>
    <t>Exported VARh Q3 CH2</t>
  </si>
  <si>
    <t>Exported VARh Q3 CH2 (LSW)</t>
  </si>
  <si>
    <t>Exported VARh Q3 CH3 (MSW)</t>
  </si>
  <si>
    <t>Exported VARh Q3 CH3 (C)</t>
  </si>
  <si>
    <t>Exported VARh Q3 CH3</t>
  </si>
  <si>
    <t>Exported VARh Q3 CH3 (LSW)</t>
  </si>
  <si>
    <t>Exported VARh Q4 Sum Element (MSW)</t>
  </si>
  <si>
    <t>Exported VARh Q4 Sum Element</t>
  </si>
  <si>
    <t>Total Exported VARh in Q4 (Ch1 + Ch2 + Ch3)</t>
  </si>
  <si>
    <t>Exported VARh Q4 Sum Element (LSW)</t>
  </si>
  <si>
    <t>Exported VARh Q4 CH1 (MSW)</t>
  </si>
  <si>
    <t>Exported VARh Q4 CH1 (A)</t>
  </si>
  <si>
    <t>Exported VARh Q4 CH1</t>
  </si>
  <si>
    <t>Load Negative Reactive Energy</t>
  </si>
  <si>
    <t>Exported VARh Q4 CH1 (LSW)</t>
  </si>
  <si>
    <t>Exported VARh Q4 CH2 (MSW)</t>
  </si>
  <si>
    <t>Exported VARh Q4 CH2 (B)</t>
  </si>
  <si>
    <t>Exported VARh Q4 CH2</t>
  </si>
  <si>
    <t>Exported VARh Q4 CH2 (LSW)</t>
  </si>
  <si>
    <t>Exported VARh Q4 CH3 (MSW)</t>
  </si>
  <si>
    <t>Exported VARh Q4 CH3 ©</t>
  </si>
  <si>
    <t>Exported VARh Q4 CH3</t>
  </si>
  <si>
    <t>Exported VARh Q4 CH3 (LSW)</t>
  </si>
  <si>
    <t>Events MSW</t>
  </si>
  <si>
    <t>bitfield32</t>
  </si>
  <si>
    <t>Events</t>
  </si>
  <si>
    <t>Events LSW</t>
  </si>
  <si>
    <t>SUNSPEC_M_DID_END</t>
  </si>
  <si>
    <t>Sunspec Device ID END (0xFFFF)</t>
  </si>
  <si>
    <t>uint16</t>
  </si>
  <si>
    <t>SUNSPEC_M_Length_END</t>
  </si>
  <si>
    <t>Sunspec Length end (0)</t>
  </si>
  <si>
    <t>USER COMMAND POINTS</t>
  </si>
  <si>
    <t>Reset Processor</t>
  </si>
  <si>
    <t>Reset (software) processor</t>
  </si>
  <si>
    <t>User</t>
  </si>
  <si>
    <t>W</t>
  </si>
  <si>
    <t>1 or 1234</t>
  </si>
  <si>
    <t>Modbus Reset Command (1234), or BACnet Reset Command (1)</t>
  </si>
  <si>
    <t>Clear Accumulated Measurements All</t>
  </si>
  <si>
    <t>Clear all accumulated measurements (CAM)</t>
  </si>
  <si>
    <t>Clear Accumulated Measurements Element</t>
  </si>
  <si>
    <t>Clear Accumulated Measurements Element (CAM)</t>
  </si>
  <si>
    <t>Clear Peak Demand Element</t>
  </si>
  <si>
    <t>Clear Peak Demand All</t>
  </si>
  <si>
    <t>Reset to User Defaults</t>
  </si>
  <si>
    <t>USER CONFIG POINTS</t>
  </si>
  <si>
    <t>Demand Window Type</t>
  </si>
  <si>
    <t>Sliding or Fixed</t>
  </si>
  <si>
    <t>Config</t>
  </si>
  <si>
    <t>MSV</t>
  </si>
  <si>
    <t>1-2</t>
  </si>
  <si>
    <t>Currently Sliding Mode Only</t>
  </si>
  <si>
    <t>Demand Window</t>
  </si>
  <si>
    <t>Min</t>
  </si>
  <si>
    <t>Demand Window Length</t>
  </si>
  <si>
    <t>Currently set to 15 minutes</t>
  </si>
  <si>
    <t>Volt Multiplier VINPUT1 (MSW)</t>
  </si>
  <si>
    <t>Volt Multiplier VINPUT1</t>
  </si>
  <si>
    <t>AV</t>
  </si>
  <si>
    <t>&gt;0</t>
  </si>
  <si>
    <t>Used with Potential Transformer</t>
  </si>
  <si>
    <t>Volt Multiplier VINPUT1 (LSW)</t>
  </si>
  <si>
    <t>Volt Multiplier VINPUT2 (MSW)</t>
  </si>
  <si>
    <t>Volt Multiplier VINPUT2</t>
  </si>
  <si>
    <t>PS 24 / 48</t>
  </si>
  <si>
    <t>Volt Multiplier VINPUT2 (LSW)</t>
  </si>
  <si>
    <t>Service Type Element</t>
  </si>
  <si>
    <t>Service Type</t>
  </si>
  <si>
    <t>1-5</t>
  </si>
  <si>
    <t>(4Wire 3Φ=1), 3Wire 3Φ=2,3Wire 1Φ=3,2Wire 1Φ=4, OFF=5)</t>
  </si>
  <si>
    <t>Millivolt Snap Threshold (MSW)</t>
  </si>
  <si>
    <t>Snap MV Threshold</t>
  </si>
  <si>
    <t>PER</t>
  </si>
  <si>
    <t>Millivolt Snap Threshold</t>
  </si>
  <si>
    <t>&gt;= 0</t>
  </si>
  <si>
    <t>Report 0 rather than values below this % of full scale CT , use with caution</t>
  </si>
  <si>
    <t>Millivolt Snap Threshold (LSW)</t>
  </si>
  <si>
    <t>RoCoil Snap Threshold (MSW)</t>
  </si>
  <si>
    <t>Snap Rog Threshold</t>
  </si>
  <si>
    <t>RoCoil Snap Threshold</t>
  </si>
  <si>
    <t>RoCoil Snap Threshold (LSW)</t>
  </si>
  <si>
    <t>Voltage Snap Threshold (MSW)</t>
  </si>
  <si>
    <t>Snap Volt Threshold</t>
  </si>
  <si>
    <t>Voltage Snap Threshold</t>
  </si>
  <si>
    <t>Report 0 rather than values below this absolute voltage , use with caution</t>
  </si>
  <si>
    <t>Voltage Snap Threshold (LSW)</t>
  </si>
  <si>
    <t>Communications Mode</t>
  </si>
  <si>
    <t xml:space="preserve"> Communications Mode</t>
  </si>
  <si>
    <t>1 (Modbus), 2 (BACnet) - Applicable for RS-485 Communications</t>
  </si>
  <si>
    <t>RoCoil Millivolt per Kiloamp (MSW)</t>
  </si>
  <si>
    <t>RoCoil Millivolt per Kiloamp</t>
  </si>
  <si>
    <t>50-1000</t>
  </si>
  <si>
    <t>Gain at 60 HZ, use with caution (preset to 131)</t>
  </si>
  <si>
    <t>RoCoil Millivolt per Kiloamp (LSW)</t>
  </si>
  <si>
    <t>Voltage Input Element</t>
  </si>
  <si>
    <t>Element Voltage Input</t>
  </si>
  <si>
    <t>Voltage Input</t>
  </si>
  <si>
    <t>CH1 CT Full Scale Rating (MSW)</t>
  </si>
  <si>
    <t>CT1 RANGE</t>
  </si>
  <si>
    <t>CH1 CT Full Scale Rating</t>
  </si>
  <si>
    <t>CH1 CT Full Scale Rating (LSW)</t>
  </si>
  <si>
    <t>CH1 CT Voltage Reference</t>
  </si>
  <si>
    <t>Voltage Reference for CT1</t>
  </si>
  <si>
    <t>1-6</t>
  </si>
  <si>
    <t xml:space="preserve">  (L1-N=1, L2-N=2, L3-N=3, L1-L2=4, L2-L3=5, L3-L1=6)</t>
  </si>
  <si>
    <t>CH1 CT  Multiplier (MSW)</t>
  </si>
  <si>
    <t>CT1 AMPS MULTIPLIER</t>
  </si>
  <si>
    <t>CH1 CT  Multiplier</t>
  </si>
  <si>
    <t>CH1 CT  Multiplier (LSW)</t>
  </si>
  <si>
    <t>CH1 CT Type</t>
  </si>
  <si>
    <t>CT1 TYPE</t>
  </si>
  <si>
    <t>0 (OFF), 1 (mV), 2 (RoCoil)</t>
  </si>
  <si>
    <t>CH1 CT Phase Shift (MSW)</t>
  </si>
  <si>
    <t>CT1 PHASE SHIFT</t>
  </si>
  <si>
    <t>Deg</t>
  </si>
  <si>
    <t>CH1 CT Phase Shift</t>
  </si>
  <si>
    <t>-4.0˚ to +4.0˚</t>
  </si>
  <si>
    <t>CH1 CT Phase Shift (LSW)</t>
  </si>
  <si>
    <t>CH1 CT Sign</t>
  </si>
  <si>
    <t>FLIP THE SIGN OF CT 1 READING</t>
  </si>
  <si>
    <t>CH1 CT Flipper</t>
  </si>
  <si>
    <t>0(NORMAL), 1(REVERSED)</t>
  </si>
  <si>
    <t>CH2 CT Full Scale Rating (MSW)</t>
  </si>
  <si>
    <t>CT2 RANGE</t>
  </si>
  <si>
    <t>CH2 CT Full Scale Rating</t>
  </si>
  <si>
    <t>CH2 CT Full Scale Rating (LSW)</t>
  </si>
  <si>
    <t>CH2 CT Voltage Reference</t>
  </si>
  <si>
    <t>Voltage Reference for CT2</t>
  </si>
  <si>
    <t>CH2 CT Volts reference</t>
  </si>
  <si>
    <t xml:space="preserve"> (L1-N=1, L2-N=2, L3-N=3, L1-L2=4, L2-L3=5, L3-L1=6)</t>
  </si>
  <si>
    <t>CH2 CT Multiplier (MSW)</t>
  </si>
  <si>
    <t>CT2 AMPS MULTIPLIER</t>
  </si>
  <si>
    <t>CH2 CT Multiplier</t>
  </si>
  <si>
    <t>CH2 CT Multiplier (LSW)</t>
  </si>
  <si>
    <t>CH2 CT type</t>
  </si>
  <si>
    <t>CT2 TYPE</t>
  </si>
  <si>
    <t>CH2 CT Phase Shift (MSW)</t>
  </si>
  <si>
    <t>CT2 PHASE SHIFT</t>
  </si>
  <si>
    <t>CH2 CT Phase Shift</t>
  </si>
  <si>
    <t>CH2 CT Phase Shift (LSW)</t>
  </si>
  <si>
    <t>CH2 CT Sign</t>
  </si>
  <si>
    <t>FLIP THE SIGN OF CT 2 READING</t>
  </si>
  <si>
    <t>CH2 CT Flipper</t>
  </si>
  <si>
    <t>CH3 CT Full Scale Rating (MSW)</t>
  </si>
  <si>
    <t>CT3 INTEGER</t>
  </si>
  <si>
    <t>CH3 CT Full Scale Rating</t>
  </si>
  <si>
    <t>CH3 CT Full Scale Rating (LSW)</t>
  </si>
  <si>
    <t>CH3 CT Voltage Reference</t>
  </si>
  <si>
    <t>Voltage Reference for CT3</t>
  </si>
  <si>
    <t>CH3 CT volt reference</t>
  </si>
  <si>
    <t>CH3 CT amps multiplier (MSW)</t>
  </si>
  <si>
    <t>CT3 AMPS MULTIPLIER</t>
  </si>
  <si>
    <t>CH3 CT Multiplier</t>
  </si>
  <si>
    <t>CH3 CT amps multiplier (LSW)</t>
  </si>
  <si>
    <t>CH3 CT type</t>
  </si>
  <si>
    <t>CT3 TYPE</t>
  </si>
  <si>
    <t>CH3 CT Phase Shift (MSW)</t>
  </si>
  <si>
    <t>CT3 PHASE SHIFT</t>
  </si>
  <si>
    <t>CH3 CT Phase Shift</t>
  </si>
  <si>
    <t>CH3 CT Phase Shift (LSW)</t>
  </si>
  <si>
    <t>CH3 CT Sign</t>
  </si>
  <si>
    <t>FLIP THE SIGN OF CT 3 READING</t>
  </si>
  <si>
    <t>CH3 CT Flipper</t>
  </si>
  <si>
    <t>Not Used</t>
  </si>
  <si>
    <t>Reserved</t>
  </si>
  <si>
    <t>PF Sign Convention</t>
  </si>
  <si>
    <t>1 (ANSI),2 (IEEE)</t>
  </si>
  <si>
    <t>Modbus TCP Port</t>
  </si>
  <si>
    <t>BACnet UDP Port</t>
  </si>
  <si>
    <t>UDP Port</t>
  </si>
  <si>
    <t>Legacy Enable Element (Behavior covered by Register 2207 with value of 5)</t>
  </si>
  <si>
    <t>BACnet Vendor ID (MSW)</t>
  </si>
  <si>
    <t>BACnet Vendor ID</t>
  </si>
  <si>
    <t>BACnet Vendor ID (LSW)</t>
  </si>
  <si>
    <t>BACnet Device ID (MSW)</t>
  </si>
  <si>
    <t>BACnet Device ID</t>
  </si>
  <si>
    <t>BACnet Device ID (LSW)</t>
  </si>
  <si>
    <t>BACnet Max Info Frames</t>
  </si>
  <si>
    <t>Bacnet Max Masters</t>
  </si>
  <si>
    <t>BBMD IP Address 0</t>
  </si>
  <si>
    <t>BBMD IP Address</t>
  </si>
  <si>
    <t>BBMD IP Address 1</t>
  </si>
  <si>
    <t>BBMD IP Address 2</t>
  </si>
  <si>
    <t>BBMD IP Address 3</t>
  </si>
  <si>
    <t>BBMD IP Address 4</t>
  </si>
  <si>
    <t>BBMD IP Address 5</t>
  </si>
  <si>
    <t>BBMD IP Address 6</t>
  </si>
  <si>
    <t>BBMD IP Address 7</t>
  </si>
  <si>
    <t>1 CHAR NULL</t>
  </si>
  <si>
    <t>LCD/WebApp Read Password</t>
  </si>
  <si>
    <t>Encoded PIN</t>
  </si>
  <si>
    <t>LCD/WebApp Read/Write Password</t>
  </si>
  <si>
    <t>Customer Line frequency (MSW)</t>
  </si>
  <si>
    <t>Customer Line frequency</t>
  </si>
  <si>
    <t>float</t>
  </si>
  <si>
    <t>Line Frequency Expected</t>
  </si>
  <si>
    <t>Customer Line frequency (LSW)</t>
  </si>
  <si>
    <t>Communications Interface Configured</t>
  </si>
  <si>
    <t>Legacy Pulse_Output1_Acc_Type</t>
  </si>
  <si>
    <t>Legacy Pulse_Output1_Source_Element_Num</t>
  </si>
  <si>
    <t>Legacy Pulse_Output1_Manual_Value</t>
  </si>
  <si>
    <t>Legacy Pulse_Output1_Energy_MSW</t>
  </si>
  <si>
    <t>Legacy Pulse_Output1_Energy_LSW</t>
  </si>
  <si>
    <t>Legcay Pulse_Output1_Type</t>
  </si>
  <si>
    <t>Legacy Pulse_Output2_Acc_Type</t>
  </si>
  <si>
    <t>Legacy Pulse_Output2_Manual_Value</t>
  </si>
  <si>
    <t>Legacy Pulse_Output2_Energy_MSW</t>
  </si>
  <si>
    <t>Legacy Pulse_Output2_Energy_LSW</t>
  </si>
  <si>
    <t xml:space="preserve">Legacy Pulse_Output2_Type </t>
  </si>
  <si>
    <t>VOLTAGE_CONV_CONSTANT (MSW)</t>
  </si>
  <si>
    <t>Voltage conversion constant - ADC to Engg unit</t>
  </si>
  <si>
    <t>VOLTAGE_CONV_CONSTANT (LSW)</t>
  </si>
  <si>
    <t>CURRENT_CONV_CONSTANT (MSW)</t>
  </si>
  <si>
    <t>Current conversion constant - ADC to Engg unit</t>
  </si>
  <si>
    <t>CURRENT_CONV_CONSTANT (LSW)</t>
  </si>
  <si>
    <t>COMMUNICATION INACTIVITY TIMEOUT</t>
  </si>
  <si>
    <t>Processor Reset Period Under Loss Of Communications</t>
  </si>
  <si>
    <t>System</t>
  </si>
  <si>
    <t>0-65535</t>
  </si>
  <si>
    <t>Reset Processor if no comms are detected for N minutes  (0 is disabled)</t>
  </si>
  <si>
    <t>USER_CONFIG</t>
  </si>
  <si>
    <t>User Config to enable/disable features</t>
  </si>
  <si>
    <t>0-255</t>
  </si>
  <si>
    <t>BIT (0) Web App Enable, BIT (1) UDP Discovery Enable.</t>
  </si>
  <si>
    <t>METROLOGY POINTS</t>
  </si>
  <si>
    <t>Displacement PF Avg Element (MSW)</t>
  </si>
  <si>
    <t>Displacement PF Avg Element</t>
  </si>
  <si>
    <t>dPF</t>
  </si>
  <si>
    <t>Element KW / SQRT ( Element KW^2 + Element VAR^2)</t>
  </si>
  <si>
    <t>Displacement PF Avg Element (LSW)</t>
  </si>
  <si>
    <t>Displacement PF CH1 (MSW)</t>
  </si>
  <si>
    <t>Displacement PF CH1 (A)</t>
  </si>
  <si>
    <t>Displacement PF CH1</t>
  </si>
  <si>
    <t>CH KW / SQRT ( CH KW^2 + CH VAR^2)</t>
  </si>
  <si>
    <t>Displacement PF CH1 (LSW)</t>
  </si>
  <si>
    <t>Displacement PF CH2 (MSW)</t>
  </si>
  <si>
    <t>Displacement PF CH2 (B)</t>
  </si>
  <si>
    <t>Displacement PF CH2</t>
  </si>
  <si>
    <t>Displacement PF CH2 (LSW)</t>
  </si>
  <si>
    <t>Displacement PF CH3 (MSW)</t>
  </si>
  <si>
    <t>Displacement PF CH3 (C)</t>
  </si>
  <si>
    <t>Displacement PF CH3</t>
  </si>
  <si>
    <t>Displacement PF CH3 (LSW)</t>
  </si>
  <si>
    <t>Avg Apparent PF Element</t>
  </si>
  <si>
    <t>aPF</t>
  </si>
  <si>
    <t xml:space="preserve"> Apparent PF Avg Element</t>
  </si>
  <si>
    <t>Element Power / Element VA</t>
  </si>
  <si>
    <t>(Duplicate of Reg # 1193)</t>
  </si>
  <si>
    <t>(Duplicate of Reg # 1195)</t>
  </si>
  <si>
    <t>(Duplicate of Reg # 1197)</t>
  </si>
  <si>
    <t>Distortion PF Avg  Element (MSW)</t>
  </si>
  <si>
    <t>Distortion PF Avg Element</t>
  </si>
  <si>
    <t>tPF</t>
  </si>
  <si>
    <t>Distortion PF Avg  Element</t>
  </si>
  <si>
    <t>Computed as Element aPF / Element dPF</t>
  </si>
  <si>
    <t>Distortion PF Avg  Element (LSW)</t>
  </si>
  <si>
    <t>Distortion PF CH1 (MSW)</t>
  </si>
  <si>
    <t>Distortion PF CH1 (A)</t>
  </si>
  <si>
    <t>Distortion PF CH1</t>
  </si>
  <si>
    <t>Computed as CH aPF / CH dPF</t>
  </si>
  <si>
    <t>Distortion PF CH1 (LSW)</t>
  </si>
  <si>
    <t>Distortion PF CH2 (MSW)</t>
  </si>
  <si>
    <t>Distortion PF CH2 (B)</t>
  </si>
  <si>
    <t>Distortion PF CH2</t>
  </si>
  <si>
    <t>Distortion PF CH2 (LSW)</t>
  </si>
  <si>
    <t>Distortion PF CH3 (MSW)</t>
  </si>
  <si>
    <t>Distortion PF CH3 (C)</t>
  </si>
  <si>
    <t>Distortion PF CH3</t>
  </si>
  <si>
    <t>Distortion PF CH3 (LSW)</t>
  </si>
  <si>
    <t>THD Avg Element (MSW)</t>
  </si>
  <si>
    <t>THD Avg Element</t>
  </si>
  <si>
    <t>%</t>
  </si>
  <si>
    <t>Computed Element THD</t>
  </si>
  <si>
    <t>THD Avg Element (LSW)</t>
  </si>
  <si>
    <t>THD CH1 (MSW)</t>
  </si>
  <si>
    <t>THD CH1 (A)</t>
  </si>
  <si>
    <t>THD CH1</t>
  </si>
  <si>
    <t>Computed CH THD on Power</t>
  </si>
  <si>
    <t>THD CH1 (LSW)</t>
  </si>
  <si>
    <t>THD CH2 (MSW)</t>
  </si>
  <si>
    <t>THD CH2 (B)</t>
  </si>
  <si>
    <t>THD CH2</t>
  </si>
  <si>
    <t>THD CH2 (LSW)</t>
  </si>
  <si>
    <t>THD CH3 (MSW)</t>
  </si>
  <si>
    <t>THD CH3 (C)</t>
  </si>
  <si>
    <t>THD CH3</t>
  </si>
  <si>
    <t>THD CH3 (LSW)</t>
  </si>
  <si>
    <t>Watt Peak Demand Element (MSW)</t>
  </si>
  <si>
    <t>Power Demand  Max Interval Element</t>
  </si>
  <si>
    <t>Calculated from Imported Energy</t>
  </si>
  <si>
    <t>Watt Peak Demand Element (LSW)</t>
  </si>
  <si>
    <t>Watt Demand This Interval Element (MSW)</t>
  </si>
  <si>
    <t>Power Demand This Interval Element</t>
  </si>
  <si>
    <t>Watt Demand This Interval Element (LSW)</t>
  </si>
  <si>
    <t>VA Peak Demand Element (MSW)</t>
  </si>
  <si>
    <t>VA Demand Max Interval Element</t>
  </si>
  <si>
    <t>VA Peak Demand Element (LSW)</t>
  </si>
  <si>
    <t>VA Demand This Interval  Element (MSW)</t>
  </si>
  <si>
    <t>VA Demand This Interval  Element</t>
  </si>
  <si>
    <t>Active Energy Net Sum Element (MSW)</t>
  </si>
  <si>
    <t>Energy Net Sum Element</t>
  </si>
  <si>
    <t>Total Watt-hours Imported (1207) - Total Watt-hours Exported (1199)</t>
  </si>
  <si>
    <t>Active Energy Net Sum Element (LSW)</t>
  </si>
  <si>
    <t>Active Energy Net CH1 (MSW)</t>
  </si>
  <si>
    <t>Energy Net CH1</t>
  </si>
  <si>
    <t>Total Watt-hours Imported phase A (1209) - Total Watt-hours Exported phase A (1201)</t>
  </si>
  <si>
    <t>Active Energy Net CH1 (LSW)</t>
  </si>
  <si>
    <t>Active Energy Net CH2 (MSW)</t>
  </si>
  <si>
    <t>Energy Net CH2</t>
  </si>
  <si>
    <t>Total Watt-hours Imported phase B (1211) - Total Watt-hours Exported phase B (1203)</t>
  </si>
  <si>
    <t>Active Energy Net CH2 (LSW)</t>
  </si>
  <si>
    <t>Active Energy Net CH3 (MSW)</t>
  </si>
  <si>
    <t>Energy Net CH3</t>
  </si>
  <si>
    <t>Total Watt-hours Imported phase C (1213) - Total Watt-hours Exported phase C (1205)</t>
  </si>
  <si>
    <t>Active Energy Net CH3 (LSW)</t>
  </si>
  <si>
    <t>Apparent Energy Net Sum Element (MSW)</t>
  </si>
  <si>
    <t>Apparent Energy Net Sum Element</t>
  </si>
  <si>
    <t>Total VA-hours Imported (1223) - Total VA-hours Exported (1215)</t>
  </si>
  <si>
    <t>Apparent Energy Net Sum Element (LSW)</t>
  </si>
  <si>
    <t>Apparent Energy Net CH1 (MSW)</t>
  </si>
  <si>
    <t>Apparent Energy Net CH1</t>
  </si>
  <si>
    <t>Total VA-hours Imported phase A (1225) - Total VA-hours Exported phase A (1217)</t>
  </si>
  <si>
    <t>Apparent Energy Net CH1 (LSW)</t>
  </si>
  <si>
    <t>Apparent Energy Net CH2 (MSW)</t>
  </si>
  <si>
    <t>Apparent Energy Net CH2</t>
  </si>
  <si>
    <t>Total VA-hours Imported phase B (1227) - Total Watt-hours Exported phase B (1219)</t>
  </si>
  <si>
    <t>Apparent Energy Net CH2 (LSW)</t>
  </si>
  <si>
    <t>Apparent Energy Net CH3 (MSW)</t>
  </si>
  <si>
    <t>Apparent Energy Net CH3</t>
  </si>
  <si>
    <t>Total VA-hours Imported phase C (1229) - Total VA-hours Exported phase C (1221)</t>
  </si>
  <si>
    <t>Apparent Energy Net CH3 (LSW)</t>
  </si>
  <si>
    <t>Reactive Energy Net Sum Element (MSW)</t>
  </si>
  <si>
    <t>VARh Net Sum Element</t>
  </si>
  <si>
    <t>Total VAR-hours Imported (1231+1239) - Total VAR-hours Exported (1247+1255)</t>
  </si>
  <si>
    <t>Reactive Energy Net Sum Element (LSW)</t>
  </si>
  <si>
    <t>Reactive Energy Net CH1 (MSW)</t>
  </si>
  <si>
    <t>VARh Net CH1</t>
  </si>
  <si>
    <t>Total VAR-hours Imported (1233+1241) - Total VAR-hours Exported (1249+1257)</t>
  </si>
  <si>
    <t>Reactive Energy Net CH1 (LSW)</t>
  </si>
  <si>
    <t>Reactive Energy Net CH2 (MSW)</t>
  </si>
  <si>
    <t>VARh Net CH2</t>
  </si>
  <si>
    <t>Total VAR-hours Imported (1235+1243) - Total VAR-hours Exported (1251+1259)</t>
  </si>
  <si>
    <t>Reactive Energy Net CH2 (LSW)</t>
  </si>
  <si>
    <t>Reactive Energy Net CH3 (MSW)</t>
  </si>
  <si>
    <t>VARh Net CH3</t>
  </si>
  <si>
    <t>Total VAR-hours Imported (1237+1245) - Total VAR-hours Exported (1253+1261)</t>
  </si>
  <si>
    <t>Reactive Energy Net CH3 (LSW)</t>
  </si>
  <si>
    <t>Time Since Reset (MSW)</t>
  </si>
  <si>
    <t>Time Since Reset MSW</t>
  </si>
  <si>
    <t>Sec</t>
  </si>
  <si>
    <t>Time Since CAM</t>
  </si>
  <si>
    <t>Time Since Clearing Accumulators</t>
  </si>
  <si>
    <t>Time Since Reset (LSW)</t>
  </si>
  <si>
    <t>Time Since Reset LSW</t>
  </si>
  <si>
    <t>Legacy Data Acquisition Tick</t>
  </si>
  <si>
    <t>Theta CH1 MSW</t>
  </si>
  <si>
    <t>CH1 Angle</t>
  </si>
  <si>
    <t>Theta L1</t>
  </si>
  <si>
    <t>CH1 Displacement Angle</t>
  </si>
  <si>
    <t>Theta CH1 LSW</t>
  </si>
  <si>
    <t>Theta CH2 MSW</t>
  </si>
  <si>
    <t>CH2 Angle</t>
  </si>
  <si>
    <t>Theta L2</t>
  </si>
  <si>
    <t>CH2 Displacement Angle</t>
  </si>
  <si>
    <t>Theta CH2 LSW</t>
  </si>
  <si>
    <t>Theta CH3 MSW</t>
  </si>
  <si>
    <t>CH3 Angle</t>
  </si>
  <si>
    <t>Theta L3</t>
  </si>
  <si>
    <t>CH3 Displacement Angle</t>
  </si>
  <si>
    <t>Theta CH3 LSW</t>
  </si>
  <si>
    <t>Phase Chek System Status</t>
  </si>
  <si>
    <t>System Phase Check Status</t>
  </si>
  <si>
    <t>bitfield16</t>
  </si>
  <si>
    <t>BSV</t>
  </si>
  <si>
    <t>Phase Check System Status</t>
  </si>
  <si>
    <t>0-16</t>
  </si>
  <si>
    <t xml:space="preserve">Modbus registers are little-endian (ie Element A is bit 0, Element B is bit 1…Element P is bit 15) BACnet is big-endian (ie Element A is bit 15, Element B is bit 14….Element P is bit 0)
</t>
  </si>
  <si>
    <t>Phase Chek Element Status</t>
  </si>
  <si>
    <t>Element Phase Check Status</t>
  </si>
  <si>
    <t>0-7</t>
  </si>
  <si>
    <t xml:space="preserve">Modbus registers are little-endian (CT1 is bit 0, CT2 is bit 1, CT3 is bit 2) BACnet is  big-endian (CT1 is bit 7, CT2 is bit 6, CT3 is bit 5)
</t>
  </si>
  <si>
    <t>RoCoil PGA Gain Ch1</t>
  </si>
  <si>
    <t>Element</t>
  </si>
  <si>
    <t>Reserved For Future Use</t>
  </si>
  <si>
    <t>RoCoil PGA Gain Ch2</t>
  </si>
  <si>
    <t>RoCoil PGA Gain Ch3</t>
  </si>
  <si>
    <t>Theta Element MSW</t>
  </si>
  <si>
    <t>Element Angle</t>
  </si>
  <si>
    <t>Theta Element</t>
  </si>
  <si>
    <t>Calculated Element Displacement Angle</t>
  </si>
  <si>
    <t>Theta Element LSW</t>
  </si>
  <si>
    <t>PULSE INPUTS</t>
  </si>
  <si>
    <t>Pulse Input 1 Enable</t>
  </si>
  <si>
    <t>0,1</t>
  </si>
  <si>
    <t>0 (Off), 1(Enabled)</t>
  </si>
  <si>
    <t>PS 12 / 24 / 48</t>
  </si>
  <si>
    <t>Pulse Input 1 Scale Factor</t>
  </si>
  <si>
    <t>Pulse Input 1 Units</t>
  </si>
  <si>
    <t xml:space="preserve">Pulse Input 1 Units </t>
  </si>
  <si>
    <t>Pulse Input 1 Scale Accumulator</t>
  </si>
  <si>
    <t>Pulse Input 1 Accumulator</t>
  </si>
  <si>
    <t>Pulse Input 1 Accumulator Clear</t>
  </si>
  <si>
    <t>Write a 1 to clear. Can't be read.</t>
  </si>
  <si>
    <t>Pulse Input 2 Enable</t>
  </si>
  <si>
    <t>Pulse Input 2 Scale Factor</t>
  </si>
  <si>
    <t>Pulse Input 2 Units</t>
  </si>
  <si>
    <t xml:space="preserve">Pulse Input 2 Units </t>
  </si>
  <si>
    <t>Pulse Input 2 Scale Accumulator</t>
  </si>
  <si>
    <t>Pulse Input 2 Accumulator</t>
  </si>
  <si>
    <t>Pulse Input 2 Accumulator Clear</t>
  </si>
  <si>
    <t>Pulse Input 3 Enable</t>
  </si>
  <si>
    <t>PS 12</t>
  </si>
  <si>
    <t>Pulse Input 3 Scale Factor</t>
  </si>
  <si>
    <t>Pulse Input 3 Units</t>
  </si>
  <si>
    <t xml:space="preserve">Pulse Input 3 Units </t>
  </si>
  <si>
    <t>Pulse Input 3 Scale Accumulator</t>
  </si>
  <si>
    <t>Pulse Input 3 Accumulator</t>
  </si>
  <si>
    <t>Pulse Input 3 Accumulator Clear</t>
  </si>
  <si>
    <t>Pulse Input 4 Enable</t>
  </si>
  <si>
    <t>Pulse Input 4 Scale Factor</t>
  </si>
  <si>
    <t>Pulse Input 4 Units</t>
  </si>
  <si>
    <t xml:space="preserve">Pulse Input 4 Units </t>
  </si>
  <si>
    <t>Pulse Input 4 Scale Accumulator</t>
  </si>
  <si>
    <t>Pulse Input 4 Accumulator</t>
  </si>
  <si>
    <t>Pulse Input 4 Accumulator Clear</t>
  </si>
  <si>
    <t>ALARMS</t>
  </si>
  <si>
    <t>Alarm Output Status</t>
  </si>
  <si>
    <t>State of Alarm</t>
  </si>
  <si>
    <t>0 (No alarm) 1 (Alarm triggered), set to 0 to clear</t>
  </si>
  <si>
    <t>Legacy, bitfield for enabeling CT alarms</t>
  </si>
  <si>
    <t>Legacy, CT Alarm Threshold Under Current</t>
  </si>
  <si>
    <t>Legacy, Sets High Threshold for All CT's</t>
  </si>
  <si>
    <t>3 - 60</t>
  </si>
  <si>
    <t>Legacy, Current Alarm Persistence Setting</t>
  </si>
  <si>
    <t>bitfield8</t>
  </si>
  <si>
    <t>Legacy, CT Alarm Status Under Current</t>
  </si>
  <si>
    <t>Legacy, Modbus registers are little-endian (CT1 is bit 0, CT2 is bit 1, CT3 is bit 2) BACnet is  big-endian (CT1 is bit 7, CT2 is bit 6, CT3 is bit 5)</t>
  </si>
  <si>
    <t xml:space="preserve">Voltage Alarm Vin1 Mask                  </t>
  </si>
  <si>
    <t>Bitfield for all VIN1 and associated phases</t>
  </si>
  <si>
    <t>0-63</t>
  </si>
  <si>
    <t xml:space="preserve"> Modbus is little-endian  (L1-N=bit 0, L2-N=bit 1, L3-N=bit 2, L1-L2=bit 3, L2-L3=bit 4, L3-L1=bit 5) BACnet is big-endian  (L1-N=bit 7, L2-N=bit 6, L3-N=bit 5, L1-L2=bit 4, L2-L3=bit 3, L3-L1=bit 2)</t>
  </si>
  <si>
    <t>Voltage Alarm Vin2 Mask</t>
  </si>
  <si>
    <t>Bitfield for all VIN2 (PS48) and associated phases</t>
  </si>
  <si>
    <t>Voltage Alarm Range Vin1 L1N Under</t>
  </si>
  <si>
    <t>1-385</t>
  </si>
  <si>
    <t>Legacy, Voltage Alarm Range Vin1 L1N Over, unsupported beyond firmware 2.07</t>
  </si>
  <si>
    <t>Voltage Alarm Range Vin1 L2N Under</t>
  </si>
  <si>
    <t>Legacy, Voltage Alarm Range Vin1 L2N Over, unsupported beyond firmware 2.07</t>
  </si>
  <si>
    <t>Voltage Alarm Range Vin1 L3N Under</t>
  </si>
  <si>
    <t>Legacy, Voltage Alarm Range Vin1 L3N Over, unsupported beyond firmware 2.07</t>
  </si>
  <si>
    <t>Voltage Alarm Range Vin1 L1L2 Under</t>
  </si>
  <si>
    <t>1-660</t>
  </si>
  <si>
    <t>Legacy, Voltage Alarm Range Vin1 L1L2 Over, unsupported beyond firmware 2.07</t>
  </si>
  <si>
    <t>Voltage Alarm Range Vin1 L2L3 Under</t>
  </si>
  <si>
    <t>Legacy, Voltage Alarm Range Vin1 L2L3 Over, unsupported beyond firmware 2.07</t>
  </si>
  <si>
    <t>Voltage Alarm Range Vin1 L3L1 Under</t>
  </si>
  <si>
    <t>Legacy, Voltage Alarm Range Vin1 L3L1 Over, unsupported beyond firmware 2.07</t>
  </si>
  <si>
    <t>Voltage Alarm Range Vin2 L1N Under</t>
  </si>
  <si>
    <t>Legacy, Voltage Alarm Range Vin2 L1N Over, unsupported beyond firmware 2.07</t>
  </si>
  <si>
    <t>Voltage Alarm Range Vin2 L2N Under</t>
  </si>
  <si>
    <t>Legacy, Voltage Alarm Range Vin2 L2N Over, unsupported beyond firmware 2.07</t>
  </si>
  <si>
    <t>Voltage Alarm Range Vin2 L3N Under</t>
  </si>
  <si>
    <t>Legacy, Voltage Alarm Range Vin2 L3N Over, unsupported beyond firmware 2.07</t>
  </si>
  <si>
    <t>Voltage Alarm Range Vin2 L1L2 Under</t>
  </si>
  <si>
    <t>Legacy, Voltage Alarm Range Vin2 L1L2 Over, unsupported beyond firmware 2.07</t>
  </si>
  <si>
    <t>Voltage Alarm Range Vin2 L2L3 Under</t>
  </si>
  <si>
    <t>Legacy, Voltage Alarm Range Vin2 L2L3 Over, unsupported beyond firmware 2.07</t>
  </si>
  <si>
    <t>Voltage Alarm Range Vin2 L3L1 Under</t>
  </si>
  <si>
    <t>Legacy, Voltage Alarm Range Vin2 L3L1 Over, unsupported beyond firmware 2.07</t>
  </si>
  <si>
    <t>Voltage Alarm Persistence</t>
  </si>
  <si>
    <t>15-60</t>
  </si>
  <si>
    <t>minimum time is 15 seconds</t>
  </si>
  <si>
    <t>Voltage Vin1 Alarm Status Under</t>
  </si>
  <si>
    <t>legacy, Voltage Vin1 Alarm Status Over, unsupported beyond firmware 2.07</t>
  </si>
  <si>
    <t>Voltage Vin2 Alarm Status Under</t>
  </si>
  <si>
    <t>Legacy, Voltage Vin2 Alarm Status Over, unsupported beyond firmware 2.07</t>
  </si>
  <si>
    <t>Real Time Clock MSW</t>
  </si>
  <si>
    <t>RTC CLOCK</t>
  </si>
  <si>
    <t>Number of seconds since Jan 1, 1970 in UTC time</t>
  </si>
  <si>
    <t>Real Time Clock LSW</t>
  </si>
  <si>
    <t>USER CONFIG POINTS 2</t>
  </si>
  <si>
    <t>System Description 0</t>
  </si>
  <si>
    <t>string(32)</t>
  </si>
  <si>
    <t>DO</t>
  </si>
  <si>
    <t>Property Name</t>
  </si>
  <si>
    <t>System Description 1</t>
  </si>
  <si>
    <t>System Description 2</t>
  </si>
  <si>
    <t>System Description 3</t>
  </si>
  <si>
    <t>System Description 4</t>
  </si>
  <si>
    <t>System Description 5</t>
  </si>
  <si>
    <t>System Description 6</t>
  </si>
  <si>
    <t>System Description 7</t>
  </si>
  <si>
    <t>System Description 8</t>
  </si>
  <si>
    <t>System Description 9</t>
  </si>
  <si>
    <t>System Description 10</t>
  </si>
  <si>
    <t>System Description 11</t>
  </si>
  <si>
    <t>System Description 12</t>
  </si>
  <si>
    <t>System Description 13</t>
  </si>
  <si>
    <t>System Description 14</t>
  </si>
  <si>
    <t>System Description 15</t>
  </si>
  <si>
    <t>Element Description 0</t>
  </si>
  <si>
    <t>SVO</t>
  </si>
  <si>
    <t>Property Name Structured View 1-17</t>
  </si>
  <si>
    <t>Element Description 1</t>
  </si>
  <si>
    <t>Element Description 2</t>
  </si>
  <si>
    <t>Element Description 3</t>
  </si>
  <si>
    <t>Element Description 4</t>
  </si>
  <si>
    <t>Element Description 5</t>
  </si>
  <si>
    <t>Element Description 6</t>
  </si>
  <si>
    <t>Element Description 7</t>
  </si>
  <si>
    <t>Element Description 8</t>
  </si>
  <si>
    <t>Element Description 9</t>
  </si>
  <si>
    <t>Element Description 10</t>
  </si>
  <si>
    <t>Element Description 11</t>
  </si>
  <si>
    <t>Element Description 12</t>
  </si>
  <si>
    <t>Element Description 13</t>
  </si>
  <si>
    <t>Element Description 14</t>
  </si>
  <si>
    <t>Element Description 15</t>
  </si>
  <si>
    <t>BACnet Description 0</t>
  </si>
  <si>
    <t>Property Description</t>
  </si>
  <si>
    <t>BACnet Description 1</t>
  </si>
  <si>
    <t>BACnet Description 2</t>
  </si>
  <si>
    <t>BACnet Description 3</t>
  </si>
  <si>
    <t>BACnet Description 4</t>
  </si>
  <si>
    <t>BACnet Description 5</t>
  </si>
  <si>
    <t>BACnet Description 6</t>
  </si>
  <si>
    <t>BACnet Description 7</t>
  </si>
  <si>
    <t>BACnet Description 8</t>
  </si>
  <si>
    <t>BACnet Description 9</t>
  </si>
  <si>
    <t>BACnet Description 10</t>
  </si>
  <si>
    <t>BACnet Description 11</t>
  </si>
  <si>
    <t>BACnet Description 12</t>
  </si>
  <si>
    <t>BACnet Description 13</t>
  </si>
  <si>
    <t>BACnet Description 14</t>
  </si>
  <si>
    <t>BACnet Description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</si>
</sst>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20"/>
      <color rgb="FFf2f2f2"/>
      <name val="Calibri"/>
      <family val="2"/>
    </font>
    <font>
      <b/>
      <sz val="28"/>
      <color rgb="FFf2f2f2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f2f2f2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6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d0d0d"/>
      </patternFill>
    </fill>
    <fill>
      <patternFill patternType="solid">
        <fgColor rgb="FF000000"/>
      </patternFill>
    </fill>
    <fill>
      <patternFill patternType="solid">
        <fgColor rgb="FF1f497d"/>
      </patternFill>
    </fill>
    <fill>
      <patternFill patternType="solid">
        <fgColor rgb="FF558ed5"/>
      </patternFill>
    </fill>
    <fill>
      <patternFill patternType="solid">
        <fgColor rgb="FFc6d9f1"/>
      </patternFill>
    </fill>
  </fills>
  <borders count="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0" borderId="1" applyBorder="1" fontId="3" applyFont="1" fillId="2" applyFill="1" applyAlignment="1">
      <alignment horizontal="center"/>
    </xf>
    <xf xfId="0" numFmtId="0" borderId="1" applyBorder="1" fontId="2" applyFont="1" fillId="2" applyFill="1" applyAlignment="1">
      <alignment horizontal="center"/>
    </xf>
    <xf xfId="0" numFmtId="0" borderId="1" applyBorder="1" fontId="4" applyFont="1" fillId="2" applyFill="1" applyAlignment="1">
      <alignment horizontal="center"/>
    </xf>
    <xf xfId="0" numFmtId="0" borderId="1" applyBorder="1" fontId="2" applyFont="1" fillId="2" applyFill="1" applyAlignment="1">
      <alignment horizontal="center" wrapText="1"/>
    </xf>
    <xf xfId="0" numFmtId="3" applyNumberFormat="1" borderId="1" applyBorder="1" fontId="5" applyFont="1" fillId="2" applyFill="1" applyAlignment="1">
      <alignment horizontal="right"/>
    </xf>
    <xf xfId="0" numFmtId="3" applyNumberFormat="1" borderId="1" applyBorder="1" fontId="6" applyFont="1" fillId="2" applyFill="1" applyAlignment="1">
      <alignment horizontal="left"/>
    </xf>
    <xf xfId="0" numFmtId="3" applyNumberFormat="1" borderId="1" applyBorder="1" fontId="3" applyFont="1" fillId="3" applyFill="1" applyAlignment="1">
      <alignment horizontal="center"/>
    </xf>
    <xf xfId="0" numFmtId="3" applyNumberFormat="1" borderId="1" applyBorder="1" fontId="5" applyFont="1" fillId="4" applyFill="1" applyAlignment="1">
      <alignment horizontal="right"/>
    </xf>
    <xf xfId="0" numFmtId="3" applyNumberFormat="1" borderId="1" applyBorder="1" fontId="7" applyFont="1" fillId="4" applyFill="1" applyAlignment="1">
      <alignment horizontal="center"/>
    </xf>
    <xf xfId="0" numFmtId="3" applyNumberFormat="1" borderId="1" applyBorder="1" fontId="8" applyFont="1" fillId="4" applyFill="1" applyAlignment="1">
      <alignment horizontal="center"/>
    </xf>
    <xf xfId="0" numFmtId="0" borderId="1" applyBorder="1" fontId="9" applyFont="1" fillId="3" applyFill="1" applyAlignment="1">
      <alignment horizontal="center"/>
    </xf>
    <xf xfId="0" numFmtId="3" applyNumberFormat="1" borderId="2" applyBorder="1" fontId="10" applyFont="1" fillId="4" applyFill="1" applyAlignment="1">
      <alignment horizontal="center"/>
    </xf>
    <xf xfId="0" numFmtId="3" applyNumberFormat="1" borderId="3" applyBorder="1" fontId="10" applyFont="1" fillId="4" applyFill="1" applyAlignment="1">
      <alignment horizontal="center" wrapText="1"/>
    </xf>
    <xf xfId="0" numFmtId="0" borderId="3" applyBorder="1" fontId="10" applyFont="1" fillId="4" applyFill="1" applyAlignment="1">
      <alignment horizontal="center"/>
    </xf>
    <xf xfId="0" numFmtId="0" borderId="3" applyBorder="1" fontId="10" applyFont="1" fillId="4" applyFill="1" applyAlignment="1">
      <alignment horizontal="center" wrapText="1"/>
    </xf>
    <xf xfId="0" numFmtId="3" applyNumberFormat="1" borderId="3" applyBorder="1" fontId="10" applyFont="1" fillId="4" applyFill="1" applyAlignment="1">
      <alignment horizontal="center"/>
    </xf>
    <xf xfId="0" numFmtId="0" borderId="4" applyBorder="1" fontId="10" applyFont="1" fillId="4" applyFill="1" applyAlignment="1">
      <alignment horizontal="center"/>
    </xf>
    <xf xfId="0" numFmtId="3" applyNumberFormat="1" borderId="5" applyBorder="1" fontId="11" applyFont="1" fillId="5" applyFill="1" applyAlignment="1">
      <alignment horizontal="left" wrapText="1"/>
    </xf>
    <xf xfId="0" numFmtId="3" applyNumberFormat="1" borderId="5" applyBorder="1" fontId="12" applyFont="1" fillId="5" applyFill="1" applyAlignment="1">
      <alignment horizontal="center"/>
    </xf>
    <xf xfId="0" numFmtId="0" borderId="5" applyBorder="1" fontId="11" applyFont="1" fillId="5" applyFill="1" applyAlignment="1">
      <alignment horizontal="left" wrapText="1"/>
    </xf>
    <xf xfId="0" numFmtId="0" borderId="5" applyBorder="1" fontId="12" applyFont="1" fillId="5" applyFill="1" applyAlignment="1">
      <alignment horizontal="center"/>
    </xf>
    <xf xfId="0" numFmtId="0" borderId="5" applyBorder="1" fontId="12" applyFont="1" fillId="5" applyFill="1" applyAlignment="1">
      <alignment horizontal="center" wrapText="1"/>
    </xf>
    <xf xfId="0" numFmtId="3" applyNumberFormat="1" borderId="6" applyBorder="1" fontId="13" applyFont="1" fillId="6" applyFill="1" applyAlignment="1">
      <alignment horizontal="left"/>
    </xf>
    <xf xfId="0" numFmtId="0" borderId="6" applyBorder="1" fontId="13" applyFont="1" fillId="6" applyFill="1" applyAlignment="1">
      <alignment horizontal="left"/>
    </xf>
    <xf xfId="0" numFmtId="0" borderId="6" applyBorder="1" fontId="13" applyFont="1" fillId="6" applyFill="1" applyAlignment="1">
      <alignment horizontal="center"/>
    </xf>
    <xf xfId="0" numFmtId="3" applyNumberFormat="1" borderId="6" applyBorder="1" fontId="13" applyFont="1" fillId="6" applyFill="1" applyAlignment="1">
      <alignment horizontal="center"/>
    </xf>
    <xf xfId="0" numFmtId="0" borderId="6" applyBorder="1" fontId="13" applyFont="1" fillId="6" applyFill="1" applyAlignment="1">
      <alignment horizontal="left" wrapText="1"/>
    </xf>
    <xf xfId="0" numFmtId="3" applyNumberFormat="1" borderId="7" applyBorder="1" fontId="11" applyFont="1" fillId="5" applyFill="1" applyAlignment="1">
      <alignment horizontal="left" wrapText="1"/>
    </xf>
    <xf xfId="0" numFmtId="0" borderId="5" applyBorder="1" fontId="11" applyFont="1" fillId="5" applyFill="1" applyAlignment="1">
      <alignment horizontal="left" wrapText="1"/>
    </xf>
    <xf xfId="0" numFmtId="16" applyNumberFormat="1" borderId="6" applyBorder="1" fontId="13" applyFont="1" fillId="6" applyFill="1" applyAlignment="1">
      <alignment horizontal="center"/>
    </xf>
    <xf xfId="0" numFmtId="0" borderId="6" applyBorder="1" fontId="13" applyFont="1" fillId="6" applyFill="1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sharedStrings.xml" Type="http://schemas.openxmlformats.org/officeDocument/2006/relationships/sharedStrings" Id="rId17"/><Relationship Target="styles.xml" Type="http://schemas.openxmlformats.org/officeDocument/2006/relationships/styles" Id="rId18"/><Relationship Target="theme/theme1.xml" Type="http://schemas.openxmlformats.org/officeDocument/2006/relationships/theme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85"/>
  <sheetViews>
    <sheetView workbookViewId="0" tabSelected="1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61.5">
      <c r="A1" s="15" t="s">
        <v>3</v>
      </c>
      <c r="B1" s="16" t="s">
        <v>4</v>
      </c>
      <c r="C1" s="16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6" t="s">
        <v>11</v>
      </c>
      <c r="J1" s="18" t="s">
        <v>12</v>
      </c>
      <c r="K1" s="18" t="s">
        <v>13</v>
      </c>
      <c r="L1" s="18" t="s">
        <v>14</v>
      </c>
      <c r="M1" s="19" t="s">
        <v>15</v>
      </c>
      <c r="N1" s="18" t="s">
        <v>16</v>
      </c>
      <c r="O1" s="20" t="s">
        <v>17</v>
      </c>
    </row>
    <row x14ac:dyDescent="0.25" r="2" customHeight="1" ht="24.95">
      <c r="A2" s="21" t="s">
        <v>18</v>
      </c>
      <c r="B2" s="22" t="s">
        <v>19</v>
      </c>
      <c r="C2" s="22" t="s">
        <v>19</v>
      </c>
      <c r="D2" s="23" t="s">
        <v>20</v>
      </c>
      <c r="E2" s="24" t="s">
        <v>19</v>
      </c>
      <c r="F2" s="24" t="s">
        <v>19</v>
      </c>
      <c r="G2" s="24" t="s">
        <v>19</v>
      </c>
      <c r="H2" s="24" t="s">
        <v>19</v>
      </c>
      <c r="I2" s="22" t="s">
        <v>19</v>
      </c>
      <c r="J2" s="24" t="s">
        <v>19</v>
      </c>
      <c r="K2" s="24" t="s">
        <v>19</v>
      </c>
      <c r="L2" s="24" t="s">
        <v>19</v>
      </c>
      <c r="M2" s="22" t="s">
        <v>19</v>
      </c>
      <c r="N2" s="25" t="s">
        <v>19</v>
      </c>
      <c r="O2" s="24" t="s">
        <v>19</v>
      </c>
    </row>
    <row x14ac:dyDescent="0.25" r="3" customHeight="1" ht="24.95">
      <c r="A3" s="26" t="s">
        <v>21</v>
      </c>
      <c r="B3" s="26">
        <v>1001</v>
      </c>
      <c r="C3" s="26">
        <f>40001+B3</f>
      </c>
      <c r="D3" s="27" t="s">
        <v>22</v>
      </c>
      <c r="E3" s="28"/>
      <c r="F3" s="28"/>
      <c r="G3" s="28" t="s">
        <v>23</v>
      </c>
      <c r="H3" s="28" t="s">
        <v>24</v>
      </c>
      <c r="I3" s="29"/>
      <c r="J3" s="28"/>
      <c r="K3" s="27"/>
      <c r="L3" s="28" t="s">
        <v>25</v>
      </c>
      <c r="M3" s="29" t="s">
        <v>26</v>
      </c>
      <c r="N3" s="30"/>
      <c r="O3" s="28" t="s">
        <v>27</v>
      </c>
    </row>
    <row x14ac:dyDescent="0.25" r="4" customHeight="1" ht="24.95">
      <c r="A4" s="26" t="s">
        <v>28</v>
      </c>
      <c r="B4" s="26">
        <v>1002</v>
      </c>
      <c r="C4" s="26">
        <f>40001+B4</f>
      </c>
      <c r="D4" s="27"/>
      <c r="E4" s="28"/>
      <c r="F4" s="28"/>
      <c r="G4" s="28"/>
      <c r="H4" s="28"/>
      <c r="I4" s="29"/>
      <c r="J4" s="28"/>
      <c r="K4" s="27"/>
      <c r="L4" s="28" t="s">
        <v>25</v>
      </c>
      <c r="M4" s="29" t="s">
        <v>29</v>
      </c>
      <c r="N4" s="30"/>
      <c r="O4" s="28" t="s">
        <v>27</v>
      </c>
    </row>
    <row x14ac:dyDescent="0.25" r="5" customHeight="1" ht="24.95">
      <c r="A5" s="26" t="s">
        <v>30</v>
      </c>
      <c r="B5" s="26">
        <v>1003</v>
      </c>
      <c r="C5" s="26">
        <f>40001+B5</f>
      </c>
      <c r="D5" s="27" t="s">
        <v>31</v>
      </c>
      <c r="E5" s="28"/>
      <c r="F5" s="28"/>
      <c r="G5" s="28" t="s">
        <v>32</v>
      </c>
      <c r="H5" s="28" t="s">
        <v>24</v>
      </c>
      <c r="I5" s="29"/>
      <c r="J5" s="28"/>
      <c r="K5" s="27"/>
      <c r="L5" s="28" t="s">
        <v>25</v>
      </c>
      <c r="M5" s="29">
        <v>1</v>
      </c>
      <c r="N5" s="30"/>
      <c r="O5" s="28" t="s">
        <v>27</v>
      </c>
    </row>
    <row x14ac:dyDescent="0.25" r="6" customHeight="1" ht="24.95">
      <c r="A6" s="26" t="s">
        <v>33</v>
      </c>
      <c r="B6" s="26">
        <v>1004</v>
      </c>
      <c r="C6" s="26">
        <f>40001+B6</f>
      </c>
      <c r="D6" s="27" t="s">
        <v>34</v>
      </c>
      <c r="E6" s="28"/>
      <c r="F6" s="28"/>
      <c r="G6" s="28" t="s">
        <v>32</v>
      </c>
      <c r="H6" s="28" t="s">
        <v>24</v>
      </c>
      <c r="I6" s="29"/>
      <c r="J6" s="28"/>
      <c r="K6" s="27"/>
      <c r="L6" s="28" t="s">
        <v>25</v>
      </c>
      <c r="M6" s="29">
        <v>66</v>
      </c>
      <c r="N6" s="30"/>
      <c r="O6" s="28" t="s">
        <v>27</v>
      </c>
    </row>
    <row x14ac:dyDescent="0.25" r="7" customHeight="1" ht="24.95">
      <c r="A7" s="26" t="s">
        <v>35</v>
      </c>
      <c r="B7" s="26">
        <v>1005</v>
      </c>
      <c r="C7" s="26">
        <f>40001+B7</f>
      </c>
      <c r="D7" s="27" t="s">
        <v>36</v>
      </c>
      <c r="E7" s="28"/>
      <c r="F7" s="28" t="s">
        <v>37</v>
      </c>
      <c r="G7" s="28" t="s">
        <v>38</v>
      </c>
      <c r="H7" s="28" t="s">
        <v>24</v>
      </c>
      <c r="I7" s="29" t="s">
        <v>39</v>
      </c>
      <c r="J7" s="28"/>
      <c r="K7" s="27"/>
      <c r="L7" s="28" t="s">
        <v>25</v>
      </c>
      <c r="M7" s="29" t="s">
        <v>40</v>
      </c>
      <c r="N7" s="30" t="s">
        <v>41</v>
      </c>
      <c r="O7" s="28" t="s">
        <v>27</v>
      </c>
    </row>
    <row x14ac:dyDescent="0.25" r="8" customHeight="1" ht="24.95">
      <c r="A8" s="26" t="s">
        <v>42</v>
      </c>
      <c r="B8" s="26">
        <v>1006</v>
      </c>
      <c r="C8" s="26">
        <f>40001+B8</f>
      </c>
      <c r="D8" s="27"/>
      <c r="E8" s="28"/>
      <c r="F8" s="28"/>
      <c r="G8" s="28"/>
      <c r="H8" s="28"/>
      <c r="I8" s="29"/>
      <c r="J8" s="28"/>
      <c r="K8" s="27"/>
      <c r="L8" s="28" t="s">
        <v>25</v>
      </c>
      <c r="M8" s="29" t="s">
        <v>40</v>
      </c>
      <c r="N8" s="30"/>
      <c r="O8" s="28" t="s">
        <v>27</v>
      </c>
    </row>
    <row x14ac:dyDescent="0.25" r="9" customHeight="1" ht="24.95">
      <c r="A9" s="26" t="s">
        <v>43</v>
      </c>
      <c r="B9" s="26">
        <v>1007</v>
      </c>
      <c r="C9" s="26">
        <f>40001+B9</f>
      </c>
      <c r="D9" s="27"/>
      <c r="E9" s="28"/>
      <c r="F9" s="28"/>
      <c r="G9" s="28"/>
      <c r="H9" s="28"/>
      <c r="I9" s="29"/>
      <c r="J9" s="28"/>
      <c r="K9" s="27"/>
      <c r="L9" s="28" t="s">
        <v>25</v>
      </c>
      <c r="M9" s="29" t="s">
        <v>40</v>
      </c>
      <c r="N9" s="30"/>
      <c r="O9" s="28" t="s">
        <v>27</v>
      </c>
    </row>
    <row x14ac:dyDescent="0.25" r="10" customHeight="1" ht="24.95">
      <c r="A10" s="26" t="s">
        <v>44</v>
      </c>
      <c r="B10" s="26">
        <v>1008</v>
      </c>
      <c r="C10" s="26">
        <f>40001+B10</f>
      </c>
      <c r="D10" s="27"/>
      <c r="E10" s="28"/>
      <c r="F10" s="28"/>
      <c r="G10" s="28"/>
      <c r="H10" s="28"/>
      <c r="I10" s="29"/>
      <c r="J10" s="28"/>
      <c r="K10" s="27"/>
      <c r="L10" s="28" t="s">
        <v>25</v>
      </c>
      <c r="M10" s="29" t="s">
        <v>40</v>
      </c>
      <c r="N10" s="30"/>
      <c r="O10" s="28" t="s">
        <v>27</v>
      </c>
    </row>
    <row x14ac:dyDescent="0.25" r="11" customHeight="1" ht="24.95">
      <c r="A11" s="26" t="s">
        <v>45</v>
      </c>
      <c r="B11" s="26">
        <v>1009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40</v>
      </c>
      <c r="N11" s="30"/>
      <c r="O11" s="28" t="s">
        <v>27</v>
      </c>
    </row>
    <row x14ac:dyDescent="0.25" r="12" customHeight="1" ht="24.95">
      <c r="A12" s="26" t="s">
        <v>46</v>
      </c>
      <c r="B12" s="26">
        <v>1010</v>
      </c>
      <c r="C12" s="26">
        <f>40001+B12</f>
      </c>
      <c r="D12" s="27"/>
      <c r="E12" s="28"/>
      <c r="F12" s="28"/>
      <c r="G12" s="28"/>
      <c r="H12" s="28"/>
      <c r="I12" s="29"/>
      <c r="J12" s="28"/>
      <c r="K12" s="27"/>
      <c r="L12" s="28" t="s">
        <v>25</v>
      </c>
      <c r="M12" s="29" t="s">
        <v>40</v>
      </c>
      <c r="N12" s="30"/>
      <c r="O12" s="28" t="s">
        <v>27</v>
      </c>
    </row>
    <row x14ac:dyDescent="0.25" r="13" customHeight="1" ht="24.95">
      <c r="A13" s="26" t="s">
        <v>47</v>
      </c>
      <c r="B13" s="26">
        <v>1011</v>
      </c>
      <c r="C13" s="26">
        <f>40001+B13</f>
      </c>
      <c r="D13" s="27"/>
      <c r="E13" s="28"/>
      <c r="F13" s="28"/>
      <c r="G13" s="28"/>
      <c r="H13" s="28"/>
      <c r="I13" s="29"/>
      <c r="J13" s="28"/>
      <c r="K13" s="27"/>
      <c r="L13" s="28" t="s">
        <v>25</v>
      </c>
      <c r="M13" s="29" t="s">
        <v>40</v>
      </c>
      <c r="N13" s="30"/>
      <c r="O13" s="28" t="s">
        <v>27</v>
      </c>
    </row>
    <row x14ac:dyDescent="0.25" r="14" customHeight="1" ht="24.95">
      <c r="A14" s="26" t="s">
        <v>48</v>
      </c>
      <c r="B14" s="26">
        <v>1012</v>
      </c>
      <c r="C14" s="26">
        <f>40001+B14</f>
      </c>
      <c r="D14" s="27"/>
      <c r="E14" s="28"/>
      <c r="F14" s="28"/>
      <c r="G14" s="28"/>
      <c r="H14" s="28"/>
      <c r="I14" s="29"/>
      <c r="J14" s="28"/>
      <c r="K14" s="27"/>
      <c r="L14" s="28" t="s">
        <v>25</v>
      </c>
      <c r="M14" s="29" t="s">
        <v>40</v>
      </c>
      <c r="N14" s="30"/>
      <c r="O14" s="28" t="s">
        <v>27</v>
      </c>
    </row>
    <row x14ac:dyDescent="0.25" r="15" customHeight="1" ht="24.95">
      <c r="A15" s="26" t="s">
        <v>49</v>
      </c>
      <c r="B15" s="26">
        <v>1013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50</v>
      </c>
      <c r="B16" s="26">
        <v>1014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51</v>
      </c>
      <c r="B17" s="26">
        <v>1015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52</v>
      </c>
      <c r="B18" s="26">
        <v>1016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53</v>
      </c>
      <c r="B19" s="26">
        <v>1017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54</v>
      </c>
      <c r="B20" s="26">
        <v>1018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55</v>
      </c>
      <c r="B21" s="26">
        <v>1019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56</v>
      </c>
      <c r="B22" s="26">
        <v>1020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57</v>
      </c>
      <c r="N22" s="30"/>
      <c r="O22" s="28" t="s">
        <v>27</v>
      </c>
    </row>
    <row x14ac:dyDescent="0.25" r="23" customHeight="1" ht="24.95">
      <c r="A23" s="26" t="s">
        <v>58</v>
      </c>
      <c r="B23" s="26">
        <v>1021</v>
      </c>
      <c r="C23" s="26">
        <f>40001+B23</f>
      </c>
      <c r="D23" s="27" t="s">
        <v>59</v>
      </c>
      <c r="E23" s="28"/>
      <c r="F23" s="28" t="s">
        <v>37</v>
      </c>
      <c r="G23" s="28" t="s">
        <v>38</v>
      </c>
      <c r="H23" s="28" t="s">
        <v>24</v>
      </c>
      <c r="I23" s="29"/>
      <c r="J23" s="28"/>
      <c r="K23" s="27"/>
      <c r="L23" s="28" t="s">
        <v>25</v>
      </c>
      <c r="M23" s="29" t="s">
        <v>40</v>
      </c>
      <c r="N23" s="30" t="s">
        <v>41</v>
      </c>
      <c r="O23" s="28" t="s">
        <v>27</v>
      </c>
    </row>
    <row x14ac:dyDescent="0.25" r="24" customHeight="1" ht="24.95">
      <c r="A24" s="26" t="s">
        <v>60</v>
      </c>
      <c r="B24" s="26">
        <v>1022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61</v>
      </c>
      <c r="B25" s="26">
        <v>1023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62</v>
      </c>
      <c r="B26" s="26">
        <v>1024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63</v>
      </c>
      <c r="B27" s="26">
        <v>1025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64</v>
      </c>
      <c r="B28" s="26">
        <v>1026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65</v>
      </c>
      <c r="B29" s="26">
        <v>1027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40</v>
      </c>
      <c r="N29" s="30"/>
      <c r="O29" s="28" t="s">
        <v>27</v>
      </c>
    </row>
    <row x14ac:dyDescent="0.25" r="30" customHeight="1" ht="24.95">
      <c r="A30" s="26" t="s">
        <v>66</v>
      </c>
      <c r="B30" s="26">
        <v>1028</v>
      </c>
      <c r="C30" s="26">
        <f>40001+B30</f>
      </c>
      <c r="D30" s="27"/>
      <c r="E30" s="28"/>
      <c r="F30" s="28"/>
      <c r="G30" s="28"/>
      <c r="H30" s="28"/>
      <c r="I30" s="29"/>
      <c r="J30" s="28"/>
      <c r="K30" s="27"/>
      <c r="L30" s="28" t="s">
        <v>25</v>
      </c>
      <c r="M30" s="29" t="s">
        <v>40</v>
      </c>
      <c r="N30" s="30"/>
      <c r="O30" s="28" t="s">
        <v>27</v>
      </c>
    </row>
    <row x14ac:dyDescent="0.25" r="31" customHeight="1" ht="24.95">
      <c r="A31" s="26" t="s">
        <v>67</v>
      </c>
      <c r="B31" s="26">
        <v>1029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68</v>
      </c>
      <c r="B32" s="26">
        <v>1030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69</v>
      </c>
      <c r="B33" s="26">
        <v>1031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70</v>
      </c>
      <c r="B34" s="26">
        <v>1032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71</v>
      </c>
      <c r="B35" s="26">
        <v>1033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72</v>
      </c>
      <c r="B36" s="26">
        <v>1034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73</v>
      </c>
      <c r="B37" s="26">
        <v>1035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74</v>
      </c>
      <c r="B38" s="26">
        <v>1036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57</v>
      </c>
      <c r="N38" s="30"/>
      <c r="O38" s="28" t="s">
        <v>27</v>
      </c>
    </row>
    <row x14ac:dyDescent="0.25" r="39" customHeight="1" ht="24.95">
      <c r="A39" s="26" t="s">
        <v>75</v>
      </c>
      <c r="B39" s="26">
        <v>1037</v>
      </c>
      <c r="C39" s="26">
        <f>40001+B39</f>
      </c>
      <c r="D39" s="27" t="s">
        <v>76</v>
      </c>
      <c r="E39" s="28"/>
      <c r="F39" s="28" t="s">
        <v>77</v>
      </c>
      <c r="G39" s="28" t="s">
        <v>78</v>
      </c>
      <c r="H39" s="28" t="s">
        <v>24</v>
      </c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79</v>
      </c>
      <c r="B40" s="26">
        <v>1038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80</v>
      </c>
      <c r="B41" s="26">
        <v>1039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81</v>
      </c>
      <c r="B42" s="26">
        <v>1040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82</v>
      </c>
      <c r="B43" s="26">
        <v>1041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83</v>
      </c>
      <c r="B44" s="26">
        <v>1042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84</v>
      </c>
      <c r="B45" s="26">
        <v>1043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40</v>
      </c>
      <c r="N45" s="30"/>
      <c r="O45" s="28" t="s">
        <v>27</v>
      </c>
    </row>
    <row x14ac:dyDescent="0.25" r="46" customHeight="1" ht="24.95">
      <c r="A46" s="26" t="s">
        <v>85</v>
      </c>
      <c r="B46" s="26">
        <v>1044</v>
      </c>
      <c r="C46" s="26">
        <f>40001+B46</f>
      </c>
      <c r="D46" s="27"/>
      <c r="E46" s="28"/>
      <c r="F46" s="28"/>
      <c r="G46" s="28"/>
      <c r="H46" s="28"/>
      <c r="I46" s="29"/>
      <c r="J46" s="28"/>
      <c r="K46" s="27"/>
      <c r="L46" s="28" t="s">
        <v>25</v>
      </c>
      <c r="M46" s="29" t="s">
        <v>57</v>
      </c>
      <c r="N46" s="30"/>
      <c r="O46" s="28" t="s">
        <v>27</v>
      </c>
    </row>
    <row x14ac:dyDescent="0.25" r="47" customHeight="1" ht="24.95">
      <c r="A47" s="26" t="s">
        <v>86</v>
      </c>
      <c r="B47" s="26">
        <v>1045</v>
      </c>
      <c r="C47" s="26">
        <f>40001+B47</f>
      </c>
      <c r="D47" s="27" t="s">
        <v>87</v>
      </c>
      <c r="E47" s="28"/>
      <c r="F47" s="28" t="s">
        <v>37</v>
      </c>
      <c r="G47" s="28" t="s">
        <v>78</v>
      </c>
      <c r="H47" s="28" t="s">
        <v>24</v>
      </c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88</v>
      </c>
      <c r="B48" s="26">
        <v>1046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89</v>
      </c>
      <c r="B49" s="26">
        <v>1047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90</v>
      </c>
      <c r="B50" s="26">
        <v>1048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91</v>
      </c>
      <c r="B51" s="26">
        <v>1049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92</v>
      </c>
      <c r="B52" s="26">
        <v>1050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93</v>
      </c>
      <c r="B53" s="26">
        <v>1051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40</v>
      </c>
      <c r="N53" s="30"/>
      <c r="O53" s="28" t="s">
        <v>27</v>
      </c>
    </row>
    <row x14ac:dyDescent="0.25" r="54" customHeight="1" ht="24.95">
      <c r="A54" s="26" t="s">
        <v>94</v>
      </c>
      <c r="B54" s="26">
        <v>1052</v>
      </c>
      <c r="C54" s="26">
        <f>40001+B54</f>
      </c>
      <c r="D54" s="27"/>
      <c r="E54" s="28"/>
      <c r="F54" s="28"/>
      <c r="G54" s="28"/>
      <c r="H54" s="28"/>
      <c r="I54" s="29"/>
      <c r="J54" s="28"/>
      <c r="K54" s="27"/>
      <c r="L54" s="28" t="s">
        <v>25</v>
      </c>
      <c r="M54" s="29" t="s">
        <v>57</v>
      </c>
      <c r="N54" s="30"/>
      <c r="O54" s="28" t="s">
        <v>27</v>
      </c>
    </row>
    <row x14ac:dyDescent="0.25" r="55" customHeight="1" ht="24.95">
      <c r="A55" s="26" t="s">
        <v>95</v>
      </c>
      <c r="B55" s="26">
        <v>1053</v>
      </c>
      <c r="C55" s="26">
        <f>40001+B55</f>
      </c>
      <c r="D55" s="27" t="s">
        <v>96</v>
      </c>
      <c r="E55" s="28"/>
      <c r="F55" s="28" t="s">
        <v>37</v>
      </c>
      <c r="G55" s="28" t="s">
        <v>38</v>
      </c>
      <c r="H55" s="28" t="s">
        <v>24</v>
      </c>
      <c r="I55" s="29"/>
      <c r="J55" s="28"/>
      <c r="K55" s="27"/>
      <c r="L55" s="28" t="s">
        <v>25</v>
      </c>
      <c r="M55" s="29" t="s">
        <v>40</v>
      </c>
      <c r="N55" s="30" t="s">
        <v>41</v>
      </c>
      <c r="O55" s="28" t="s">
        <v>27</v>
      </c>
    </row>
    <row x14ac:dyDescent="0.25" r="56" customHeight="1" ht="24.95">
      <c r="A56" s="26" t="s">
        <v>97</v>
      </c>
      <c r="B56" s="26">
        <v>1054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98</v>
      </c>
      <c r="B57" s="26">
        <v>1055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99</v>
      </c>
      <c r="B58" s="26">
        <v>1056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100</v>
      </c>
      <c r="B59" s="26">
        <v>1057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101</v>
      </c>
      <c r="B60" s="26">
        <v>1058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102</v>
      </c>
      <c r="B61" s="26">
        <v>1059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40</v>
      </c>
      <c r="N61" s="30"/>
      <c r="O61" s="28" t="s">
        <v>27</v>
      </c>
    </row>
    <row x14ac:dyDescent="0.25" r="62" customHeight="1" ht="24.95">
      <c r="A62" s="26" t="s">
        <v>103</v>
      </c>
      <c r="B62" s="26">
        <v>1060</v>
      </c>
      <c r="C62" s="26">
        <f>40001+B62</f>
      </c>
      <c r="D62" s="27"/>
      <c r="E62" s="28"/>
      <c r="F62" s="28"/>
      <c r="G62" s="28"/>
      <c r="H62" s="28"/>
      <c r="I62" s="29"/>
      <c r="J62" s="28"/>
      <c r="K62" s="27"/>
      <c r="L62" s="28" t="s">
        <v>25</v>
      </c>
      <c r="M62" s="29" t="s">
        <v>40</v>
      </c>
      <c r="N62" s="30"/>
      <c r="O62" s="28" t="s">
        <v>27</v>
      </c>
    </row>
    <row x14ac:dyDescent="0.25" r="63" customHeight="1" ht="24.95">
      <c r="A63" s="26" t="s">
        <v>104</v>
      </c>
      <c r="B63" s="26">
        <v>1061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105</v>
      </c>
      <c r="B64" s="26">
        <v>1062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106</v>
      </c>
      <c r="B65" s="26">
        <v>1063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107</v>
      </c>
      <c r="B66" s="26">
        <v>1064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108</v>
      </c>
      <c r="B67" s="26">
        <v>1065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109</v>
      </c>
      <c r="B68" s="26">
        <v>1066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110</v>
      </c>
      <c r="B69" s="26">
        <v>1067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111</v>
      </c>
      <c r="B70" s="26">
        <v>1068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57</v>
      </c>
      <c r="N70" s="30"/>
      <c r="O70" s="28" t="s">
        <v>27</v>
      </c>
    </row>
    <row x14ac:dyDescent="0.25" r="71" customHeight="1" ht="24.95">
      <c r="A71" s="26" t="s">
        <v>112</v>
      </c>
      <c r="B71" s="26">
        <v>1069</v>
      </c>
      <c r="C71" s="26">
        <f>40001+B71</f>
      </c>
      <c r="D71" s="27" t="s">
        <v>113</v>
      </c>
      <c r="E71" s="28"/>
      <c r="F71" s="28"/>
      <c r="G71" s="28" t="s">
        <v>32</v>
      </c>
      <c r="H71" s="28" t="s">
        <v>10</v>
      </c>
      <c r="I71" s="29">
        <f>B71</f>
      </c>
      <c r="J71" s="28" t="s">
        <v>114</v>
      </c>
      <c r="K71" s="27" t="s">
        <v>115</v>
      </c>
      <c r="L71" s="28" t="s">
        <v>25</v>
      </c>
      <c r="M71" s="29" t="s">
        <v>116</v>
      </c>
      <c r="N71" s="30"/>
      <c r="O71" s="28" t="s">
        <v>27</v>
      </c>
    </row>
    <row x14ac:dyDescent="0.25" r="72" customHeight="1" ht="24.95">
      <c r="A72" s="26" t="s">
        <v>117</v>
      </c>
      <c r="B72" s="26">
        <v>1070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>
        <v>0</v>
      </c>
      <c r="N72" s="30"/>
      <c r="O72" s="28" t="s">
        <v>27</v>
      </c>
    </row>
    <row x14ac:dyDescent="0.25" r="73" customHeight="1" ht="24.95">
      <c r="A73" s="21" t="s">
        <v>118</v>
      </c>
      <c r="B73" s="22" t="s">
        <v>19</v>
      </c>
      <c r="C73" s="22" t="s">
        <v>19</v>
      </c>
      <c r="D73" s="23" t="s">
        <v>119</v>
      </c>
      <c r="E73" s="24" t="s">
        <v>19</v>
      </c>
      <c r="F73" s="24" t="s">
        <v>19</v>
      </c>
      <c r="G73" s="24" t="s">
        <v>19</v>
      </c>
      <c r="H73" s="24" t="s">
        <v>19</v>
      </c>
      <c r="I73" s="22" t="s">
        <v>19</v>
      </c>
      <c r="J73" s="24" t="s">
        <v>19</v>
      </c>
      <c r="K73" s="24" t="s">
        <v>19</v>
      </c>
      <c r="L73" s="24" t="s">
        <v>19</v>
      </c>
      <c r="M73" s="22" t="s">
        <v>19</v>
      </c>
      <c r="N73" s="25" t="s">
        <v>19</v>
      </c>
      <c r="O73" s="24" t="s">
        <v>19</v>
      </c>
    </row>
    <row x14ac:dyDescent="0.25" r="74" customHeight="1" ht="24.95">
      <c r="A74" s="26" t="s">
        <v>120</v>
      </c>
      <c r="B74" s="26">
        <v>1071</v>
      </c>
      <c r="C74" s="26">
        <f>40001+B74</f>
      </c>
      <c r="D74" s="27" t="s">
        <v>121</v>
      </c>
      <c r="E74" s="28"/>
      <c r="F74" s="28"/>
      <c r="G74" s="28" t="s">
        <v>32</v>
      </c>
      <c r="H74" s="28" t="s">
        <v>24</v>
      </c>
      <c r="I74" s="29"/>
      <c r="J74" s="28"/>
      <c r="K74" s="27"/>
      <c r="L74" s="28" t="s">
        <v>25</v>
      </c>
      <c r="M74" s="29" t="s">
        <v>122</v>
      </c>
      <c r="N74" s="30"/>
      <c r="O74" s="28" t="s">
        <v>27</v>
      </c>
    </row>
    <row x14ac:dyDescent="0.25" r="75" customHeight="1" ht="24.95">
      <c r="A75" s="26" t="s">
        <v>123</v>
      </c>
      <c r="B75" s="26">
        <v>1072</v>
      </c>
      <c r="C75" s="26">
        <f>40001+B75</f>
      </c>
      <c r="D75" s="27" t="s">
        <v>124</v>
      </c>
      <c r="E75" s="28"/>
      <c r="F75" s="28"/>
      <c r="G75" s="28" t="s">
        <v>32</v>
      </c>
      <c r="H75" s="28" t="s">
        <v>24</v>
      </c>
      <c r="I75" s="29"/>
      <c r="J75" s="28"/>
      <c r="K75" s="27"/>
      <c r="L75" s="28" t="s">
        <v>25</v>
      </c>
      <c r="M75" s="29" t="s">
        <v>125</v>
      </c>
      <c r="N75" s="30"/>
      <c r="O75" s="28" t="s">
        <v>27</v>
      </c>
    </row>
    <row x14ac:dyDescent="0.25" r="76" customHeight="1" ht="24.95">
      <c r="A76" s="26" t="s">
        <v>126</v>
      </c>
      <c r="B76" s="26">
        <v>1073</v>
      </c>
      <c r="C76" s="26">
        <f>40001+B76</f>
      </c>
      <c r="D76" s="27" t="s">
        <v>127</v>
      </c>
      <c r="E76" s="28"/>
      <c r="F76" s="28"/>
      <c r="G76" s="28" t="s">
        <v>128</v>
      </c>
      <c r="H76" s="28" t="s">
        <v>24</v>
      </c>
      <c r="I76" s="29"/>
      <c r="J76" s="28"/>
      <c r="K76" s="27"/>
      <c r="L76" s="28" t="s">
        <v>25</v>
      </c>
      <c r="M76" s="29" t="s">
        <v>129</v>
      </c>
      <c r="N76" s="30"/>
      <c r="O76" s="28" t="s">
        <v>27</v>
      </c>
    </row>
    <row x14ac:dyDescent="0.25" r="77" customHeight="1" ht="24.95">
      <c r="A77" s="26" t="s">
        <v>130</v>
      </c>
      <c r="B77" s="26">
        <v>1074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131</v>
      </c>
      <c r="N77" s="30"/>
      <c r="O77" s="28" t="s">
        <v>27</v>
      </c>
    </row>
    <row x14ac:dyDescent="0.25" r="78" customHeight="1" ht="24.95">
      <c r="A78" s="26" t="s">
        <v>132</v>
      </c>
      <c r="B78" s="26">
        <v>1075</v>
      </c>
      <c r="C78" s="26">
        <f>40001+B78</f>
      </c>
      <c r="D78" s="27"/>
      <c r="E78" s="28"/>
      <c r="F78" s="28"/>
      <c r="G78" s="28"/>
      <c r="H78" s="28"/>
      <c r="I78" s="29"/>
      <c r="J78" s="28"/>
      <c r="K78" s="27"/>
      <c r="L78" s="28" t="s">
        <v>25</v>
      </c>
      <c r="M78" s="29">
        <v>0</v>
      </c>
      <c r="N78" s="30"/>
      <c r="O78" s="28" t="s">
        <v>27</v>
      </c>
    </row>
    <row x14ac:dyDescent="0.25" r="79" customHeight="1" ht="24.95">
      <c r="A79" s="26" t="s">
        <v>133</v>
      </c>
      <c r="B79" s="26">
        <v>1076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6" t="s">
        <v>134</v>
      </c>
      <c r="B80" s="26">
        <v>1077</v>
      </c>
      <c r="C80" s="26">
        <f>40001+B80</f>
      </c>
      <c r="D80" s="27" t="s">
        <v>135</v>
      </c>
      <c r="E80" s="28"/>
      <c r="F80" s="28"/>
      <c r="G80" s="28" t="s">
        <v>136</v>
      </c>
      <c r="H80" s="28" t="s">
        <v>10</v>
      </c>
      <c r="I80" s="29">
        <v>1077</v>
      </c>
      <c r="J80" s="28" t="s">
        <v>137</v>
      </c>
      <c r="K80" s="27" t="s">
        <v>134</v>
      </c>
      <c r="L80" s="28" t="s">
        <v>25</v>
      </c>
      <c r="M80" s="29">
        <v>1</v>
      </c>
      <c r="N80" s="30"/>
      <c r="O80" s="28" t="s">
        <v>27</v>
      </c>
    </row>
    <row x14ac:dyDescent="0.25" r="81" customHeight="1" ht="24.95">
      <c r="A81" s="26" t="s">
        <v>138</v>
      </c>
      <c r="B81" s="26">
        <v>1078</v>
      </c>
      <c r="C81" s="26">
        <f>40001+B81</f>
      </c>
      <c r="D81" s="27" t="s">
        <v>139</v>
      </c>
      <c r="E81" s="28"/>
      <c r="F81" s="28"/>
      <c r="G81" s="28" t="s">
        <v>136</v>
      </c>
      <c r="H81" s="28" t="s">
        <v>10</v>
      </c>
      <c r="I81" s="29"/>
      <c r="J81" s="28"/>
      <c r="K81" s="27"/>
      <c r="L81" s="28" t="s">
        <v>25</v>
      </c>
      <c r="M81" s="29">
        <v>0</v>
      </c>
      <c r="N81" s="30"/>
      <c r="O81" s="28" t="s">
        <v>27</v>
      </c>
    </row>
    <row x14ac:dyDescent="0.25" r="82" customHeight="1" ht="24.95">
      <c r="A82" s="26" t="s">
        <v>140</v>
      </c>
      <c r="B82" s="26">
        <v>1079</v>
      </c>
      <c r="C82" s="26">
        <f>40001+B82</f>
      </c>
      <c r="D82" s="27" t="s">
        <v>141</v>
      </c>
      <c r="E82" s="28"/>
      <c r="F82" s="28"/>
      <c r="G82" s="28" t="s">
        <v>78</v>
      </c>
      <c r="H82" s="28" t="s">
        <v>10</v>
      </c>
      <c r="I82" s="29">
        <f>B82</f>
      </c>
      <c r="J82" s="28" t="s">
        <v>142</v>
      </c>
      <c r="K82" s="27" t="s">
        <v>141</v>
      </c>
      <c r="L82" s="28" t="s">
        <v>25</v>
      </c>
      <c r="M82" s="29" t="s">
        <v>40</v>
      </c>
      <c r="N82" s="30"/>
      <c r="O82" s="28" t="s">
        <v>27</v>
      </c>
    </row>
    <row x14ac:dyDescent="0.25" r="83" customHeight="1" ht="24.95">
      <c r="A83" s="26" t="s">
        <v>143</v>
      </c>
      <c r="B83" s="26">
        <v>1080</v>
      </c>
      <c r="C83" s="26">
        <f>40001+B83</f>
      </c>
      <c r="D83" s="27"/>
      <c r="E83" s="28"/>
      <c r="F83" s="28"/>
      <c r="G83" s="28"/>
      <c r="H83" s="28"/>
      <c r="I83" s="29"/>
      <c r="J83" s="28"/>
      <c r="K83" s="27"/>
      <c r="L83" s="28" t="s">
        <v>25</v>
      </c>
      <c r="M83" s="29" t="s">
        <v>40</v>
      </c>
      <c r="N83" s="30"/>
      <c r="O83" s="28" t="s">
        <v>27</v>
      </c>
    </row>
    <row x14ac:dyDescent="0.25" r="84" customHeight="1" ht="24.95">
      <c r="A84" s="26" t="s">
        <v>144</v>
      </c>
      <c r="B84" s="26">
        <v>1081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40</v>
      </c>
      <c r="N84" s="30"/>
      <c r="O84" s="28" t="s">
        <v>27</v>
      </c>
    </row>
    <row x14ac:dyDescent="0.25" r="85" customHeight="1" ht="24.95">
      <c r="A85" s="26" t="s">
        <v>145</v>
      </c>
      <c r="B85" s="26">
        <v>1082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 t="s">
        <v>40</v>
      </c>
      <c r="N85" s="30"/>
      <c r="O85" s="28" t="s">
        <v>27</v>
      </c>
    </row>
    <row x14ac:dyDescent="0.25" r="86" customHeight="1" ht="24.95">
      <c r="A86" s="26" t="s">
        <v>146</v>
      </c>
      <c r="B86" s="26">
        <v>1083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 t="s">
        <v>40</v>
      </c>
      <c r="N86" s="30"/>
      <c r="O86" s="28" t="s">
        <v>27</v>
      </c>
    </row>
    <row x14ac:dyDescent="0.25" r="87" customHeight="1" ht="24.95">
      <c r="A87" s="26" t="s">
        <v>147</v>
      </c>
      <c r="B87" s="26">
        <v>1084</v>
      </c>
      <c r="C87" s="26">
        <f>40001+B87</f>
      </c>
      <c r="D87" s="27"/>
      <c r="E87" s="28"/>
      <c r="F87" s="28"/>
      <c r="G87" s="28"/>
      <c r="H87" s="28"/>
      <c r="I87" s="29"/>
      <c r="J87" s="28"/>
      <c r="K87" s="27"/>
      <c r="L87" s="28" t="s">
        <v>25</v>
      </c>
      <c r="M87" s="29" t="s">
        <v>40</v>
      </c>
      <c r="N87" s="30"/>
      <c r="O87" s="28" t="s">
        <v>27</v>
      </c>
    </row>
    <row x14ac:dyDescent="0.25" r="88" customHeight="1" ht="24.95">
      <c r="A88" s="26" t="s">
        <v>148</v>
      </c>
      <c r="B88" s="26">
        <v>1085</v>
      </c>
      <c r="C88" s="26">
        <f>40001+B88</f>
      </c>
      <c r="D88" s="27"/>
      <c r="E88" s="28"/>
      <c r="F88" s="28"/>
      <c r="G88" s="28"/>
      <c r="H88" s="28"/>
      <c r="I88" s="29"/>
      <c r="J88" s="28"/>
      <c r="K88" s="27"/>
      <c r="L88" s="28" t="s">
        <v>25</v>
      </c>
      <c r="M88" s="29" t="s">
        <v>40</v>
      </c>
      <c r="N88" s="30"/>
      <c r="O88" s="28" t="s">
        <v>27</v>
      </c>
    </row>
    <row x14ac:dyDescent="0.25" r="89" customHeight="1" ht="24.95">
      <c r="A89" s="26" t="s">
        <v>149</v>
      </c>
      <c r="B89" s="26">
        <v>1086</v>
      </c>
      <c r="C89" s="26">
        <f>40001+B89</f>
      </c>
      <c r="D89" s="27"/>
      <c r="E89" s="28"/>
      <c r="F89" s="28"/>
      <c r="G89" s="28"/>
      <c r="H89" s="28"/>
      <c r="I89" s="29"/>
      <c r="J89" s="28"/>
      <c r="K89" s="27"/>
      <c r="L89" s="28" t="s">
        <v>25</v>
      </c>
      <c r="M89" s="29" t="s">
        <v>57</v>
      </c>
      <c r="N89" s="30" t="s">
        <v>150</v>
      </c>
      <c r="O89" s="28" t="s">
        <v>27</v>
      </c>
    </row>
    <row x14ac:dyDescent="0.25" r="90" customHeight="1" ht="24.95">
      <c r="A90" s="26" t="s">
        <v>151</v>
      </c>
      <c r="B90" s="26">
        <v>1087</v>
      </c>
      <c r="C90" s="26">
        <f>40001+B90</f>
      </c>
      <c r="D90" s="27" t="s">
        <v>152</v>
      </c>
      <c r="E90" s="28"/>
      <c r="F90" s="28"/>
      <c r="G90" s="28" t="s">
        <v>78</v>
      </c>
      <c r="H90" s="28" t="s">
        <v>10</v>
      </c>
      <c r="I90" s="29">
        <f>B90</f>
      </c>
      <c r="J90" s="28" t="s">
        <v>142</v>
      </c>
      <c r="K90" s="27" t="s">
        <v>153</v>
      </c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154</v>
      </c>
      <c r="B91" s="26">
        <v>1088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155</v>
      </c>
      <c r="B92" s="26">
        <v>1089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156</v>
      </c>
      <c r="B93" s="26">
        <v>1090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157</v>
      </c>
      <c r="B94" s="26">
        <v>1091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158</v>
      </c>
      <c r="B95" s="26">
        <v>1092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159</v>
      </c>
      <c r="B96" s="26">
        <v>1093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40</v>
      </c>
      <c r="N96" s="30"/>
      <c r="O96" s="28" t="s">
        <v>27</v>
      </c>
    </row>
    <row x14ac:dyDescent="0.25" r="97" customHeight="1" ht="24.95">
      <c r="A97" s="26" t="s">
        <v>160</v>
      </c>
      <c r="B97" s="26">
        <v>1094</v>
      </c>
      <c r="C97" s="26">
        <f>40001+B97</f>
      </c>
      <c r="D97" s="27"/>
      <c r="E97" s="28"/>
      <c r="F97" s="28"/>
      <c r="G97" s="28"/>
      <c r="H97" s="28"/>
      <c r="I97" s="29"/>
      <c r="J97" s="28"/>
      <c r="K97" s="27"/>
      <c r="L97" s="28" t="s">
        <v>25</v>
      </c>
      <c r="M97" s="29" t="s">
        <v>57</v>
      </c>
      <c r="N97" s="30" t="s">
        <v>150</v>
      </c>
      <c r="O97" s="28" t="s">
        <v>27</v>
      </c>
    </row>
    <row x14ac:dyDescent="0.25" r="98" customHeight="1" ht="24.95">
      <c r="A98" s="26" t="s">
        <v>161</v>
      </c>
      <c r="B98" s="26">
        <v>1095</v>
      </c>
      <c r="C98" s="26">
        <f>40001+B98</f>
      </c>
      <c r="D98" s="27" t="s">
        <v>162</v>
      </c>
      <c r="E98" s="28"/>
      <c r="F98" s="28"/>
      <c r="G98" s="28" t="s">
        <v>78</v>
      </c>
      <c r="H98" s="28" t="s">
        <v>10</v>
      </c>
      <c r="I98" s="29">
        <f>B98</f>
      </c>
      <c r="J98" s="28" t="s">
        <v>142</v>
      </c>
      <c r="K98" s="27" t="s">
        <v>163</v>
      </c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164</v>
      </c>
      <c r="B99" s="26">
        <v>1096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165</v>
      </c>
      <c r="B100" s="26">
        <v>1097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166</v>
      </c>
      <c r="B101" s="26">
        <v>1098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167</v>
      </c>
      <c r="B102" s="26">
        <v>1099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168</v>
      </c>
      <c r="B103" s="26">
        <v>1100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169</v>
      </c>
      <c r="B104" s="26">
        <v>1101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40</v>
      </c>
      <c r="N104" s="30"/>
      <c r="O104" s="28" t="s">
        <v>27</v>
      </c>
    </row>
    <row x14ac:dyDescent="0.25" r="105" customHeight="1" ht="24.95">
      <c r="A105" s="26" t="s">
        <v>170</v>
      </c>
      <c r="B105" s="26">
        <v>1102</v>
      </c>
      <c r="C105" s="26">
        <f>40001+B105</f>
      </c>
      <c r="D105" s="27"/>
      <c r="E105" s="28"/>
      <c r="F105" s="28"/>
      <c r="G105" s="28"/>
      <c r="H105" s="28"/>
      <c r="I105" s="29"/>
      <c r="J105" s="28"/>
      <c r="K105" s="27"/>
      <c r="L105" s="28" t="s">
        <v>25</v>
      </c>
      <c r="M105" s="29" t="s">
        <v>57</v>
      </c>
      <c r="N105" s="30" t="s">
        <v>150</v>
      </c>
      <c r="O105" s="28" t="s">
        <v>27</v>
      </c>
    </row>
    <row x14ac:dyDescent="0.25" r="106" customHeight="1" ht="24.95">
      <c r="A106" s="26" t="s">
        <v>171</v>
      </c>
      <c r="B106" s="26">
        <v>1103</v>
      </c>
      <c r="C106" s="26">
        <f>40001+B106</f>
      </c>
      <c r="D106" s="27" t="s">
        <v>172</v>
      </c>
      <c r="E106" s="28"/>
      <c r="F106" s="28"/>
      <c r="G106" s="28" t="s">
        <v>78</v>
      </c>
      <c r="H106" s="28" t="s">
        <v>10</v>
      </c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173</v>
      </c>
      <c r="B107" s="26">
        <v>1104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174</v>
      </c>
      <c r="B108" s="26">
        <v>1105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175</v>
      </c>
      <c r="B109" s="26">
        <v>1106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176</v>
      </c>
      <c r="B110" s="26">
        <v>1107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177</v>
      </c>
      <c r="B111" s="26">
        <v>1108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178</v>
      </c>
      <c r="B112" s="26">
        <v>1109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40</v>
      </c>
      <c r="N112" s="30"/>
      <c r="O112" s="28" t="s">
        <v>27</v>
      </c>
    </row>
    <row x14ac:dyDescent="0.25" r="113" customHeight="1" ht="24.95">
      <c r="A113" s="26" t="s">
        <v>179</v>
      </c>
      <c r="B113" s="26">
        <v>1110</v>
      </c>
      <c r="C113" s="26">
        <f>40001+B113</f>
      </c>
      <c r="D113" s="27"/>
      <c r="E113" s="28"/>
      <c r="F113" s="28"/>
      <c r="G113" s="28"/>
      <c r="H113" s="28"/>
      <c r="I113" s="29"/>
      <c r="J113" s="28"/>
      <c r="K113" s="27"/>
      <c r="L113" s="28" t="s">
        <v>25</v>
      </c>
      <c r="M113" s="29" t="s">
        <v>57</v>
      </c>
      <c r="N113" s="30" t="s">
        <v>150</v>
      </c>
      <c r="O113" s="28" t="s">
        <v>27</v>
      </c>
    </row>
    <row x14ac:dyDescent="0.25" r="114" customHeight="1" ht="24.95">
      <c r="A114" s="26" t="s">
        <v>180</v>
      </c>
      <c r="B114" s="26">
        <v>1111</v>
      </c>
      <c r="C114" s="26">
        <f>40001+B114</f>
      </c>
      <c r="D114" s="27" t="s">
        <v>172</v>
      </c>
      <c r="E114" s="28"/>
      <c r="F114" s="28"/>
      <c r="G114" s="28" t="s">
        <v>78</v>
      </c>
      <c r="H114" s="28" t="s">
        <v>10</v>
      </c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181</v>
      </c>
      <c r="B115" s="26">
        <v>1112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182</v>
      </c>
      <c r="B116" s="26">
        <v>1113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183</v>
      </c>
      <c r="B117" s="26">
        <v>1114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184</v>
      </c>
      <c r="B118" s="26">
        <v>1115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185</v>
      </c>
      <c r="B119" s="26">
        <v>1116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186</v>
      </c>
      <c r="B120" s="26">
        <v>1117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40</v>
      </c>
      <c r="N120" s="30"/>
      <c r="O120" s="28" t="s">
        <v>27</v>
      </c>
    </row>
    <row x14ac:dyDescent="0.25" r="121" customHeight="1" ht="24.95">
      <c r="A121" s="26" t="s">
        <v>187</v>
      </c>
      <c r="B121" s="26">
        <v>1118</v>
      </c>
      <c r="C121" s="26">
        <f>40001+B121</f>
      </c>
      <c r="D121" s="27"/>
      <c r="E121" s="28"/>
      <c r="F121" s="28"/>
      <c r="G121" s="28"/>
      <c r="H121" s="28"/>
      <c r="I121" s="29"/>
      <c r="J121" s="28"/>
      <c r="K121" s="27"/>
      <c r="L121" s="28" t="s">
        <v>25</v>
      </c>
      <c r="M121" s="29" t="s">
        <v>57</v>
      </c>
      <c r="N121" s="30" t="s">
        <v>150</v>
      </c>
      <c r="O121" s="28" t="s">
        <v>27</v>
      </c>
    </row>
    <row x14ac:dyDescent="0.25" r="122" customHeight="1" ht="24.95">
      <c r="A122" s="26" t="s">
        <v>188</v>
      </c>
      <c r="B122" s="26">
        <v>1119</v>
      </c>
      <c r="C122" s="26">
        <f>40001+B122</f>
      </c>
      <c r="D122" s="27" t="s">
        <v>189</v>
      </c>
      <c r="E122" s="28"/>
      <c r="F122" s="28"/>
      <c r="G122" s="28" t="s">
        <v>190</v>
      </c>
      <c r="H122" s="28" t="s">
        <v>24</v>
      </c>
      <c r="I122" s="29"/>
      <c r="J122" s="28"/>
      <c r="K122" s="27"/>
      <c r="L122" s="28" t="s">
        <v>25</v>
      </c>
      <c r="M122" s="29">
        <v>0</v>
      </c>
      <c r="N122" s="30"/>
      <c r="O122" s="28" t="s">
        <v>27</v>
      </c>
    </row>
    <row x14ac:dyDescent="0.25" r="123" customHeight="1" ht="24.95">
      <c r="A123" s="26" t="s">
        <v>191</v>
      </c>
      <c r="B123" s="26">
        <v>1120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192</v>
      </c>
      <c r="N123" s="30"/>
      <c r="O123" s="28" t="s">
        <v>27</v>
      </c>
    </row>
    <row x14ac:dyDescent="0.25" r="124" customHeight="1" ht="24.95">
      <c r="A124" s="26" t="s">
        <v>193</v>
      </c>
      <c r="B124" s="26">
        <v>1121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194</v>
      </c>
      <c r="N124" s="30" t="s">
        <v>195</v>
      </c>
      <c r="O124" s="28" t="s">
        <v>27</v>
      </c>
    </row>
    <row x14ac:dyDescent="0.25" r="125" customHeight="1" ht="24.95">
      <c r="A125" s="26" t="s">
        <v>196</v>
      </c>
      <c r="B125" s="26">
        <v>1122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197</v>
      </c>
      <c r="N125" s="30"/>
      <c r="O125" s="28" t="s">
        <v>27</v>
      </c>
    </row>
    <row x14ac:dyDescent="0.25" r="126" customHeight="1" ht="24.95">
      <c r="A126" s="26" t="s">
        <v>198</v>
      </c>
      <c r="B126" s="26">
        <v>1123</v>
      </c>
      <c r="C126" s="26">
        <f>40001+B126</f>
      </c>
      <c r="D126" s="27" t="s">
        <v>199</v>
      </c>
      <c r="E126" s="28"/>
      <c r="F126" s="28"/>
      <c r="G126" s="28"/>
      <c r="H126" s="28" t="s">
        <v>24</v>
      </c>
      <c r="I126" s="29"/>
      <c r="J126" s="28"/>
      <c r="K126" s="27"/>
      <c r="L126" s="28" t="s">
        <v>25</v>
      </c>
      <c r="M126" s="29">
        <v>3</v>
      </c>
      <c r="N126" s="30"/>
      <c r="O126" s="28" t="s">
        <v>27</v>
      </c>
    </row>
    <row x14ac:dyDescent="0.25" r="127" customHeight="1" ht="24.95">
      <c r="A127" s="26" t="s">
        <v>200</v>
      </c>
      <c r="B127" s="26">
        <v>1124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/>
      <c r="M127" s="29">
        <v>0</v>
      </c>
      <c r="N127" s="30"/>
      <c r="O127" s="28" t="s">
        <v>27</v>
      </c>
    </row>
    <row x14ac:dyDescent="0.25" r="128" customHeight="1" ht="24.95">
      <c r="A128" s="31" t="s">
        <v>201</v>
      </c>
      <c r="B128" s="22" t="s">
        <v>19</v>
      </c>
      <c r="C128" s="22" t="s">
        <v>19</v>
      </c>
      <c r="D128" s="23" t="s">
        <v>202</v>
      </c>
      <c r="E128" s="24" t="s">
        <v>19</v>
      </c>
      <c r="F128" s="24" t="s">
        <v>19</v>
      </c>
      <c r="G128" s="24" t="s">
        <v>19</v>
      </c>
      <c r="H128" s="24" t="s">
        <v>19</v>
      </c>
      <c r="I128" s="22" t="s">
        <v>19</v>
      </c>
      <c r="J128" s="24" t="s">
        <v>19</v>
      </c>
      <c r="K128" s="24" t="s">
        <v>19</v>
      </c>
      <c r="L128" s="24" t="s">
        <v>19</v>
      </c>
      <c r="M128" s="22" t="s">
        <v>19</v>
      </c>
      <c r="N128" s="25" t="s">
        <v>19</v>
      </c>
      <c r="O128" s="24" t="s">
        <v>19</v>
      </c>
    </row>
    <row x14ac:dyDescent="0.25" r="129" customHeight="1" ht="24.95">
      <c r="A129" s="26" t="s">
        <v>203</v>
      </c>
      <c r="B129" s="26">
        <v>1125</v>
      </c>
      <c r="C129" s="26">
        <f>40001+B129</f>
      </c>
      <c r="D129" s="27" t="s">
        <v>204</v>
      </c>
      <c r="E129" s="28"/>
      <c r="F129" s="28"/>
      <c r="G129" s="28" t="s">
        <v>32</v>
      </c>
      <c r="H129" s="28" t="s">
        <v>24</v>
      </c>
      <c r="I129" s="29"/>
      <c r="J129" s="28"/>
      <c r="K129" s="27"/>
      <c r="L129" s="28" t="s">
        <v>25</v>
      </c>
      <c r="M129" s="29">
        <v>17</v>
      </c>
      <c r="N129" s="30"/>
      <c r="O129" s="28" t="s">
        <v>27</v>
      </c>
    </row>
    <row x14ac:dyDescent="0.25" r="130" customHeight="1" ht="24.95">
      <c r="A130" s="26" t="s">
        <v>205</v>
      </c>
      <c r="B130" s="26">
        <v>1126</v>
      </c>
      <c r="C130" s="26">
        <f>40001+B130</f>
      </c>
      <c r="D130" s="27" t="s">
        <v>206</v>
      </c>
      <c r="E130" s="28"/>
      <c r="F130" s="28"/>
      <c r="G130" s="28" t="s">
        <v>32</v>
      </c>
      <c r="H130" s="28" t="s">
        <v>24</v>
      </c>
      <c r="I130" s="29"/>
      <c r="J130" s="28"/>
      <c r="K130" s="27"/>
      <c r="L130" s="28" t="s">
        <v>25</v>
      </c>
      <c r="M130" s="29">
        <v>12</v>
      </c>
      <c r="N130" s="30"/>
      <c r="O130" s="28" t="s">
        <v>27</v>
      </c>
    </row>
    <row x14ac:dyDescent="0.25" r="131" customHeight="1" ht="24.95">
      <c r="A131" s="26" t="s">
        <v>207</v>
      </c>
      <c r="B131" s="26">
        <v>1127</v>
      </c>
      <c r="C131" s="26">
        <f>40001+B131</f>
      </c>
      <c r="D131" s="27" t="s">
        <v>127</v>
      </c>
      <c r="E131" s="28"/>
      <c r="F131" s="28"/>
      <c r="G131" s="28" t="s">
        <v>128</v>
      </c>
      <c r="H131" s="28" t="s">
        <v>10</v>
      </c>
      <c r="I131" s="29"/>
      <c r="J131" s="28"/>
      <c r="K131" s="27"/>
      <c r="L131" s="28" t="s">
        <v>25</v>
      </c>
      <c r="M131" s="29" t="s">
        <v>40</v>
      </c>
      <c r="N131" s="30"/>
      <c r="O131" s="28" t="s">
        <v>27</v>
      </c>
    </row>
    <row x14ac:dyDescent="0.25" r="132" customHeight="1" ht="24.95">
      <c r="A132" s="26" t="s">
        <v>208</v>
      </c>
      <c r="B132" s="26">
        <v>1128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40</v>
      </c>
      <c r="N132" s="30"/>
      <c r="O132" s="28" t="s">
        <v>27</v>
      </c>
    </row>
    <row x14ac:dyDescent="0.25" r="133" customHeight="1" ht="24.95">
      <c r="A133" s="26" t="s">
        <v>209</v>
      </c>
      <c r="B133" s="26">
        <v>1129</v>
      </c>
      <c r="C133" s="26">
        <f>40001+B133</f>
      </c>
      <c r="D133" s="27"/>
      <c r="E133" s="28"/>
      <c r="F133" s="28"/>
      <c r="G133" s="28"/>
      <c r="H133" s="28"/>
      <c r="I133" s="29"/>
      <c r="J133" s="28"/>
      <c r="K133" s="27"/>
      <c r="L133" s="28" t="s">
        <v>25</v>
      </c>
      <c r="M133" s="29" t="s">
        <v>40</v>
      </c>
      <c r="N133" s="30"/>
      <c r="O133" s="28" t="s">
        <v>27</v>
      </c>
    </row>
    <row x14ac:dyDescent="0.25" r="134" customHeight="1" ht="24.95">
      <c r="A134" s="26" t="s">
        <v>210</v>
      </c>
      <c r="B134" s="26">
        <v>1130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 t="s">
        <v>25</v>
      </c>
      <c r="M134" s="29" t="s">
        <v>57</v>
      </c>
      <c r="N134" s="30" t="s">
        <v>150</v>
      </c>
      <c r="O134" s="28" t="s">
        <v>27</v>
      </c>
    </row>
    <row x14ac:dyDescent="0.25" r="135" customHeight="1" ht="24.95">
      <c r="A135" s="26" t="s">
        <v>211</v>
      </c>
      <c r="B135" s="26">
        <v>1131</v>
      </c>
      <c r="C135" s="26">
        <f>40001+B135</f>
      </c>
      <c r="D135" s="27" t="s">
        <v>212</v>
      </c>
      <c r="E135" s="28"/>
      <c r="F135" s="28"/>
      <c r="G135" s="28" t="s">
        <v>23</v>
      </c>
      <c r="H135" s="28" t="s">
        <v>10</v>
      </c>
      <c r="I135" s="29">
        <f>B135</f>
      </c>
      <c r="J135" s="28" t="s">
        <v>114</v>
      </c>
      <c r="K135" s="27" t="s">
        <v>213</v>
      </c>
      <c r="L135" s="28" t="s">
        <v>25</v>
      </c>
      <c r="M135" s="26" t="s">
        <v>214</v>
      </c>
      <c r="N135" s="30"/>
      <c r="O135" s="28" t="s">
        <v>27</v>
      </c>
    </row>
    <row x14ac:dyDescent="0.25" r="136" customHeight="1" ht="24.95">
      <c r="A136" s="26" t="s">
        <v>215</v>
      </c>
      <c r="B136" s="26">
        <v>1132</v>
      </c>
      <c r="C136" s="26">
        <f>40001+B136</f>
      </c>
      <c r="D136" s="27"/>
      <c r="E136" s="28"/>
      <c r="F136" s="28"/>
      <c r="G136" s="28"/>
      <c r="H136" s="28"/>
      <c r="I136" s="29"/>
      <c r="J136" s="28"/>
      <c r="K136" s="27"/>
      <c r="L136" s="28" t="s">
        <v>25</v>
      </c>
      <c r="M136" s="29"/>
      <c r="N136" s="30"/>
      <c r="O136" s="28" t="s">
        <v>27</v>
      </c>
    </row>
    <row x14ac:dyDescent="0.25" r="137" customHeight="1" ht="24.95">
      <c r="A137" s="26" t="s">
        <v>216</v>
      </c>
      <c r="B137" s="26">
        <v>1133</v>
      </c>
      <c r="C137" s="26">
        <f>40001+B137</f>
      </c>
      <c r="D137" s="27" t="s">
        <v>217</v>
      </c>
      <c r="E137" s="28"/>
      <c r="F137" s="28"/>
      <c r="G137" s="28" t="s">
        <v>136</v>
      </c>
      <c r="H137" s="28" t="s">
        <v>10</v>
      </c>
      <c r="I137" s="29"/>
      <c r="J137" s="28"/>
      <c r="K137" s="27"/>
      <c r="L137" s="28" t="s">
        <v>25</v>
      </c>
      <c r="M137" s="29">
        <v>8</v>
      </c>
      <c r="N137" s="30"/>
      <c r="O137" s="28" t="s">
        <v>27</v>
      </c>
    </row>
    <row x14ac:dyDescent="0.25" r="138" customHeight="1" ht="24.95">
      <c r="A138" s="26" t="s">
        <v>218</v>
      </c>
      <c r="B138" s="26">
        <v>1134</v>
      </c>
      <c r="C138" s="26">
        <f>40001+B138</f>
      </c>
      <c r="D138" s="27" t="s">
        <v>219</v>
      </c>
      <c r="E138" s="28"/>
      <c r="F138" s="28"/>
      <c r="G138" s="28" t="s">
        <v>136</v>
      </c>
      <c r="H138" s="28" t="s">
        <v>10</v>
      </c>
      <c r="I138" s="29"/>
      <c r="J138" s="28"/>
      <c r="K138" s="27"/>
      <c r="L138" s="28" t="s">
        <v>25</v>
      </c>
      <c r="M138" s="29" t="s">
        <v>220</v>
      </c>
      <c r="N138" s="30"/>
      <c r="O138" s="28" t="s">
        <v>27</v>
      </c>
    </row>
    <row x14ac:dyDescent="0.25" r="139" customHeight="1" ht="24.95">
      <c r="A139" s="26" t="s">
        <v>221</v>
      </c>
      <c r="B139" s="26">
        <v>1135</v>
      </c>
      <c r="C139" s="26">
        <f>40001+B139</f>
      </c>
      <c r="D139" s="27" t="s">
        <v>222</v>
      </c>
      <c r="E139" s="28"/>
      <c r="F139" s="28"/>
      <c r="G139" s="28" t="s">
        <v>136</v>
      </c>
      <c r="H139" s="28" t="s">
        <v>10</v>
      </c>
      <c r="I139" s="29"/>
      <c r="J139" s="28"/>
      <c r="K139" s="27"/>
      <c r="L139" s="28" t="s">
        <v>25</v>
      </c>
      <c r="M139" s="29" t="s">
        <v>223</v>
      </c>
      <c r="N139" s="30"/>
      <c r="O139" s="28" t="s">
        <v>27</v>
      </c>
    </row>
    <row x14ac:dyDescent="0.25" r="140" customHeight="1" ht="24.95">
      <c r="A140" s="26" t="s">
        <v>224</v>
      </c>
      <c r="B140" s="26">
        <v>1136</v>
      </c>
      <c r="C140" s="26">
        <f>40001+B140</f>
      </c>
      <c r="D140" s="27" t="s">
        <v>225</v>
      </c>
      <c r="E140" s="28"/>
      <c r="F140" s="28"/>
      <c r="G140" s="28" t="s">
        <v>136</v>
      </c>
      <c r="H140" s="28" t="s">
        <v>10</v>
      </c>
      <c r="I140" s="29"/>
      <c r="J140" s="28"/>
      <c r="K140" s="27"/>
      <c r="L140" s="28" t="s">
        <v>25</v>
      </c>
      <c r="M140" s="29" t="s">
        <v>220</v>
      </c>
      <c r="N140" s="30" t="s">
        <v>226</v>
      </c>
      <c r="O140" s="28" t="s">
        <v>27</v>
      </c>
    </row>
    <row x14ac:dyDescent="0.25" r="141" customHeight="1" ht="24.95">
      <c r="A141" s="26" t="s">
        <v>227</v>
      </c>
      <c r="B141" s="26">
        <v>1137</v>
      </c>
      <c r="C141" s="26">
        <f>40001+B141</f>
      </c>
      <c r="D141" s="27" t="s">
        <v>228</v>
      </c>
      <c r="E141" s="28"/>
      <c r="F141" s="28"/>
      <c r="G141" s="28" t="s">
        <v>136</v>
      </c>
      <c r="H141" s="28" t="s">
        <v>24</v>
      </c>
      <c r="I141" s="29"/>
      <c r="J141" s="28"/>
      <c r="K141" s="27"/>
      <c r="L141" s="28" t="s">
        <v>25</v>
      </c>
      <c r="M141" s="29">
        <v>2</v>
      </c>
      <c r="N141" s="30"/>
      <c r="O141" s="28" t="s">
        <v>27</v>
      </c>
    </row>
    <row x14ac:dyDescent="0.25" r="142" customHeight="1" ht="24.95">
      <c r="A142" s="26" t="s">
        <v>229</v>
      </c>
      <c r="B142" s="26">
        <v>1138</v>
      </c>
      <c r="C142" s="26">
        <f>40001+B142</f>
      </c>
      <c r="D142" s="27" t="s">
        <v>230</v>
      </c>
      <c r="E142" s="28"/>
      <c r="F142" s="28"/>
      <c r="G142" s="28" t="s">
        <v>136</v>
      </c>
      <c r="H142" s="28" t="s">
        <v>24</v>
      </c>
      <c r="I142" s="29"/>
      <c r="J142" s="28"/>
      <c r="K142" s="27"/>
      <c r="L142" s="28" t="s">
        <v>25</v>
      </c>
      <c r="M142" s="29">
        <v>1</v>
      </c>
      <c r="N142" s="30"/>
      <c r="O142" s="28" t="s">
        <v>27</v>
      </c>
    </row>
    <row x14ac:dyDescent="0.25" r="143" customHeight="1" ht="24.95">
      <c r="A143" s="31" t="s">
        <v>231</v>
      </c>
      <c r="B143" s="22" t="s">
        <v>19</v>
      </c>
      <c r="C143" s="22" t="s">
        <v>19</v>
      </c>
      <c r="D143" s="23" t="s">
        <v>232</v>
      </c>
      <c r="E143" s="24" t="s">
        <v>19</v>
      </c>
      <c r="F143" s="24" t="s">
        <v>19</v>
      </c>
      <c r="G143" s="24" t="s">
        <v>19</v>
      </c>
      <c r="H143" s="24" t="s">
        <v>19</v>
      </c>
      <c r="I143" s="22" t="s">
        <v>19</v>
      </c>
      <c r="J143" s="24" t="s">
        <v>19</v>
      </c>
      <c r="K143" s="24" t="s">
        <v>19</v>
      </c>
      <c r="L143" s="24" t="s">
        <v>19</v>
      </c>
      <c r="M143" s="22" t="s">
        <v>19</v>
      </c>
      <c r="N143" s="25" t="s">
        <v>19</v>
      </c>
      <c r="O143" s="24" t="s">
        <v>19</v>
      </c>
    </row>
    <row x14ac:dyDescent="0.25" r="144" customHeight="1" ht="24.95">
      <c r="A144" s="26" t="s">
        <v>233</v>
      </c>
      <c r="B144" s="26">
        <v>1139</v>
      </c>
      <c r="C144" s="26">
        <f>40001+B144</f>
      </c>
      <c r="D144" s="27" t="s">
        <v>234</v>
      </c>
      <c r="E144" s="28"/>
      <c r="F144" s="28"/>
      <c r="G144" s="28" t="s">
        <v>32</v>
      </c>
      <c r="H144" s="28" t="s">
        <v>24</v>
      </c>
      <c r="I144" s="29"/>
      <c r="J144" s="28"/>
      <c r="K144" s="27"/>
      <c r="L144" s="28" t="s">
        <v>25</v>
      </c>
      <c r="M144" s="29" t="s">
        <v>235</v>
      </c>
      <c r="N144" s="30"/>
      <c r="O144" s="28" t="s">
        <v>27</v>
      </c>
    </row>
    <row x14ac:dyDescent="0.25" r="145" customHeight="1" ht="24.95">
      <c r="A145" s="26" t="s">
        <v>236</v>
      </c>
      <c r="B145" s="26">
        <v>1140</v>
      </c>
      <c r="C145" s="26">
        <f>40001+B145</f>
      </c>
      <c r="D145" s="27" t="s">
        <v>237</v>
      </c>
      <c r="E145" s="28"/>
      <c r="F145" s="28"/>
      <c r="G145" s="28" t="s">
        <v>32</v>
      </c>
      <c r="H145" s="28" t="s">
        <v>24</v>
      </c>
      <c r="I145" s="29"/>
      <c r="J145" s="28"/>
      <c r="K145" s="27"/>
      <c r="L145" s="28" t="s">
        <v>25</v>
      </c>
      <c r="M145" s="29" t="s">
        <v>238</v>
      </c>
      <c r="N145" s="30"/>
      <c r="O145" s="28" t="s">
        <v>27</v>
      </c>
    </row>
    <row x14ac:dyDescent="0.25" r="146" customHeight="1" ht="24.95">
      <c r="A146" s="26" t="s">
        <v>239</v>
      </c>
      <c r="B146" s="26">
        <v>1141</v>
      </c>
      <c r="C146" s="26">
        <f>40001+B146</f>
      </c>
      <c r="D146" s="27" t="s">
        <v>240</v>
      </c>
      <c r="E146" s="28" t="s">
        <v>241</v>
      </c>
      <c r="F146" s="28" t="s">
        <v>242</v>
      </c>
      <c r="G146" s="28" t="s">
        <v>243</v>
      </c>
      <c r="H146" s="28" t="s">
        <v>24</v>
      </c>
      <c r="I146" s="29">
        <f>(_xlfn.SHEET()-1)*10000 + B153</f>
      </c>
      <c r="J146" s="28" t="s">
        <v>244</v>
      </c>
      <c r="K146" s="27" t="s">
        <v>240</v>
      </c>
      <c r="L146" s="28" t="s">
        <v>245</v>
      </c>
      <c r="M146" s="29"/>
      <c r="N146" s="30" t="s">
        <v>246</v>
      </c>
      <c r="O146" s="28" t="s">
        <v>27</v>
      </c>
    </row>
    <row x14ac:dyDescent="0.25" r="147" customHeight="1" ht="24.95">
      <c r="A147" s="26" t="s">
        <v>247</v>
      </c>
      <c r="B147" s="26">
        <v>1142</v>
      </c>
      <c r="C147" s="26">
        <f>40001+B147</f>
      </c>
      <c r="D147" s="27"/>
      <c r="E147" s="28"/>
      <c r="F147" s="28"/>
      <c r="G147" s="28"/>
      <c r="H147" s="28"/>
      <c r="I147" s="29"/>
      <c r="J147" s="28"/>
      <c r="K147" s="27"/>
      <c r="L147" s="28" t="s">
        <v>245</v>
      </c>
      <c r="M147" s="29"/>
      <c r="N147" s="30"/>
      <c r="O147" s="28" t="s">
        <v>27</v>
      </c>
    </row>
    <row x14ac:dyDescent="0.25" r="148" customHeight="1" ht="24.95">
      <c r="A148" s="26" t="s">
        <v>248</v>
      </c>
      <c r="B148" s="26">
        <v>1143</v>
      </c>
      <c r="C148" s="26">
        <f>40001+B148</f>
      </c>
      <c r="D148" s="27" t="s">
        <v>249</v>
      </c>
      <c r="E148" s="28" t="s">
        <v>241</v>
      </c>
      <c r="F148" s="28" t="s">
        <v>242</v>
      </c>
      <c r="G148" s="28" t="s">
        <v>243</v>
      </c>
      <c r="H148" s="28" t="s">
        <v>24</v>
      </c>
      <c r="I148" s="29">
        <f>(_xlfn.SHEET()-1)*10000 + B155</f>
      </c>
      <c r="J148" s="28" t="s">
        <v>244</v>
      </c>
      <c r="K148" s="27" t="s">
        <v>250</v>
      </c>
      <c r="L148" s="28" t="s">
        <v>245</v>
      </c>
      <c r="M148" s="29"/>
      <c r="N148" s="30" t="s">
        <v>251</v>
      </c>
      <c r="O148" s="28" t="s">
        <v>27</v>
      </c>
    </row>
    <row x14ac:dyDescent="0.25" r="149" customHeight="1" ht="24.95">
      <c r="A149" s="26" t="s">
        <v>252</v>
      </c>
      <c r="B149" s="26">
        <v>1144</v>
      </c>
      <c r="C149" s="26">
        <f>40001+B149</f>
      </c>
      <c r="D149" s="27"/>
      <c r="E149" s="28"/>
      <c r="F149" s="28"/>
      <c r="G149" s="28"/>
      <c r="H149" s="28"/>
      <c r="I149" s="29"/>
      <c r="J149" s="28"/>
      <c r="K149" s="27"/>
      <c r="L149" s="28" t="s">
        <v>245</v>
      </c>
      <c r="M149" s="29"/>
      <c r="N149" s="30"/>
      <c r="O149" s="28" t="s">
        <v>27</v>
      </c>
    </row>
    <row x14ac:dyDescent="0.25" r="150" customHeight="1" ht="24.95">
      <c r="A150" s="26" t="s">
        <v>253</v>
      </c>
      <c r="B150" s="26">
        <v>1145</v>
      </c>
      <c r="C150" s="26">
        <f>40001+B150</f>
      </c>
      <c r="D150" s="27" t="s">
        <v>254</v>
      </c>
      <c r="E150" s="28" t="s">
        <v>241</v>
      </c>
      <c r="F150" s="28" t="s">
        <v>242</v>
      </c>
      <c r="G150" s="28" t="s">
        <v>243</v>
      </c>
      <c r="H150" s="28" t="s">
        <v>24</v>
      </c>
      <c r="I150" s="29">
        <f>(_xlfn.SHEET()-1)*10000 + B157</f>
      </c>
      <c r="J150" s="28" t="s">
        <v>244</v>
      </c>
      <c r="K150" s="27" t="s">
        <v>255</v>
      </c>
      <c r="L150" s="28" t="s">
        <v>245</v>
      </c>
      <c r="M150" s="29"/>
      <c r="N150" s="30" t="s">
        <v>251</v>
      </c>
      <c r="O150" s="28" t="s">
        <v>27</v>
      </c>
    </row>
    <row x14ac:dyDescent="0.25" r="151" customHeight="1" ht="24.95">
      <c r="A151" s="26" t="s">
        <v>256</v>
      </c>
      <c r="B151" s="26">
        <v>1146</v>
      </c>
      <c r="C151" s="26">
        <f>40001+B151</f>
      </c>
      <c r="D151" s="27"/>
      <c r="E151" s="28"/>
      <c r="F151" s="28"/>
      <c r="G151" s="28"/>
      <c r="H151" s="28"/>
      <c r="I151" s="29"/>
      <c r="J151" s="28"/>
      <c r="K151" s="27"/>
      <c r="L151" s="28" t="s">
        <v>245</v>
      </c>
      <c r="M151" s="29"/>
      <c r="N151" s="30"/>
      <c r="O151" s="28" t="s">
        <v>27</v>
      </c>
    </row>
    <row x14ac:dyDescent="0.25" r="152" customHeight="1" ht="24.95">
      <c r="A152" s="26" t="s">
        <v>257</v>
      </c>
      <c r="B152" s="26">
        <v>1147</v>
      </c>
      <c r="C152" s="26">
        <f>40001+B152</f>
      </c>
      <c r="D152" s="27" t="s">
        <v>258</v>
      </c>
      <c r="E152" s="28" t="s">
        <v>241</v>
      </c>
      <c r="F152" s="28" t="s">
        <v>242</v>
      </c>
      <c r="G152" s="28" t="s">
        <v>243</v>
      </c>
      <c r="H152" s="28" t="s">
        <v>24</v>
      </c>
      <c r="I152" s="29">
        <f>(_xlfn.SHEET()-1)*10000 + B159</f>
      </c>
      <c r="J152" s="28" t="s">
        <v>244</v>
      </c>
      <c r="K152" s="27" t="s">
        <v>259</v>
      </c>
      <c r="L152" s="28" t="s">
        <v>245</v>
      </c>
      <c r="M152" s="29"/>
      <c r="N152" s="30" t="s">
        <v>251</v>
      </c>
      <c r="O152" s="28" t="s">
        <v>27</v>
      </c>
    </row>
    <row x14ac:dyDescent="0.25" r="153" customHeight="1" ht="24.95">
      <c r="A153" s="26" t="s">
        <v>260</v>
      </c>
      <c r="B153" s="26">
        <v>1148</v>
      </c>
      <c r="C153" s="26">
        <f>40001+B153</f>
      </c>
      <c r="D153" s="27"/>
      <c r="E153" s="28"/>
      <c r="F153" s="28"/>
      <c r="G153" s="28"/>
      <c r="H153" s="28"/>
      <c r="I153" s="29"/>
      <c r="J153" s="28"/>
      <c r="K153" s="27"/>
      <c r="L153" s="28" t="s">
        <v>245</v>
      </c>
      <c r="M153" s="29"/>
      <c r="N153" s="30"/>
      <c r="O153" s="28" t="s">
        <v>27</v>
      </c>
    </row>
    <row x14ac:dyDescent="0.25" r="154" customHeight="1" ht="24.95">
      <c r="A154" s="26" t="s">
        <v>261</v>
      </c>
      <c r="B154" s="26">
        <v>1149</v>
      </c>
      <c r="C154" s="26">
        <f>40001+B154</f>
      </c>
      <c r="D154" s="27" t="s">
        <v>262</v>
      </c>
      <c r="E154" s="28" t="s">
        <v>263</v>
      </c>
      <c r="F154" s="28" t="s">
        <v>242</v>
      </c>
      <c r="G154" s="28" t="s">
        <v>243</v>
      </c>
      <c r="H154" s="28" t="s">
        <v>24</v>
      </c>
      <c r="I154" s="29">
        <f>(_xlfn.SHEET()-1)*10000 + B161</f>
      </c>
      <c r="J154" s="28" t="s">
        <v>244</v>
      </c>
      <c r="K154" s="27" t="s">
        <v>262</v>
      </c>
      <c r="L154" s="28" t="s">
        <v>245</v>
      </c>
      <c r="M154" s="29"/>
      <c r="N154" s="30" t="s">
        <v>264</v>
      </c>
      <c r="O154" s="28" t="s">
        <v>27</v>
      </c>
    </row>
    <row x14ac:dyDescent="0.25" r="155" customHeight="1" ht="24.95">
      <c r="A155" s="26" t="s">
        <v>265</v>
      </c>
      <c r="B155" s="26">
        <v>1150</v>
      </c>
      <c r="C155" s="26">
        <f>40001+B155</f>
      </c>
      <c r="D155" s="27"/>
      <c r="E155" s="28"/>
      <c r="F155" s="28"/>
      <c r="G155" s="28"/>
      <c r="H155" s="28"/>
      <c r="I155" s="29"/>
      <c r="J155" s="28"/>
      <c r="K155" s="27"/>
      <c r="L155" s="28" t="s">
        <v>245</v>
      </c>
      <c r="M155" s="29"/>
      <c r="N155" s="30"/>
      <c r="O155" s="28" t="s">
        <v>27</v>
      </c>
    </row>
    <row x14ac:dyDescent="0.25" r="156" customHeight="1" ht="24.95">
      <c r="A156" s="26" t="s">
        <v>266</v>
      </c>
      <c r="B156" s="26">
        <v>1151</v>
      </c>
      <c r="C156" s="26">
        <f>40001+B156</f>
      </c>
      <c r="D156" s="27" t="s">
        <v>267</v>
      </c>
      <c r="E156" s="28" t="s">
        <v>263</v>
      </c>
      <c r="F156" s="28" t="s">
        <v>242</v>
      </c>
      <c r="G156" s="28" t="s">
        <v>243</v>
      </c>
      <c r="H156" s="28" t="s">
        <v>24</v>
      </c>
      <c r="I156" s="29">
        <f>(_xlfn.SHEET()-1)*10000 + B163</f>
      </c>
      <c r="J156" s="28" t="s">
        <v>244</v>
      </c>
      <c r="K156" s="27" t="s">
        <v>268</v>
      </c>
      <c r="L156" s="28" t="s">
        <v>245</v>
      </c>
      <c r="M156" s="29"/>
      <c r="N156" s="30" t="s">
        <v>269</v>
      </c>
      <c r="O156" s="28" t="s">
        <v>27</v>
      </c>
    </row>
    <row x14ac:dyDescent="0.25" r="157" customHeight="1" ht="24.95">
      <c r="A157" s="26" t="s">
        <v>270</v>
      </c>
      <c r="B157" s="26">
        <v>1152</v>
      </c>
      <c r="C157" s="26">
        <f>40001+B157</f>
      </c>
      <c r="D157" s="27"/>
      <c r="E157" s="28"/>
      <c r="F157" s="28"/>
      <c r="G157" s="28"/>
      <c r="H157" s="28"/>
      <c r="I157" s="29"/>
      <c r="J157" s="28"/>
      <c r="K157" s="27"/>
      <c r="L157" s="28" t="s">
        <v>245</v>
      </c>
      <c r="M157" s="29"/>
      <c r="N157" s="30"/>
      <c r="O157" s="28" t="s">
        <v>27</v>
      </c>
    </row>
    <row x14ac:dyDescent="0.25" r="158" customHeight="1" ht="24.95">
      <c r="A158" s="26" t="s">
        <v>271</v>
      </c>
      <c r="B158" s="26">
        <v>1153</v>
      </c>
      <c r="C158" s="26">
        <f>40001+B158</f>
      </c>
      <c r="D158" s="27" t="s">
        <v>272</v>
      </c>
      <c r="E158" s="28" t="s">
        <v>263</v>
      </c>
      <c r="F158" s="28" t="s">
        <v>242</v>
      </c>
      <c r="G158" s="28" t="s">
        <v>243</v>
      </c>
      <c r="H158" s="28" t="s">
        <v>24</v>
      </c>
      <c r="I158" s="29">
        <f>(_xlfn.SHEET()-1)*10000 + B165</f>
      </c>
      <c r="J158" s="28" t="s">
        <v>244</v>
      </c>
      <c r="K158" s="27" t="s">
        <v>273</v>
      </c>
      <c r="L158" s="28" t="s">
        <v>245</v>
      </c>
      <c r="M158" s="29"/>
      <c r="N158" s="30" t="s">
        <v>269</v>
      </c>
      <c r="O158" s="28" t="s">
        <v>27</v>
      </c>
    </row>
    <row x14ac:dyDescent="0.25" r="159" customHeight="1" ht="24.95">
      <c r="A159" s="26" t="s">
        <v>274</v>
      </c>
      <c r="B159" s="26">
        <v>1154</v>
      </c>
      <c r="C159" s="26">
        <f>40001+B159</f>
      </c>
      <c r="D159" s="27"/>
      <c r="E159" s="28"/>
      <c r="F159" s="28"/>
      <c r="G159" s="28"/>
      <c r="H159" s="28"/>
      <c r="I159" s="29"/>
      <c r="J159" s="28"/>
      <c r="K159" s="27"/>
      <c r="L159" s="28" t="s">
        <v>245</v>
      </c>
      <c r="M159" s="29"/>
      <c r="N159" s="30"/>
      <c r="O159" s="28" t="s">
        <v>27</v>
      </c>
    </row>
    <row x14ac:dyDescent="0.25" r="160" customHeight="1" ht="24.95">
      <c r="A160" s="26" t="s">
        <v>275</v>
      </c>
      <c r="B160" s="26">
        <v>1155</v>
      </c>
      <c r="C160" s="26">
        <f>40001+B160</f>
      </c>
      <c r="D160" s="27" t="s">
        <v>276</v>
      </c>
      <c r="E160" s="28" t="s">
        <v>263</v>
      </c>
      <c r="F160" s="28" t="s">
        <v>242</v>
      </c>
      <c r="G160" s="28" t="s">
        <v>243</v>
      </c>
      <c r="H160" s="28" t="s">
        <v>24</v>
      </c>
      <c r="I160" s="29">
        <f>(_xlfn.SHEET()-1)*10000 + B167</f>
      </c>
      <c r="J160" s="28" t="s">
        <v>244</v>
      </c>
      <c r="K160" s="27" t="s">
        <v>277</v>
      </c>
      <c r="L160" s="28" t="s">
        <v>245</v>
      </c>
      <c r="M160" s="29"/>
      <c r="N160" s="30" t="s">
        <v>269</v>
      </c>
      <c r="O160" s="28" t="s">
        <v>27</v>
      </c>
    </row>
    <row x14ac:dyDescent="0.25" r="161" customHeight="1" ht="24.95">
      <c r="A161" s="26" t="s">
        <v>278</v>
      </c>
      <c r="B161" s="26">
        <v>1156</v>
      </c>
      <c r="C161" s="26">
        <f>40001+B161</f>
      </c>
      <c r="D161" s="27"/>
      <c r="E161" s="28"/>
      <c r="F161" s="28"/>
      <c r="G161" s="28"/>
      <c r="H161" s="28"/>
      <c r="I161" s="29"/>
      <c r="J161" s="28"/>
      <c r="K161" s="27"/>
      <c r="L161" s="28" t="s">
        <v>245</v>
      </c>
      <c r="M161" s="29"/>
      <c r="N161" s="30"/>
      <c r="O161" s="28" t="s">
        <v>27</v>
      </c>
    </row>
    <row x14ac:dyDescent="0.25" r="162" customHeight="1" ht="24.95">
      <c r="A162" s="26" t="s">
        <v>279</v>
      </c>
      <c r="B162" s="26">
        <v>1157</v>
      </c>
      <c r="C162" s="26">
        <f>40001+B162</f>
      </c>
      <c r="D162" s="27" t="s">
        <v>280</v>
      </c>
      <c r="E162" s="28" t="s">
        <v>263</v>
      </c>
      <c r="F162" s="28" t="s">
        <v>242</v>
      </c>
      <c r="G162" s="28" t="s">
        <v>243</v>
      </c>
      <c r="H162" s="28" t="s">
        <v>24</v>
      </c>
      <c r="I162" s="29">
        <f>(_xlfn.SHEET()-1)*10000 + B169</f>
      </c>
      <c r="J162" s="28" t="s">
        <v>244</v>
      </c>
      <c r="K162" s="27" t="s">
        <v>280</v>
      </c>
      <c r="L162" s="28" t="s">
        <v>245</v>
      </c>
      <c r="M162" s="29"/>
      <c r="N162" s="30" t="s">
        <v>281</v>
      </c>
      <c r="O162" s="28" t="s">
        <v>27</v>
      </c>
    </row>
    <row x14ac:dyDescent="0.25" r="163" customHeight="1" ht="24.95">
      <c r="A163" s="26" t="s">
        <v>282</v>
      </c>
      <c r="B163" s="26">
        <v>1158</v>
      </c>
      <c r="C163" s="26">
        <f>40001+B163</f>
      </c>
      <c r="D163" s="27"/>
      <c r="E163" s="28"/>
      <c r="F163" s="28"/>
      <c r="G163" s="28"/>
      <c r="H163" s="28"/>
      <c r="I163" s="29"/>
      <c r="J163" s="28"/>
      <c r="K163" s="27"/>
      <c r="L163" s="28" t="s">
        <v>245</v>
      </c>
      <c r="M163" s="29"/>
      <c r="N163" s="30"/>
      <c r="O163" s="28" t="s">
        <v>27</v>
      </c>
    </row>
    <row x14ac:dyDescent="0.25" r="164" customHeight="1" ht="24.95">
      <c r="A164" s="26" t="s">
        <v>283</v>
      </c>
      <c r="B164" s="26">
        <v>1159</v>
      </c>
      <c r="C164" s="26">
        <f>40001+B164</f>
      </c>
      <c r="D164" s="27" t="s">
        <v>284</v>
      </c>
      <c r="E164" s="28" t="s">
        <v>263</v>
      </c>
      <c r="F164" s="28" t="s">
        <v>242</v>
      </c>
      <c r="G164" s="28" t="s">
        <v>243</v>
      </c>
      <c r="H164" s="28" t="s">
        <v>24</v>
      </c>
      <c r="I164" s="29">
        <f>(_xlfn.SHEET()-1)*10000 + B171</f>
      </c>
      <c r="J164" s="28" t="s">
        <v>244</v>
      </c>
      <c r="K164" s="27" t="s">
        <v>285</v>
      </c>
      <c r="L164" s="28" t="s">
        <v>245</v>
      </c>
      <c r="M164" s="29"/>
      <c r="N164" s="30" t="s">
        <v>286</v>
      </c>
      <c r="O164" s="28" t="s">
        <v>27</v>
      </c>
    </row>
    <row x14ac:dyDescent="0.25" r="165" customHeight="1" ht="24.95">
      <c r="A165" s="26" t="s">
        <v>287</v>
      </c>
      <c r="B165" s="26">
        <v>1160</v>
      </c>
      <c r="C165" s="26">
        <f>40001+B165</f>
      </c>
      <c r="D165" s="27"/>
      <c r="E165" s="28"/>
      <c r="F165" s="28"/>
      <c r="G165" s="28"/>
      <c r="H165" s="28"/>
      <c r="I165" s="29"/>
      <c r="J165" s="28"/>
      <c r="K165" s="27"/>
      <c r="L165" s="28" t="s">
        <v>245</v>
      </c>
      <c r="M165" s="29"/>
      <c r="N165" s="30"/>
      <c r="O165" s="28" t="s">
        <v>27</v>
      </c>
    </row>
    <row x14ac:dyDescent="0.25" r="166" customHeight="1" ht="24.95">
      <c r="A166" s="26" t="s">
        <v>288</v>
      </c>
      <c r="B166" s="26">
        <v>1161</v>
      </c>
      <c r="C166" s="26">
        <f>40001+B166</f>
      </c>
      <c r="D166" s="27" t="s">
        <v>289</v>
      </c>
      <c r="E166" s="28" t="s">
        <v>263</v>
      </c>
      <c r="F166" s="28" t="s">
        <v>242</v>
      </c>
      <c r="G166" s="28" t="s">
        <v>243</v>
      </c>
      <c r="H166" s="28" t="s">
        <v>24</v>
      </c>
      <c r="I166" s="29">
        <f>(_xlfn.SHEET()-1)*10000 + B173</f>
      </c>
      <c r="J166" s="28" t="s">
        <v>244</v>
      </c>
      <c r="K166" s="27" t="s">
        <v>290</v>
      </c>
      <c r="L166" s="28" t="s">
        <v>245</v>
      </c>
      <c r="M166" s="29"/>
      <c r="N166" s="30" t="s">
        <v>291</v>
      </c>
      <c r="O166" s="28" t="s">
        <v>27</v>
      </c>
    </row>
    <row x14ac:dyDescent="0.25" r="167" customHeight="1" ht="24.95">
      <c r="A167" s="26" t="s">
        <v>292</v>
      </c>
      <c r="B167" s="26">
        <v>1162</v>
      </c>
      <c r="C167" s="26">
        <f>40001+B167</f>
      </c>
      <c r="D167" s="27"/>
      <c r="E167" s="28"/>
      <c r="F167" s="28"/>
      <c r="G167" s="28"/>
      <c r="H167" s="28"/>
      <c r="I167" s="29"/>
      <c r="J167" s="28"/>
      <c r="K167" s="27"/>
      <c r="L167" s="28" t="s">
        <v>245</v>
      </c>
      <c r="M167" s="29"/>
      <c r="N167" s="30"/>
      <c r="O167" s="28" t="s">
        <v>27</v>
      </c>
    </row>
    <row x14ac:dyDescent="0.25" r="168" customHeight="1" ht="24.95">
      <c r="A168" s="26" t="s">
        <v>293</v>
      </c>
      <c r="B168" s="26">
        <v>1163</v>
      </c>
      <c r="C168" s="26">
        <f>40001+B168</f>
      </c>
      <c r="D168" s="27" t="s">
        <v>294</v>
      </c>
      <c r="E168" s="28" t="s">
        <v>263</v>
      </c>
      <c r="F168" s="28" t="s">
        <v>242</v>
      </c>
      <c r="G168" s="28" t="s">
        <v>243</v>
      </c>
      <c r="H168" s="28" t="s">
        <v>24</v>
      </c>
      <c r="I168" s="29">
        <f>(_xlfn.SHEET()-1)*10000 + B175</f>
      </c>
      <c r="J168" s="28" t="s">
        <v>244</v>
      </c>
      <c r="K168" s="27" t="s">
        <v>295</v>
      </c>
      <c r="L168" s="28" t="s">
        <v>245</v>
      </c>
      <c r="M168" s="29"/>
      <c r="N168" s="30" t="s">
        <v>296</v>
      </c>
      <c r="O168" s="28" t="s">
        <v>27</v>
      </c>
    </row>
    <row x14ac:dyDescent="0.25" r="169" customHeight="1" ht="24.95">
      <c r="A169" s="26" t="s">
        <v>297</v>
      </c>
      <c r="B169" s="26">
        <v>1164</v>
      </c>
      <c r="C169" s="26">
        <f>40001+B169</f>
      </c>
      <c r="D169" s="27"/>
      <c r="E169" s="28"/>
      <c r="F169" s="28"/>
      <c r="G169" s="28"/>
      <c r="H169" s="28"/>
      <c r="I169" s="29"/>
      <c r="J169" s="28"/>
      <c r="K169" s="27"/>
      <c r="L169" s="28" t="s">
        <v>245</v>
      </c>
      <c r="M169" s="29"/>
      <c r="N169" s="30"/>
      <c r="O169" s="28" t="s">
        <v>27</v>
      </c>
    </row>
    <row x14ac:dyDescent="0.25" r="170" customHeight="1" ht="24.95">
      <c r="A170" s="26" t="s">
        <v>298</v>
      </c>
      <c r="B170" s="26">
        <v>1165</v>
      </c>
      <c r="C170" s="26">
        <f>40001+B170</f>
      </c>
      <c r="D170" s="27" t="s">
        <v>299</v>
      </c>
      <c r="E170" s="28" t="s">
        <v>300</v>
      </c>
      <c r="F170" s="28" t="s">
        <v>242</v>
      </c>
      <c r="G170" s="28" t="s">
        <v>243</v>
      </c>
      <c r="H170" s="28" t="s">
        <v>24</v>
      </c>
      <c r="I170" s="29">
        <f>(_xlfn.SHEET()-1)*10000 + B177</f>
      </c>
      <c r="J170" s="28" t="s">
        <v>244</v>
      </c>
      <c r="K170" s="27" t="s">
        <v>299</v>
      </c>
      <c r="L170" s="28" t="s">
        <v>245</v>
      </c>
      <c r="M170" s="29" t="s">
        <v>301</v>
      </c>
      <c r="N170" s="30" t="s">
        <v>302</v>
      </c>
      <c r="O170" s="28" t="s">
        <v>27</v>
      </c>
    </row>
    <row x14ac:dyDescent="0.25" r="171" customHeight="1" ht="24.95">
      <c r="A171" s="26" t="s">
        <v>303</v>
      </c>
      <c r="B171" s="26">
        <v>1166</v>
      </c>
      <c r="C171" s="26">
        <f>40001+B171</f>
      </c>
      <c r="D171" s="27"/>
      <c r="E171" s="28"/>
      <c r="F171" s="28"/>
      <c r="G171" s="28"/>
      <c r="H171" s="28"/>
      <c r="I171" s="29"/>
      <c r="J171" s="28"/>
      <c r="K171" s="27"/>
      <c r="L171" s="28" t="s">
        <v>245</v>
      </c>
      <c r="M171" s="29"/>
      <c r="N171" s="30"/>
      <c r="O171" s="28" t="s">
        <v>27</v>
      </c>
    </row>
    <row x14ac:dyDescent="0.25" r="172" customHeight="1" ht="24.95">
      <c r="A172" s="26" t="s">
        <v>304</v>
      </c>
      <c r="B172" s="26">
        <v>1167</v>
      </c>
      <c r="C172" s="26">
        <f>40001+B172</f>
      </c>
      <c r="D172" s="27" t="s">
        <v>305</v>
      </c>
      <c r="E172" s="28" t="s">
        <v>306</v>
      </c>
      <c r="F172" s="28" t="s">
        <v>242</v>
      </c>
      <c r="G172" s="28" t="s">
        <v>243</v>
      </c>
      <c r="H172" s="28" t="s">
        <v>24</v>
      </c>
      <c r="I172" s="29">
        <f>(_xlfn.SHEET()-1)*10000 + B179</f>
      </c>
      <c r="J172" s="28" t="s">
        <v>244</v>
      </c>
      <c r="K172" s="27" t="s">
        <v>305</v>
      </c>
      <c r="L172" s="28" t="s">
        <v>245</v>
      </c>
      <c r="M172" s="29"/>
      <c r="N172" s="30" t="s">
        <v>307</v>
      </c>
      <c r="O172" s="28" t="s">
        <v>27</v>
      </c>
    </row>
    <row x14ac:dyDescent="0.25" r="173" customHeight="1" ht="24.95">
      <c r="A173" s="26" t="s">
        <v>308</v>
      </c>
      <c r="B173" s="26">
        <v>1168</v>
      </c>
      <c r="C173" s="26">
        <f>40001+B173</f>
      </c>
      <c r="D173" s="27"/>
      <c r="E173" s="28"/>
      <c r="F173" s="28"/>
      <c r="G173" s="28"/>
      <c r="H173" s="28"/>
      <c r="I173" s="29"/>
      <c r="J173" s="28"/>
      <c r="K173" s="27"/>
      <c r="L173" s="28" t="s">
        <v>245</v>
      </c>
      <c r="M173" s="29"/>
      <c r="N173" s="30"/>
      <c r="O173" s="28" t="s">
        <v>27</v>
      </c>
    </row>
    <row x14ac:dyDescent="0.25" r="174" customHeight="1" ht="24.95">
      <c r="A174" s="26" t="s">
        <v>309</v>
      </c>
      <c r="B174" s="26">
        <v>1169</v>
      </c>
      <c r="C174" s="26">
        <f>40001+B174</f>
      </c>
      <c r="D174" s="27" t="s">
        <v>310</v>
      </c>
      <c r="E174" s="28" t="s">
        <v>306</v>
      </c>
      <c r="F174" s="28" t="s">
        <v>242</v>
      </c>
      <c r="G174" s="28" t="s">
        <v>243</v>
      </c>
      <c r="H174" s="28" t="s">
        <v>24</v>
      </c>
      <c r="I174" s="29">
        <f>(_xlfn.SHEET()-1)*10000 + B181</f>
      </c>
      <c r="J174" s="28" t="s">
        <v>244</v>
      </c>
      <c r="K174" s="27" t="s">
        <v>311</v>
      </c>
      <c r="L174" s="28" t="s">
        <v>245</v>
      </c>
      <c r="M174" s="29"/>
      <c r="N174" s="30" t="s">
        <v>312</v>
      </c>
      <c r="O174" s="28" t="s">
        <v>27</v>
      </c>
    </row>
    <row x14ac:dyDescent="0.25" r="175" customHeight="1" ht="24.95">
      <c r="A175" s="26" t="s">
        <v>313</v>
      </c>
      <c r="B175" s="26">
        <v>1170</v>
      </c>
      <c r="C175" s="26">
        <f>40001+B175</f>
      </c>
      <c r="D175" s="27"/>
      <c r="E175" s="28"/>
      <c r="F175" s="28"/>
      <c r="G175" s="28"/>
      <c r="H175" s="28"/>
      <c r="I175" s="29"/>
      <c r="J175" s="28"/>
      <c r="K175" s="27"/>
      <c r="L175" s="28" t="s">
        <v>245</v>
      </c>
      <c r="M175" s="29"/>
      <c r="N175" s="30"/>
      <c r="O175" s="28" t="s">
        <v>27</v>
      </c>
    </row>
    <row x14ac:dyDescent="0.25" r="176" customHeight="1" ht="24.95">
      <c r="A176" s="26" t="s">
        <v>314</v>
      </c>
      <c r="B176" s="26">
        <v>1171</v>
      </c>
      <c r="C176" s="26">
        <f>40001+B176</f>
      </c>
      <c r="D176" s="27" t="s">
        <v>315</v>
      </c>
      <c r="E176" s="28" t="s">
        <v>306</v>
      </c>
      <c r="F176" s="28" t="s">
        <v>242</v>
      </c>
      <c r="G176" s="28" t="s">
        <v>243</v>
      </c>
      <c r="H176" s="28" t="s">
        <v>24</v>
      </c>
      <c r="I176" s="29">
        <f>(_xlfn.SHEET()-1)*10000 + B183</f>
      </c>
      <c r="J176" s="28" t="s">
        <v>244</v>
      </c>
      <c r="K176" s="27" t="s">
        <v>316</v>
      </c>
      <c r="L176" s="28" t="s">
        <v>245</v>
      </c>
      <c r="M176" s="29"/>
      <c r="N176" s="30" t="s">
        <v>312</v>
      </c>
      <c r="O176" s="28" t="s">
        <v>27</v>
      </c>
    </row>
    <row x14ac:dyDescent="0.25" r="177" customHeight="1" ht="24.95">
      <c r="A177" s="26" t="s">
        <v>317</v>
      </c>
      <c r="B177" s="26">
        <v>1172</v>
      </c>
      <c r="C177" s="26">
        <f>40001+B177</f>
      </c>
      <c r="D177" s="27"/>
      <c r="E177" s="28"/>
      <c r="F177" s="28"/>
      <c r="G177" s="28"/>
      <c r="H177" s="28"/>
      <c r="I177" s="29"/>
      <c r="J177" s="28"/>
      <c r="K177" s="27"/>
      <c r="L177" s="28" t="s">
        <v>245</v>
      </c>
      <c r="M177" s="29"/>
      <c r="N177" s="30"/>
      <c r="O177" s="28" t="s">
        <v>27</v>
      </c>
    </row>
    <row x14ac:dyDescent="0.25" r="178" customHeight="1" ht="24.95">
      <c r="A178" s="26" t="s">
        <v>318</v>
      </c>
      <c r="B178" s="26">
        <v>1173</v>
      </c>
      <c r="C178" s="26">
        <f>40001+B178</f>
      </c>
      <c r="D178" s="27" t="s">
        <v>319</v>
      </c>
      <c r="E178" s="28" t="s">
        <v>306</v>
      </c>
      <c r="F178" s="28" t="s">
        <v>242</v>
      </c>
      <c r="G178" s="28" t="s">
        <v>243</v>
      </c>
      <c r="H178" s="28" t="s">
        <v>24</v>
      </c>
      <c r="I178" s="29">
        <f>(_xlfn.SHEET()-1)*10000 + B185</f>
      </c>
      <c r="J178" s="28" t="s">
        <v>244</v>
      </c>
      <c r="K178" s="27" t="s">
        <v>320</v>
      </c>
      <c r="L178" s="28" t="s">
        <v>245</v>
      </c>
      <c r="M178" s="29"/>
      <c r="N178" s="30" t="s">
        <v>312</v>
      </c>
      <c r="O178" s="28" t="s">
        <v>27</v>
      </c>
    </row>
    <row x14ac:dyDescent="0.25" r="179" customHeight="1" ht="24.95">
      <c r="A179" s="26" t="s">
        <v>321</v>
      </c>
      <c r="B179" s="26">
        <v>1174</v>
      </c>
      <c r="C179" s="26">
        <f>40001+B179</f>
      </c>
      <c r="D179" s="27"/>
      <c r="E179" s="28"/>
      <c r="F179" s="28"/>
      <c r="G179" s="28"/>
      <c r="H179" s="28"/>
      <c r="I179" s="29"/>
      <c r="J179" s="28"/>
      <c r="K179" s="27"/>
      <c r="L179" s="28" t="s">
        <v>245</v>
      </c>
      <c r="M179" s="29"/>
      <c r="N179" s="30"/>
      <c r="O179" s="28" t="s">
        <v>27</v>
      </c>
    </row>
    <row x14ac:dyDescent="0.25" r="180" customHeight="1" ht="24.95">
      <c r="A180" s="26" t="s">
        <v>322</v>
      </c>
      <c r="B180" s="26">
        <v>1175</v>
      </c>
      <c r="C180" s="26">
        <f>40001+B180</f>
      </c>
      <c r="D180" s="27" t="s">
        <v>323</v>
      </c>
      <c r="E180" s="28" t="s">
        <v>324</v>
      </c>
      <c r="F180" s="28" t="s">
        <v>242</v>
      </c>
      <c r="G180" s="28" t="s">
        <v>243</v>
      </c>
      <c r="H180" s="28" t="s">
        <v>24</v>
      </c>
      <c r="I180" s="29">
        <f>(_xlfn.SHEET()-1)*10000 + B187</f>
      </c>
      <c r="J180" s="28" t="s">
        <v>244</v>
      </c>
      <c r="K180" s="27" t="s">
        <v>323</v>
      </c>
      <c r="L180" s="28" t="s">
        <v>245</v>
      </c>
      <c r="M180" s="29"/>
      <c r="N180" s="30" t="s">
        <v>325</v>
      </c>
      <c r="O180" s="28" t="s">
        <v>27</v>
      </c>
    </row>
    <row x14ac:dyDescent="0.25" r="181" customHeight="1" ht="24.95">
      <c r="A181" s="26" t="s">
        <v>326</v>
      </c>
      <c r="B181" s="26">
        <v>1176</v>
      </c>
      <c r="C181" s="26">
        <f>40001+B181</f>
      </c>
      <c r="D181" s="27"/>
      <c r="E181" s="28"/>
      <c r="F181" s="28"/>
      <c r="G181" s="28"/>
      <c r="H181" s="28"/>
      <c r="I181" s="29"/>
      <c r="J181" s="28"/>
      <c r="K181" s="27"/>
      <c r="L181" s="28" t="s">
        <v>245</v>
      </c>
      <c r="M181" s="29"/>
      <c r="N181" s="30"/>
      <c r="O181" s="28" t="s">
        <v>27</v>
      </c>
    </row>
    <row x14ac:dyDescent="0.25" r="182" customHeight="1" ht="24.95">
      <c r="A182" s="26" t="s">
        <v>327</v>
      </c>
      <c r="B182" s="26">
        <v>1177</v>
      </c>
      <c r="C182" s="26">
        <f>40001+B182</f>
      </c>
      <c r="D182" s="27" t="s">
        <v>328</v>
      </c>
      <c r="E182" s="28" t="s">
        <v>324</v>
      </c>
      <c r="F182" s="28" t="s">
        <v>242</v>
      </c>
      <c r="G182" s="28" t="s">
        <v>243</v>
      </c>
      <c r="H182" s="28" t="s">
        <v>24</v>
      </c>
      <c r="I182" s="29">
        <f>(_xlfn.SHEET()-1)*10000 + B189</f>
      </c>
      <c r="J182" s="28" t="s">
        <v>244</v>
      </c>
      <c r="K182" s="27" t="s">
        <v>329</v>
      </c>
      <c r="L182" s="28" t="s">
        <v>245</v>
      </c>
      <c r="M182" s="29"/>
      <c r="N182" s="30" t="s">
        <v>330</v>
      </c>
      <c r="O182" s="28" t="s">
        <v>27</v>
      </c>
    </row>
    <row x14ac:dyDescent="0.25" r="183" customHeight="1" ht="24.95">
      <c r="A183" s="26" t="s">
        <v>331</v>
      </c>
      <c r="B183" s="26">
        <v>1178</v>
      </c>
      <c r="C183" s="26">
        <f>40001+B183</f>
      </c>
      <c r="D183" s="27"/>
      <c r="E183" s="28"/>
      <c r="F183" s="28"/>
      <c r="G183" s="28"/>
      <c r="H183" s="28"/>
      <c r="I183" s="29"/>
      <c r="J183" s="28"/>
      <c r="K183" s="27"/>
      <c r="L183" s="28" t="s">
        <v>245</v>
      </c>
      <c r="M183" s="29"/>
      <c r="N183" s="30"/>
      <c r="O183" s="28" t="s">
        <v>27</v>
      </c>
    </row>
    <row x14ac:dyDescent="0.25" r="184" customHeight="1" ht="24.95">
      <c r="A184" s="26" t="s">
        <v>332</v>
      </c>
      <c r="B184" s="26">
        <v>1179</v>
      </c>
      <c r="C184" s="26">
        <f>40001+B184</f>
      </c>
      <c r="D184" s="27" t="s">
        <v>333</v>
      </c>
      <c r="E184" s="28" t="s">
        <v>324</v>
      </c>
      <c r="F184" s="28" t="s">
        <v>242</v>
      </c>
      <c r="G184" s="28" t="s">
        <v>243</v>
      </c>
      <c r="H184" s="28" t="s">
        <v>24</v>
      </c>
      <c r="I184" s="29">
        <f>(_xlfn.SHEET()-1)*10000 + B191</f>
      </c>
      <c r="J184" s="28" t="s">
        <v>244</v>
      </c>
      <c r="K184" s="27" t="s">
        <v>334</v>
      </c>
      <c r="L184" s="28" t="s">
        <v>245</v>
      </c>
      <c r="M184" s="29"/>
      <c r="N184" s="30" t="s">
        <v>330</v>
      </c>
      <c r="O184" s="28" t="s">
        <v>27</v>
      </c>
    </row>
    <row x14ac:dyDescent="0.25" r="185" customHeight="1" ht="24.95">
      <c r="A185" s="26" t="s">
        <v>335</v>
      </c>
      <c r="B185" s="26">
        <v>1180</v>
      </c>
      <c r="C185" s="26">
        <f>40001+B185</f>
      </c>
      <c r="D185" s="27"/>
      <c r="E185" s="28"/>
      <c r="F185" s="28"/>
      <c r="G185" s="28"/>
      <c r="H185" s="28"/>
      <c r="I185" s="29"/>
      <c r="J185" s="28"/>
      <c r="K185" s="27"/>
      <c r="L185" s="28" t="s">
        <v>245</v>
      </c>
      <c r="M185" s="29"/>
      <c r="N185" s="30"/>
      <c r="O185" s="28" t="s">
        <v>27</v>
      </c>
    </row>
    <row x14ac:dyDescent="0.25" r="186" customHeight="1" ht="24.95">
      <c r="A186" s="26" t="s">
        <v>336</v>
      </c>
      <c r="B186" s="26">
        <v>1181</v>
      </c>
      <c r="C186" s="26">
        <f>40001+B186</f>
      </c>
      <c r="D186" s="27" t="s">
        <v>337</v>
      </c>
      <c r="E186" s="28" t="s">
        <v>324</v>
      </c>
      <c r="F186" s="28" t="s">
        <v>242</v>
      </c>
      <c r="G186" s="28" t="s">
        <v>243</v>
      </c>
      <c r="H186" s="28" t="s">
        <v>24</v>
      </c>
      <c r="I186" s="29">
        <f>(_xlfn.SHEET()-1)*10000 + B193</f>
      </c>
      <c r="J186" s="28" t="s">
        <v>244</v>
      </c>
      <c r="K186" s="27" t="s">
        <v>338</v>
      </c>
      <c r="L186" s="28" t="s">
        <v>245</v>
      </c>
      <c r="M186" s="29"/>
      <c r="N186" s="30" t="s">
        <v>330</v>
      </c>
      <c r="O186" s="28" t="s">
        <v>27</v>
      </c>
    </row>
    <row x14ac:dyDescent="0.25" r="187" customHeight="1" ht="24.95">
      <c r="A187" s="26" t="s">
        <v>339</v>
      </c>
      <c r="B187" s="26">
        <v>1182</v>
      </c>
      <c r="C187" s="26">
        <f>40001+B187</f>
      </c>
      <c r="D187" s="27"/>
      <c r="E187" s="28"/>
      <c r="F187" s="28"/>
      <c r="G187" s="28"/>
      <c r="H187" s="28"/>
      <c r="I187" s="29"/>
      <c r="J187" s="28"/>
      <c r="K187" s="27"/>
      <c r="L187" s="28" t="s">
        <v>245</v>
      </c>
      <c r="M187" s="29"/>
      <c r="N187" s="30"/>
      <c r="O187" s="28" t="s">
        <v>27</v>
      </c>
    </row>
    <row x14ac:dyDescent="0.25" r="188" customHeight="1" ht="24.95">
      <c r="A188" s="26" t="s">
        <v>340</v>
      </c>
      <c r="B188" s="26">
        <v>1183</v>
      </c>
      <c r="C188" s="26">
        <f>40001+B188</f>
      </c>
      <c r="D188" s="27" t="s">
        <v>341</v>
      </c>
      <c r="E188" s="28" t="s">
        <v>342</v>
      </c>
      <c r="F188" s="28" t="s">
        <v>242</v>
      </c>
      <c r="G188" s="28" t="s">
        <v>243</v>
      </c>
      <c r="H188" s="28" t="s">
        <v>24</v>
      </c>
      <c r="I188" s="29">
        <f>(_xlfn.SHEET()-1)*10000 + B195</f>
      </c>
      <c r="J188" s="28" t="s">
        <v>244</v>
      </c>
      <c r="K188" s="27" t="s">
        <v>341</v>
      </c>
      <c r="L188" s="28" t="s">
        <v>245</v>
      </c>
      <c r="M188" s="29"/>
      <c r="N188" s="30" t="s">
        <v>343</v>
      </c>
      <c r="O188" s="28" t="s">
        <v>27</v>
      </c>
    </row>
    <row x14ac:dyDescent="0.25" r="189" customHeight="1" ht="24.95">
      <c r="A189" s="26" t="s">
        <v>344</v>
      </c>
      <c r="B189" s="26">
        <v>1184</v>
      </c>
      <c r="C189" s="26">
        <f>40001+B189</f>
      </c>
      <c r="D189" s="27"/>
      <c r="E189" s="28"/>
      <c r="F189" s="28"/>
      <c r="G189" s="28"/>
      <c r="H189" s="28"/>
      <c r="I189" s="29"/>
      <c r="J189" s="28"/>
      <c r="K189" s="27"/>
      <c r="L189" s="28" t="s">
        <v>245</v>
      </c>
      <c r="M189" s="29"/>
      <c r="N189" s="30"/>
      <c r="O189" s="28" t="s">
        <v>27</v>
      </c>
    </row>
    <row x14ac:dyDescent="0.25" r="190" customHeight="1" ht="24.95">
      <c r="A190" s="26" t="s">
        <v>345</v>
      </c>
      <c r="B190" s="26">
        <v>1185</v>
      </c>
      <c r="C190" s="26">
        <f>40001+B190</f>
      </c>
      <c r="D190" s="27" t="s">
        <v>346</v>
      </c>
      <c r="E190" s="28" t="s">
        <v>342</v>
      </c>
      <c r="F190" s="28" t="s">
        <v>242</v>
      </c>
      <c r="G190" s="28" t="s">
        <v>243</v>
      </c>
      <c r="H190" s="28" t="s">
        <v>24</v>
      </c>
      <c r="I190" s="29">
        <f>(_xlfn.SHEET()-1)*10000 + B197</f>
      </c>
      <c r="J190" s="28" t="s">
        <v>244</v>
      </c>
      <c r="K190" s="27" t="s">
        <v>347</v>
      </c>
      <c r="L190" s="28" t="s">
        <v>245</v>
      </c>
      <c r="M190" s="29"/>
      <c r="N190" s="30" t="s">
        <v>348</v>
      </c>
      <c r="O190" s="28" t="s">
        <v>27</v>
      </c>
    </row>
    <row x14ac:dyDescent="0.25" r="191" customHeight="1" ht="24.95">
      <c r="A191" s="26" t="s">
        <v>349</v>
      </c>
      <c r="B191" s="26">
        <v>1186</v>
      </c>
      <c r="C191" s="26">
        <f>40001+B191</f>
      </c>
      <c r="D191" s="27"/>
      <c r="E191" s="28"/>
      <c r="F191" s="28"/>
      <c r="G191" s="28"/>
      <c r="H191" s="28"/>
      <c r="I191" s="29"/>
      <c r="J191" s="28"/>
      <c r="K191" s="27"/>
      <c r="L191" s="28" t="s">
        <v>245</v>
      </c>
      <c r="M191" s="29"/>
      <c r="N191" s="30"/>
      <c r="O191" s="28" t="s">
        <v>27</v>
      </c>
    </row>
    <row x14ac:dyDescent="0.25" r="192" customHeight="1" ht="24.95">
      <c r="A192" s="26" t="s">
        <v>350</v>
      </c>
      <c r="B192" s="26">
        <v>1187</v>
      </c>
      <c r="C192" s="26">
        <f>40001+B192</f>
      </c>
      <c r="D192" s="27" t="s">
        <v>351</v>
      </c>
      <c r="E192" s="28" t="s">
        <v>342</v>
      </c>
      <c r="F192" s="28" t="s">
        <v>242</v>
      </c>
      <c r="G192" s="28" t="s">
        <v>243</v>
      </c>
      <c r="H192" s="28" t="s">
        <v>24</v>
      </c>
      <c r="I192" s="29">
        <f>(_xlfn.SHEET()-1)*10000 + B199</f>
      </c>
      <c r="J192" s="28" t="s">
        <v>244</v>
      </c>
      <c r="K192" s="27" t="s">
        <v>352</v>
      </c>
      <c r="L192" s="28" t="s">
        <v>245</v>
      </c>
      <c r="M192" s="29"/>
      <c r="N192" s="30" t="s">
        <v>348</v>
      </c>
      <c r="O192" s="28" t="s">
        <v>27</v>
      </c>
    </row>
    <row x14ac:dyDescent="0.25" r="193" customHeight="1" ht="24.95">
      <c r="A193" s="26" t="s">
        <v>353</v>
      </c>
      <c r="B193" s="26">
        <v>1188</v>
      </c>
      <c r="C193" s="26">
        <f>40001+B193</f>
      </c>
      <c r="D193" s="27"/>
      <c r="E193" s="28"/>
      <c r="F193" s="28"/>
      <c r="G193" s="28"/>
      <c r="H193" s="28"/>
      <c r="I193" s="29"/>
      <c r="J193" s="28"/>
      <c r="K193" s="27"/>
      <c r="L193" s="28" t="s">
        <v>245</v>
      </c>
      <c r="M193" s="29"/>
      <c r="N193" s="30"/>
      <c r="O193" s="28" t="s">
        <v>27</v>
      </c>
    </row>
    <row x14ac:dyDescent="0.25" r="194" customHeight="1" ht="24.95">
      <c r="A194" s="26" t="s">
        <v>354</v>
      </c>
      <c r="B194" s="26">
        <v>1189</v>
      </c>
      <c r="C194" s="26">
        <f>40001+B194</f>
      </c>
      <c r="D194" s="27" t="s">
        <v>355</v>
      </c>
      <c r="E194" s="28" t="s">
        <v>342</v>
      </c>
      <c r="F194" s="28" t="s">
        <v>242</v>
      </c>
      <c r="G194" s="28" t="s">
        <v>243</v>
      </c>
      <c r="H194" s="28" t="s">
        <v>24</v>
      </c>
      <c r="I194" s="29">
        <f>(_xlfn.SHEET()-1)*10000 + B201</f>
      </c>
      <c r="J194" s="28" t="s">
        <v>244</v>
      </c>
      <c r="K194" s="27" t="s">
        <v>356</v>
      </c>
      <c r="L194" s="28" t="s">
        <v>245</v>
      </c>
      <c r="M194" s="29"/>
      <c r="N194" s="30" t="s">
        <v>348</v>
      </c>
      <c r="O194" s="28" t="s">
        <v>27</v>
      </c>
    </row>
    <row x14ac:dyDescent="0.25" r="195" customHeight="1" ht="24.95">
      <c r="A195" s="26" t="s">
        <v>357</v>
      </c>
      <c r="B195" s="26">
        <v>1190</v>
      </c>
      <c r="C195" s="26">
        <f>40001+B195</f>
      </c>
      <c r="D195" s="27"/>
      <c r="E195" s="28"/>
      <c r="F195" s="28"/>
      <c r="G195" s="28"/>
      <c r="H195" s="28"/>
      <c r="I195" s="29"/>
      <c r="J195" s="28"/>
      <c r="K195" s="27"/>
      <c r="L195" s="28" t="s">
        <v>245</v>
      </c>
      <c r="M195" s="29"/>
      <c r="N195" s="30"/>
      <c r="O195" s="28" t="s">
        <v>27</v>
      </c>
    </row>
    <row x14ac:dyDescent="0.25" r="196" customHeight="1" ht="24.95">
      <c r="A196" s="26" t="s">
        <v>358</v>
      </c>
      <c r="B196" s="26">
        <v>1191</v>
      </c>
      <c r="C196" s="26">
        <f>40001+B196</f>
      </c>
      <c r="D196" s="27" t="s">
        <v>359</v>
      </c>
      <c r="E196" s="28" t="s">
        <v>360</v>
      </c>
      <c r="F196" s="28" t="s">
        <v>242</v>
      </c>
      <c r="G196" s="28" t="s">
        <v>243</v>
      </c>
      <c r="H196" s="28" t="s">
        <v>24</v>
      </c>
      <c r="I196" s="29">
        <f>(_xlfn.SHEET()-1)*10000 + B203</f>
      </c>
      <c r="J196" s="28" t="s">
        <v>244</v>
      </c>
      <c r="K196" s="27" t="s">
        <v>359</v>
      </c>
      <c r="L196" s="28" t="s">
        <v>245</v>
      </c>
      <c r="M196" s="29"/>
      <c r="N196" s="30" t="s">
        <v>361</v>
      </c>
      <c r="O196" s="28" t="s">
        <v>27</v>
      </c>
    </row>
    <row x14ac:dyDescent="0.25" r="197" customHeight="1" ht="24.95">
      <c r="A197" s="26" t="s">
        <v>362</v>
      </c>
      <c r="B197" s="26">
        <v>1192</v>
      </c>
      <c r="C197" s="26">
        <f>40001+B197</f>
      </c>
      <c r="D197" s="27"/>
      <c r="E197" s="28"/>
      <c r="F197" s="28"/>
      <c r="G197" s="28"/>
      <c r="H197" s="28"/>
      <c r="I197" s="29"/>
      <c r="J197" s="28"/>
      <c r="K197" s="27"/>
      <c r="L197" s="28" t="s">
        <v>245</v>
      </c>
      <c r="M197" s="29"/>
      <c r="N197" s="30"/>
      <c r="O197" s="28" t="s">
        <v>27</v>
      </c>
    </row>
    <row x14ac:dyDescent="0.25" r="198" customHeight="1" ht="24.95">
      <c r="A198" s="26" t="s">
        <v>363</v>
      </c>
      <c r="B198" s="26">
        <v>1193</v>
      </c>
      <c r="C198" s="26">
        <f>40001+B198</f>
      </c>
      <c r="D198" s="27" t="s">
        <v>364</v>
      </c>
      <c r="E198" s="28" t="s">
        <v>360</v>
      </c>
      <c r="F198" s="28" t="s">
        <v>242</v>
      </c>
      <c r="G198" s="28" t="s">
        <v>243</v>
      </c>
      <c r="H198" s="28" t="s">
        <v>24</v>
      </c>
      <c r="I198" s="29">
        <f>(_xlfn.SHEET()-1)*10000 + B205</f>
      </c>
      <c r="J198" s="28" t="s">
        <v>244</v>
      </c>
      <c r="K198" s="27" t="s">
        <v>365</v>
      </c>
      <c r="L198" s="28" t="s">
        <v>245</v>
      </c>
      <c r="M198" s="29"/>
      <c r="N198" s="30" t="s">
        <v>366</v>
      </c>
      <c r="O198" s="28" t="s">
        <v>27</v>
      </c>
    </row>
    <row x14ac:dyDescent="0.25" r="199" customHeight="1" ht="24.95">
      <c r="A199" s="26" t="s">
        <v>367</v>
      </c>
      <c r="B199" s="26">
        <v>1194</v>
      </c>
      <c r="C199" s="26">
        <f>40001+B199</f>
      </c>
      <c r="D199" s="27"/>
      <c r="E199" s="28"/>
      <c r="F199" s="28"/>
      <c r="G199" s="28"/>
      <c r="H199" s="28"/>
      <c r="I199" s="29"/>
      <c r="J199" s="28"/>
      <c r="K199" s="27"/>
      <c r="L199" s="28" t="s">
        <v>245</v>
      </c>
      <c r="M199" s="29"/>
      <c r="N199" s="30"/>
      <c r="O199" s="28" t="s">
        <v>27</v>
      </c>
    </row>
    <row x14ac:dyDescent="0.25" r="200" customHeight="1" ht="24.95">
      <c r="A200" s="26" t="s">
        <v>368</v>
      </c>
      <c r="B200" s="26">
        <v>1195</v>
      </c>
      <c r="C200" s="26">
        <f>40001+B200</f>
      </c>
      <c r="D200" s="27" t="s">
        <v>369</v>
      </c>
      <c r="E200" s="28" t="s">
        <v>360</v>
      </c>
      <c r="F200" s="28" t="s">
        <v>242</v>
      </c>
      <c r="G200" s="28" t="s">
        <v>243</v>
      </c>
      <c r="H200" s="28" t="s">
        <v>24</v>
      </c>
      <c r="I200" s="29">
        <f>(_xlfn.SHEET()-1)*10000 + B207</f>
      </c>
      <c r="J200" s="28" t="s">
        <v>244</v>
      </c>
      <c r="K200" s="27" t="s">
        <v>370</v>
      </c>
      <c r="L200" s="28" t="s">
        <v>245</v>
      </c>
      <c r="M200" s="29"/>
      <c r="N200" s="30" t="s">
        <v>371</v>
      </c>
      <c r="O200" s="28" t="s">
        <v>27</v>
      </c>
    </row>
    <row x14ac:dyDescent="0.25" r="201" customHeight="1" ht="24.95">
      <c r="A201" s="26" t="s">
        <v>372</v>
      </c>
      <c r="B201" s="26">
        <v>1196</v>
      </c>
      <c r="C201" s="26">
        <f>40001+B201</f>
      </c>
      <c r="D201" s="27"/>
      <c r="E201" s="28"/>
      <c r="F201" s="28"/>
      <c r="G201" s="28"/>
      <c r="H201" s="28"/>
      <c r="I201" s="29"/>
      <c r="J201" s="28"/>
      <c r="K201" s="27"/>
      <c r="L201" s="28" t="s">
        <v>245</v>
      </c>
      <c r="M201" s="29"/>
      <c r="N201" s="30"/>
      <c r="O201" s="28" t="s">
        <v>27</v>
      </c>
    </row>
    <row x14ac:dyDescent="0.25" r="202" customHeight="1" ht="24.95">
      <c r="A202" s="26" t="s">
        <v>373</v>
      </c>
      <c r="B202" s="26">
        <v>1197</v>
      </c>
      <c r="C202" s="26">
        <f>40001+B202</f>
      </c>
      <c r="D202" s="27" t="s">
        <v>374</v>
      </c>
      <c r="E202" s="28" t="s">
        <v>360</v>
      </c>
      <c r="F202" s="28" t="s">
        <v>242</v>
      </c>
      <c r="G202" s="28" t="s">
        <v>243</v>
      </c>
      <c r="H202" s="28" t="s">
        <v>24</v>
      </c>
      <c r="I202" s="29">
        <f>(_xlfn.SHEET()-1)*10000 + B209</f>
      </c>
      <c r="J202" s="28" t="s">
        <v>244</v>
      </c>
      <c r="K202" s="27" t="s">
        <v>375</v>
      </c>
      <c r="L202" s="28" t="s">
        <v>245</v>
      </c>
      <c r="M202" s="29"/>
      <c r="N202" s="30" t="s">
        <v>376</v>
      </c>
      <c r="O202" s="28" t="s">
        <v>27</v>
      </c>
    </row>
    <row x14ac:dyDescent="0.25" r="203" customHeight="1" ht="24.95">
      <c r="A203" s="26" t="s">
        <v>377</v>
      </c>
      <c r="B203" s="26">
        <v>1198</v>
      </c>
      <c r="C203" s="26">
        <f>40001+B203</f>
      </c>
      <c r="D203" s="27"/>
      <c r="E203" s="28"/>
      <c r="F203" s="28"/>
      <c r="G203" s="28"/>
      <c r="H203" s="28"/>
      <c r="I203" s="29"/>
      <c r="J203" s="28"/>
      <c r="K203" s="27"/>
      <c r="L203" s="28" t="s">
        <v>245</v>
      </c>
      <c r="M203" s="29"/>
      <c r="N203" s="30"/>
      <c r="O203" s="28" t="s">
        <v>27</v>
      </c>
    </row>
    <row x14ac:dyDescent="0.25" r="204" customHeight="1" ht="24.95">
      <c r="A204" s="26" t="s">
        <v>378</v>
      </c>
      <c r="B204" s="26">
        <v>1199</v>
      </c>
      <c r="C204" s="26">
        <f>40001+B204</f>
      </c>
      <c r="D204" s="27" t="s">
        <v>379</v>
      </c>
      <c r="E204" s="28" t="s">
        <v>380</v>
      </c>
      <c r="F204" s="28" t="s">
        <v>242</v>
      </c>
      <c r="G204" s="28" t="s">
        <v>243</v>
      </c>
      <c r="H204" s="28" t="s">
        <v>24</v>
      </c>
      <c r="I204" s="29">
        <f>(_xlfn.SHEET()-1)*10000 + B211</f>
      </c>
      <c r="J204" s="28" t="s">
        <v>244</v>
      </c>
      <c r="K204" s="27" t="s">
        <v>379</v>
      </c>
      <c r="L204" s="28" t="s">
        <v>245</v>
      </c>
      <c r="M204" s="29"/>
      <c r="N204" s="30" t="s">
        <v>381</v>
      </c>
      <c r="O204" s="28" t="s">
        <v>27</v>
      </c>
    </row>
    <row x14ac:dyDescent="0.25" r="205" customHeight="1" ht="24.95">
      <c r="A205" s="26" t="s">
        <v>382</v>
      </c>
      <c r="B205" s="26">
        <v>1200</v>
      </c>
      <c r="C205" s="26">
        <f>40001+B205</f>
      </c>
      <c r="D205" s="27"/>
      <c r="E205" s="28"/>
      <c r="F205" s="28"/>
      <c r="G205" s="28"/>
      <c r="H205" s="28"/>
      <c r="I205" s="29"/>
      <c r="J205" s="28"/>
      <c r="K205" s="27"/>
      <c r="L205" s="28" t="s">
        <v>245</v>
      </c>
      <c r="M205" s="29"/>
      <c r="N205" s="30"/>
      <c r="O205" s="28" t="s">
        <v>27</v>
      </c>
    </row>
    <row x14ac:dyDescent="0.25" r="206" customHeight="1" ht="24.95">
      <c r="A206" s="26" t="s">
        <v>383</v>
      </c>
      <c r="B206" s="26">
        <v>1201</v>
      </c>
      <c r="C206" s="26">
        <f>40001+B206</f>
      </c>
      <c r="D206" s="27" t="s">
        <v>384</v>
      </c>
      <c r="E206" s="28" t="s">
        <v>380</v>
      </c>
      <c r="F206" s="28" t="s">
        <v>242</v>
      </c>
      <c r="G206" s="28" t="s">
        <v>243</v>
      </c>
      <c r="H206" s="28" t="s">
        <v>24</v>
      </c>
      <c r="I206" s="29">
        <f>(_xlfn.SHEET()-1)*10000 + B213</f>
      </c>
      <c r="J206" s="28" t="s">
        <v>244</v>
      </c>
      <c r="K206" s="27" t="s">
        <v>385</v>
      </c>
      <c r="L206" s="28" t="s">
        <v>245</v>
      </c>
      <c r="M206" s="29"/>
      <c r="N206" s="30" t="s">
        <v>386</v>
      </c>
      <c r="O206" s="28" t="s">
        <v>27</v>
      </c>
    </row>
    <row x14ac:dyDescent="0.25" r="207" customHeight="1" ht="24.95">
      <c r="A207" s="26" t="s">
        <v>387</v>
      </c>
      <c r="B207" s="26">
        <v>1202</v>
      </c>
      <c r="C207" s="26">
        <f>40001+B207</f>
      </c>
      <c r="D207" s="27"/>
      <c r="E207" s="28"/>
      <c r="F207" s="28"/>
      <c r="G207" s="28"/>
      <c r="H207" s="28"/>
      <c r="I207" s="29"/>
      <c r="J207" s="28"/>
      <c r="K207" s="27"/>
      <c r="L207" s="28" t="s">
        <v>245</v>
      </c>
      <c r="M207" s="29"/>
      <c r="N207" s="30"/>
      <c r="O207" s="28" t="s">
        <v>27</v>
      </c>
    </row>
    <row x14ac:dyDescent="0.25" r="208" customHeight="1" ht="24.95">
      <c r="A208" s="26" t="s">
        <v>388</v>
      </c>
      <c r="B208" s="26">
        <v>1203</v>
      </c>
      <c r="C208" s="26">
        <f>40001+B208</f>
      </c>
      <c r="D208" s="27" t="s">
        <v>389</v>
      </c>
      <c r="E208" s="28" t="s">
        <v>380</v>
      </c>
      <c r="F208" s="28" t="s">
        <v>242</v>
      </c>
      <c r="G208" s="28" t="s">
        <v>243</v>
      </c>
      <c r="H208" s="28" t="s">
        <v>24</v>
      </c>
      <c r="I208" s="29">
        <f>(_xlfn.SHEET()-1)*10000 + B215</f>
      </c>
      <c r="J208" s="28" t="s">
        <v>244</v>
      </c>
      <c r="K208" s="27" t="s">
        <v>390</v>
      </c>
      <c r="L208" s="28" t="s">
        <v>245</v>
      </c>
      <c r="M208" s="29"/>
      <c r="N208" s="30" t="s">
        <v>386</v>
      </c>
      <c r="O208" s="28" t="s">
        <v>27</v>
      </c>
    </row>
    <row x14ac:dyDescent="0.25" r="209" customHeight="1" ht="24.95">
      <c r="A209" s="26" t="s">
        <v>391</v>
      </c>
      <c r="B209" s="26">
        <v>1204</v>
      </c>
      <c r="C209" s="26">
        <f>40001+B209</f>
      </c>
      <c r="D209" s="27"/>
      <c r="E209" s="28"/>
      <c r="F209" s="28"/>
      <c r="G209" s="28"/>
      <c r="H209" s="28"/>
      <c r="I209" s="29"/>
      <c r="J209" s="28"/>
      <c r="K209" s="27"/>
      <c r="L209" s="28" t="s">
        <v>245</v>
      </c>
      <c r="M209" s="29"/>
      <c r="N209" s="30"/>
      <c r="O209" s="28" t="s">
        <v>27</v>
      </c>
    </row>
    <row x14ac:dyDescent="0.25" r="210" customHeight="1" ht="24.95">
      <c r="A210" s="26" t="s">
        <v>392</v>
      </c>
      <c r="B210" s="26">
        <v>1205</v>
      </c>
      <c r="C210" s="26">
        <f>40001+B210</f>
      </c>
      <c r="D210" s="27" t="s">
        <v>393</v>
      </c>
      <c r="E210" s="28" t="s">
        <v>380</v>
      </c>
      <c r="F210" s="28" t="s">
        <v>242</v>
      </c>
      <c r="G210" s="28" t="s">
        <v>243</v>
      </c>
      <c r="H210" s="28" t="s">
        <v>24</v>
      </c>
      <c r="I210" s="29">
        <f>(_xlfn.SHEET()-1)*10000 + B217</f>
      </c>
      <c r="J210" s="28" t="s">
        <v>244</v>
      </c>
      <c r="K210" s="27" t="s">
        <v>394</v>
      </c>
      <c r="L210" s="28" t="s">
        <v>245</v>
      </c>
      <c r="M210" s="29"/>
      <c r="N210" s="30" t="s">
        <v>386</v>
      </c>
      <c r="O210" s="28" t="s">
        <v>27</v>
      </c>
    </row>
    <row x14ac:dyDescent="0.25" r="211" customHeight="1" ht="24.95">
      <c r="A211" s="26" t="s">
        <v>395</v>
      </c>
      <c r="B211" s="26">
        <v>1206</v>
      </c>
      <c r="C211" s="26">
        <f>40001+B211</f>
      </c>
      <c r="D211" s="27"/>
      <c r="E211" s="28"/>
      <c r="F211" s="28"/>
      <c r="G211" s="28"/>
      <c r="H211" s="28"/>
      <c r="I211" s="29"/>
      <c r="J211" s="28"/>
      <c r="K211" s="27"/>
      <c r="L211" s="28" t="s">
        <v>245</v>
      </c>
      <c r="M211" s="29"/>
      <c r="N211" s="30"/>
      <c r="O211" s="28" t="s">
        <v>27</v>
      </c>
    </row>
    <row x14ac:dyDescent="0.25" r="212" customHeight="1" ht="24.95">
      <c r="A212" s="26" t="s">
        <v>396</v>
      </c>
      <c r="B212" s="26">
        <v>1207</v>
      </c>
      <c r="C212" s="26">
        <f>40001+B212</f>
      </c>
      <c r="D212" s="27" t="s">
        <v>397</v>
      </c>
      <c r="E212" s="28" t="s">
        <v>380</v>
      </c>
      <c r="F212" s="28" t="s">
        <v>242</v>
      </c>
      <c r="G212" s="28" t="s">
        <v>243</v>
      </c>
      <c r="H212" s="28" t="s">
        <v>24</v>
      </c>
      <c r="I212" s="29">
        <f>(_xlfn.SHEET()-1)*10000 + B219</f>
      </c>
      <c r="J212" s="28" t="s">
        <v>244</v>
      </c>
      <c r="K212" s="27" t="s">
        <v>397</v>
      </c>
      <c r="L212" s="28" t="s">
        <v>245</v>
      </c>
      <c r="M212" s="29"/>
      <c r="N212" s="30" t="s">
        <v>398</v>
      </c>
      <c r="O212" s="28" t="s">
        <v>27</v>
      </c>
    </row>
    <row x14ac:dyDescent="0.25" r="213" customHeight="1" ht="24.95">
      <c r="A213" s="26" t="s">
        <v>399</v>
      </c>
      <c r="B213" s="26">
        <v>1208</v>
      </c>
      <c r="C213" s="26">
        <f>40001+B213</f>
      </c>
      <c r="D213" s="27"/>
      <c r="E213" s="28"/>
      <c r="F213" s="28"/>
      <c r="G213" s="28"/>
      <c r="H213" s="28"/>
      <c r="I213" s="29"/>
      <c r="J213" s="28"/>
      <c r="K213" s="27"/>
      <c r="L213" s="28" t="s">
        <v>245</v>
      </c>
      <c r="M213" s="29"/>
      <c r="N213" s="30"/>
      <c r="O213" s="28" t="s">
        <v>27</v>
      </c>
    </row>
    <row x14ac:dyDescent="0.25" r="214" customHeight="1" ht="24.95">
      <c r="A214" s="26" t="s">
        <v>400</v>
      </c>
      <c r="B214" s="26">
        <v>1209</v>
      </c>
      <c r="C214" s="26">
        <f>40001+B214</f>
      </c>
      <c r="D214" s="27" t="s">
        <v>401</v>
      </c>
      <c r="E214" s="28" t="s">
        <v>380</v>
      </c>
      <c r="F214" s="28" t="s">
        <v>242</v>
      </c>
      <c r="G214" s="28" t="s">
        <v>243</v>
      </c>
      <c r="H214" s="28" t="s">
        <v>24</v>
      </c>
      <c r="I214" s="29">
        <f>(_xlfn.SHEET()-1)*10000 + B221</f>
      </c>
      <c r="J214" s="28" t="s">
        <v>244</v>
      </c>
      <c r="K214" s="27" t="s">
        <v>402</v>
      </c>
      <c r="L214" s="28" t="s">
        <v>245</v>
      </c>
      <c r="M214" s="29"/>
      <c r="N214" s="30" t="s">
        <v>403</v>
      </c>
      <c r="O214" s="28" t="s">
        <v>27</v>
      </c>
    </row>
    <row x14ac:dyDescent="0.25" r="215" customHeight="1" ht="24.95">
      <c r="A215" s="26" t="s">
        <v>404</v>
      </c>
      <c r="B215" s="26">
        <v>1210</v>
      </c>
      <c r="C215" s="26">
        <f>40001+B215</f>
      </c>
      <c r="D215" s="27"/>
      <c r="E215" s="28"/>
      <c r="F215" s="28"/>
      <c r="G215" s="28"/>
      <c r="H215" s="28"/>
      <c r="I215" s="29"/>
      <c r="J215" s="28"/>
      <c r="K215" s="27"/>
      <c r="L215" s="28" t="s">
        <v>245</v>
      </c>
      <c r="M215" s="29"/>
      <c r="N215" s="30"/>
      <c r="O215" s="28" t="s">
        <v>27</v>
      </c>
    </row>
    <row x14ac:dyDescent="0.25" r="216" customHeight="1" ht="24.95">
      <c r="A216" s="26" t="s">
        <v>405</v>
      </c>
      <c r="B216" s="26">
        <v>1211</v>
      </c>
      <c r="C216" s="26">
        <f>40001+B216</f>
      </c>
      <c r="D216" s="27" t="s">
        <v>406</v>
      </c>
      <c r="E216" s="28" t="s">
        <v>380</v>
      </c>
      <c r="F216" s="28" t="s">
        <v>242</v>
      </c>
      <c r="G216" s="28" t="s">
        <v>243</v>
      </c>
      <c r="H216" s="28" t="s">
        <v>24</v>
      </c>
      <c r="I216" s="29">
        <f>(_xlfn.SHEET()-1)*10000 + B223</f>
      </c>
      <c r="J216" s="28" t="s">
        <v>244</v>
      </c>
      <c r="K216" s="27" t="s">
        <v>407</v>
      </c>
      <c r="L216" s="28" t="s">
        <v>245</v>
      </c>
      <c r="M216" s="29"/>
      <c r="N216" s="30" t="s">
        <v>403</v>
      </c>
      <c r="O216" s="28" t="s">
        <v>27</v>
      </c>
    </row>
    <row x14ac:dyDescent="0.25" r="217" customHeight="1" ht="24.95">
      <c r="A217" s="26" t="s">
        <v>408</v>
      </c>
      <c r="B217" s="26">
        <v>1212</v>
      </c>
      <c r="C217" s="26">
        <f>40001+B217</f>
      </c>
      <c r="D217" s="27"/>
      <c r="E217" s="28"/>
      <c r="F217" s="28"/>
      <c r="G217" s="28"/>
      <c r="H217" s="28"/>
      <c r="I217" s="29"/>
      <c r="J217" s="28"/>
      <c r="K217" s="27"/>
      <c r="L217" s="28" t="s">
        <v>245</v>
      </c>
      <c r="M217" s="29"/>
      <c r="N217" s="30"/>
      <c r="O217" s="28" t="s">
        <v>27</v>
      </c>
    </row>
    <row x14ac:dyDescent="0.25" r="218" customHeight="1" ht="24.95">
      <c r="A218" s="26" t="s">
        <v>409</v>
      </c>
      <c r="B218" s="26">
        <v>1213</v>
      </c>
      <c r="C218" s="26">
        <f>40001+B218</f>
      </c>
      <c r="D218" s="27" t="s">
        <v>410</v>
      </c>
      <c r="E218" s="28" t="s">
        <v>380</v>
      </c>
      <c r="F218" s="28" t="s">
        <v>242</v>
      </c>
      <c r="G218" s="28" t="s">
        <v>243</v>
      </c>
      <c r="H218" s="28" t="s">
        <v>24</v>
      </c>
      <c r="I218" s="29">
        <f>(_xlfn.SHEET()-1)*10000 + B225</f>
      </c>
      <c r="J218" s="28" t="s">
        <v>244</v>
      </c>
      <c r="K218" s="27" t="s">
        <v>411</v>
      </c>
      <c r="L218" s="28" t="s">
        <v>245</v>
      </c>
      <c r="M218" s="29"/>
      <c r="N218" s="30" t="s">
        <v>403</v>
      </c>
      <c r="O218" s="28" t="s">
        <v>27</v>
      </c>
    </row>
    <row x14ac:dyDescent="0.25" r="219" customHeight="1" ht="24.95">
      <c r="A219" s="26" t="s">
        <v>412</v>
      </c>
      <c r="B219" s="26">
        <v>1214</v>
      </c>
      <c r="C219" s="26">
        <f>40001+B219</f>
      </c>
      <c r="D219" s="27"/>
      <c r="E219" s="28"/>
      <c r="F219" s="28"/>
      <c r="G219" s="28"/>
      <c r="H219" s="28"/>
      <c r="I219" s="29"/>
      <c r="J219" s="28"/>
      <c r="K219" s="27"/>
      <c r="L219" s="28" t="s">
        <v>245</v>
      </c>
      <c r="M219" s="29"/>
      <c r="N219" s="30"/>
      <c r="O219" s="28" t="s">
        <v>27</v>
      </c>
    </row>
    <row x14ac:dyDescent="0.25" r="220" customHeight="1" ht="24.95">
      <c r="A220" s="26" t="s">
        <v>413</v>
      </c>
      <c r="B220" s="26">
        <v>1215</v>
      </c>
      <c r="C220" s="26">
        <f>40001+B220</f>
      </c>
      <c r="D220" s="27" t="s">
        <v>414</v>
      </c>
      <c r="E220" s="28" t="s">
        <v>415</v>
      </c>
      <c r="F220" s="28" t="s">
        <v>242</v>
      </c>
      <c r="G220" s="28" t="s">
        <v>243</v>
      </c>
      <c r="H220" s="28" t="s">
        <v>24</v>
      </c>
      <c r="I220" s="29">
        <f>(_xlfn.SHEET()-1)*10000 + B227</f>
      </c>
      <c r="J220" s="28" t="s">
        <v>244</v>
      </c>
      <c r="K220" s="27" t="s">
        <v>414</v>
      </c>
      <c r="L220" s="28" t="s">
        <v>245</v>
      </c>
      <c r="M220" s="29"/>
      <c r="N220" s="30" t="s">
        <v>416</v>
      </c>
      <c r="O220" s="28" t="s">
        <v>27</v>
      </c>
    </row>
    <row x14ac:dyDescent="0.25" r="221" customHeight="1" ht="24.95">
      <c r="A221" s="26" t="s">
        <v>417</v>
      </c>
      <c r="B221" s="26">
        <v>1216</v>
      </c>
      <c r="C221" s="26">
        <f>40001+B221</f>
      </c>
      <c r="D221" s="27"/>
      <c r="E221" s="28"/>
      <c r="F221" s="28"/>
      <c r="G221" s="28"/>
      <c r="H221" s="28"/>
      <c r="I221" s="29"/>
      <c r="J221" s="28"/>
      <c r="K221" s="27"/>
      <c r="L221" s="28" t="s">
        <v>245</v>
      </c>
      <c r="M221" s="29"/>
      <c r="N221" s="30"/>
      <c r="O221" s="28" t="s">
        <v>27</v>
      </c>
    </row>
    <row x14ac:dyDescent="0.25" r="222" customHeight="1" ht="24.95">
      <c r="A222" s="26" t="s">
        <v>418</v>
      </c>
      <c r="B222" s="26">
        <v>1217</v>
      </c>
      <c r="C222" s="26">
        <f>40001+B222</f>
      </c>
      <c r="D222" s="27" t="s">
        <v>419</v>
      </c>
      <c r="E222" s="28" t="s">
        <v>415</v>
      </c>
      <c r="F222" s="28" t="s">
        <v>242</v>
      </c>
      <c r="G222" s="28" t="s">
        <v>243</v>
      </c>
      <c r="H222" s="28" t="s">
        <v>24</v>
      </c>
      <c r="I222" s="29">
        <f>(_xlfn.SHEET()-1)*10000 + B229</f>
      </c>
      <c r="J222" s="28" t="s">
        <v>244</v>
      </c>
      <c r="K222" s="27" t="s">
        <v>420</v>
      </c>
      <c r="L222" s="28" t="s">
        <v>245</v>
      </c>
      <c r="M222" s="29"/>
      <c r="N222" s="30" t="s">
        <v>421</v>
      </c>
      <c r="O222" s="28" t="s">
        <v>27</v>
      </c>
    </row>
    <row x14ac:dyDescent="0.25" r="223" customHeight="1" ht="24.95">
      <c r="A223" s="26" t="s">
        <v>422</v>
      </c>
      <c r="B223" s="26">
        <v>1218</v>
      </c>
      <c r="C223" s="26">
        <f>40001+B223</f>
      </c>
      <c r="D223" s="27"/>
      <c r="E223" s="28"/>
      <c r="F223" s="28"/>
      <c r="G223" s="28"/>
      <c r="H223" s="28"/>
      <c r="I223" s="29"/>
      <c r="J223" s="28"/>
      <c r="K223" s="27"/>
      <c r="L223" s="28" t="s">
        <v>245</v>
      </c>
      <c r="M223" s="29"/>
      <c r="N223" s="30"/>
      <c r="O223" s="28" t="s">
        <v>27</v>
      </c>
    </row>
    <row x14ac:dyDescent="0.25" r="224" customHeight="1" ht="24.95">
      <c r="A224" s="26" t="s">
        <v>423</v>
      </c>
      <c r="B224" s="26">
        <v>1219</v>
      </c>
      <c r="C224" s="26">
        <f>40001+B224</f>
      </c>
      <c r="D224" s="27" t="s">
        <v>424</v>
      </c>
      <c r="E224" s="28" t="s">
        <v>415</v>
      </c>
      <c r="F224" s="28" t="s">
        <v>242</v>
      </c>
      <c r="G224" s="28" t="s">
        <v>243</v>
      </c>
      <c r="H224" s="28" t="s">
        <v>24</v>
      </c>
      <c r="I224" s="29">
        <f>(_xlfn.SHEET()-1)*10000 + B231</f>
      </c>
      <c r="J224" s="28" t="s">
        <v>244</v>
      </c>
      <c r="K224" s="27" t="s">
        <v>425</v>
      </c>
      <c r="L224" s="28" t="s">
        <v>245</v>
      </c>
      <c r="M224" s="29"/>
      <c r="N224" s="30" t="s">
        <v>421</v>
      </c>
      <c r="O224" s="28" t="s">
        <v>27</v>
      </c>
    </row>
    <row x14ac:dyDescent="0.25" r="225" customHeight="1" ht="24.95">
      <c r="A225" s="26" t="s">
        <v>426</v>
      </c>
      <c r="B225" s="26">
        <v>1220</v>
      </c>
      <c r="C225" s="26">
        <f>40001+B225</f>
      </c>
      <c r="D225" s="27"/>
      <c r="E225" s="28"/>
      <c r="F225" s="28"/>
      <c r="G225" s="28"/>
      <c r="H225" s="28"/>
      <c r="I225" s="29"/>
      <c r="J225" s="28"/>
      <c r="K225" s="27"/>
      <c r="L225" s="28" t="s">
        <v>245</v>
      </c>
      <c r="M225" s="29"/>
      <c r="N225" s="30"/>
      <c r="O225" s="28" t="s">
        <v>27</v>
      </c>
    </row>
    <row x14ac:dyDescent="0.25" r="226" customHeight="1" ht="24.95">
      <c r="A226" s="26" t="s">
        <v>427</v>
      </c>
      <c r="B226" s="26">
        <v>1221</v>
      </c>
      <c r="C226" s="26">
        <f>40001+B226</f>
      </c>
      <c r="D226" s="27" t="s">
        <v>428</v>
      </c>
      <c r="E226" s="28" t="s">
        <v>415</v>
      </c>
      <c r="F226" s="28" t="s">
        <v>242</v>
      </c>
      <c r="G226" s="28" t="s">
        <v>243</v>
      </c>
      <c r="H226" s="28" t="s">
        <v>24</v>
      </c>
      <c r="I226" s="29">
        <f>(_xlfn.SHEET()-1)*10000 + B233</f>
      </c>
      <c r="J226" s="28" t="s">
        <v>244</v>
      </c>
      <c r="K226" s="27" t="s">
        <v>429</v>
      </c>
      <c r="L226" s="28" t="s">
        <v>245</v>
      </c>
      <c r="M226" s="29"/>
      <c r="N226" s="30" t="s">
        <v>421</v>
      </c>
      <c r="O226" s="28" t="s">
        <v>27</v>
      </c>
    </row>
    <row x14ac:dyDescent="0.25" r="227" customHeight="1" ht="24.95">
      <c r="A227" s="26" t="s">
        <v>430</v>
      </c>
      <c r="B227" s="26">
        <v>1222</v>
      </c>
      <c r="C227" s="26">
        <f>40001+B227</f>
      </c>
      <c r="D227" s="27"/>
      <c r="E227" s="28"/>
      <c r="F227" s="28"/>
      <c r="G227" s="28"/>
      <c r="H227" s="28"/>
      <c r="I227" s="29"/>
      <c r="J227" s="28"/>
      <c r="K227" s="27"/>
      <c r="L227" s="28" t="s">
        <v>245</v>
      </c>
      <c r="M227" s="29"/>
      <c r="N227" s="30"/>
      <c r="O227" s="28" t="s">
        <v>27</v>
      </c>
    </row>
    <row x14ac:dyDescent="0.25" r="228" customHeight="1" ht="24.95">
      <c r="A228" s="26" t="s">
        <v>431</v>
      </c>
      <c r="B228" s="26">
        <v>1223</v>
      </c>
      <c r="C228" s="26">
        <f>40001+B228</f>
      </c>
      <c r="D228" s="27" t="s">
        <v>432</v>
      </c>
      <c r="E228" s="28" t="s">
        <v>415</v>
      </c>
      <c r="F228" s="28" t="s">
        <v>242</v>
      </c>
      <c r="G228" s="28" t="s">
        <v>243</v>
      </c>
      <c r="H228" s="28" t="s">
        <v>24</v>
      </c>
      <c r="I228" s="29">
        <f>(_xlfn.SHEET()-1)*10000 + B235</f>
      </c>
      <c r="J228" s="28" t="s">
        <v>244</v>
      </c>
      <c r="K228" s="27" t="s">
        <v>432</v>
      </c>
      <c r="L228" s="28" t="s">
        <v>245</v>
      </c>
      <c r="M228" s="29"/>
      <c r="N228" s="30" t="s">
        <v>433</v>
      </c>
      <c r="O228" s="28" t="s">
        <v>27</v>
      </c>
    </row>
    <row x14ac:dyDescent="0.25" r="229" customHeight="1" ht="24.95">
      <c r="A229" s="26" t="s">
        <v>434</v>
      </c>
      <c r="B229" s="26">
        <v>1224</v>
      </c>
      <c r="C229" s="26">
        <f>40001+B229</f>
      </c>
      <c r="D229" s="27"/>
      <c r="E229" s="28"/>
      <c r="F229" s="28"/>
      <c r="G229" s="28"/>
      <c r="H229" s="28"/>
      <c r="I229" s="29"/>
      <c r="J229" s="28"/>
      <c r="K229" s="27"/>
      <c r="L229" s="28" t="s">
        <v>245</v>
      </c>
      <c r="M229" s="29"/>
      <c r="N229" s="30"/>
      <c r="O229" s="28" t="s">
        <v>27</v>
      </c>
    </row>
    <row x14ac:dyDescent="0.25" r="230" customHeight="1" ht="24.95">
      <c r="A230" s="26" t="s">
        <v>435</v>
      </c>
      <c r="B230" s="26">
        <v>1225</v>
      </c>
      <c r="C230" s="26">
        <f>40001+B230</f>
      </c>
      <c r="D230" s="27" t="s">
        <v>436</v>
      </c>
      <c r="E230" s="28" t="s">
        <v>415</v>
      </c>
      <c r="F230" s="28" t="s">
        <v>242</v>
      </c>
      <c r="G230" s="28" t="s">
        <v>243</v>
      </c>
      <c r="H230" s="28" t="s">
        <v>24</v>
      </c>
      <c r="I230" s="29">
        <f>(_xlfn.SHEET()-1)*10000 + B237</f>
      </c>
      <c r="J230" s="28" t="s">
        <v>244</v>
      </c>
      <c r="K230" s="27" t="s">
        <v>437</v>
      </c>
      <c r="L230" s="28" t="s">
        <v>245</v>
      </c>
      <c r="M230" s="29"/>
      <c r="N230" s="30" t="s">
        <v>438</v>
      </c>
      <c r="O230" s="28" t="s">
        <v>27</v>
      </c>
    </row>
    <row x14ac:dyDescent="0.25" r="231" customHeight="1" ht="24.95">
      <c r="A231" s="26" t="s">
        <v>439</v>
      </c>
      <c r="B231" s="26">
        <v>1226</v>
      </c>
      <c r="C231" s="26">
        <f>40001+B231</f>
      </c>
      <c r="D231" s="27"/>
      <c r="E231" s="28"/>
      <c r="F231" s="28"/>
      <c r="G231" s="28"/>
      <c r="H231" s="28"/>
      <c r="I231" s="29"/>
      <c r="J231" s="28"/>
      <c r="K231" s="27"/>
      <c r="L231" s="28" t="s">
        <v>245</v>
      </c>
      <c r="M231" s="29"/>
      <c r="N231" s="30"/>
      <c r="O231" s="28" t="s">
        <v>27</v>
      </c>
    </row>
    <row x14ac:dyDescent="0.25" r="232" customHeight="1" ht="24.95">
      <c r="A232" s="26" t="s">
        <v>440</v>
      </c>
      <c r="B232" s="26">
        <v>1227</v>
      </c>
      <c r="C232" s="26">
        <f>40001+B232</f>
      </c>
      <c r="D232" s="27" t="s">
        <v>441</v>
      </c>
      <c r="E232" s="28" t="s">
        <v>415</v>
      </c>
      <c r="F232" s="28" t="s">
        <v>242</v>
      </c>
      <c r="G232" s="28" t="s">
        <v>243</v>
      </c>
      <c r="H232" s="28" t="s">
        <v>24</v>
      </c>
      <c r="I232" s="29">
        <f>(_xlfn.SHEET()-1)*10000 + B239</f>
      </c>
      <c r="J232" s="28" t="s">
        <v>244</v>
      </c>
      <c r="K232" s="27" t="s">
        <v>442</v>
      </c>
      <c r="L232" s="28" t="s">
        <v>245</v>
      </c>
      <c r="M232" s="29"/>
      <c r="N232" s="30" t="s">
        <v>438</v>
      </c>
      <c r="O232" s="28" t="s">
        <v>27</v>
      </c>
    </row>
    <row x14ac:dyDescent="0.25" r="233" customHeight="1" ht="24.95">
      <c r="A233" s="26" t="s">
        <v>443</v>
      </c>
      <c r="B233" s="26">
        <v>1228</v>
      </c>
      <c r="C233" s="26">
        <f>40001+B233</f>
      </c>
      <c r="D233" s="27"/>
      <c r="E233" s="28"/>
      <c r="F233" s="28"/>
      <c r="G233" s="28"/>
      <c r="H233" s="28"/>
      <c r="I233" s="29"/>
      <c r="J233" s="28"/>
      <c r="K233" s="27"/>
      <c r="L233" s="28" t="s">
        <v>245</v>
      </c>
      <c r="M233" s="29"/>
      <c r="N233" s="30"/>
      <c r="O233" s="28" t="s">
        <v>27</v>
      </c>
    </row>
    <row x14ac:dyDescent="0.25" r="234" customHeight="1" ht="24.95">
      <c r="A234" s="26" t="s">
        <v>444</v>
      </c>
      <c r="B234" s="26">
        <v>1229</v>
      </c>
      <c r="C234" s="26">
        <f>40001+B234</f>
      </c>
      <c r="D234" s="27" t="s">
        <v>445</v>
      </c>
      <c r="E234" s="28" t="s">
        <v>415</v>
      </c>
      <c r="F234" s="28" t="s">
        <v>242</v>
      </c>
      <c r="G234" s="28" t="s">
        <v>243</v>
      </c>
      <c r="H234" s="28" t="s">
        <v>24</v>
      </c>
      <c r="I234" s="29">
        <f>(_xlfn.SHEET()-1)*10000 + B241</f>
      </c>
      <c r="J234" s="28" t="s">
        <v>244</v>
      </c>
      <c r="K234" s="27" t="s">
        <v>446</v>
      </c>
      <c r="L234" s="28" t="s">
        <v>245</v>
      </c>
      <c r="M234" s="29"/>
      <c r="N234" s="30" t="s">
        <v>438</v>
      </c>
      <c r="O234" s="28" t="s">
        <v>27</v>
      </c>
    </row>
    <row x14ac:dyDescent="0.25" r="235" customHeight="1" ht="24.95">
      <c r="A235" s="26" t="s">
        <v>447</v>
      </c>
      <c r="B235" s="26">
        <v>1230</v>
      </c>
      <c r="C235" s="26">
        <f>40001+B235</f>
      </c>
      <c r="D235" s="27"/>
      <c r="E235" s="28"/>
      <c r="F235" s="28"/>
      <c r="G235" s="28"/>
      <c r="H235" s="28"/>
      <c r="I235" s="29"/>
      <c r="J235" s="28"/>
      <c r="K235" s="27"/>
      <c r="L235" s="28" t="s">
        <v>245</v>
      </c>
      <c r="M235" s="29"/>
      <c r="N235" s="30"/>
      <c r="O235" s="28" t="s">
        <v>27</v>
      </c>
    </row>
    <row x14ac:dyDescent="0.25" r="236" customHeight="1" ht="24.95">
      <c r="A236" s="26" t="s">
        <v>448</v>
      </c>
      <c r="B236" s="26">
        <v>1231</v>
      </c>
      <c r="C236" s="26">
        <f>40001+B236</f>
      </c>
      <c r="D236" s="27" t="s">
        <v>449</v>
      </c>
      <c r="E236" s="28" t="s">
        <v>450</v>
      </c>
      <c r="F236" s="28" t="s">
        <v>242</v>
      </c>
      <c r="G236" s="28" t="s">
        <v>243</v>
      </c>
      <c r="H236" s="28" t="s">
        <v>24</v>
      </c>
      <c r="I236" s="29">
        <f>(_xlfn.SHEET()-1)*10000 + B243</f>
      </c>
      <c r="J236" s="28" t="s">
        <v>244</v>
      </c>
      <c r="K236" s="27" t="s">
        <v>449</v>
      </c>
      <c r="L236" s="28" t="s">
        <v>245</v>
      </c>
      <c r="M236" s="29"/>
      <c r="N236" s="30" t="s">
        <v>451</v>
      </c>
      <c r="O236" s="28" t="s">
        <v>27</v>
      </c>
    </row>
    <row x14ac:dyDescent="0.25" r="237" customHeight="1" ht="24.95">
      <c r="A237" s="26" t="s">
        <v>452</v>
      </c>
      <c r="B237" s="26">
        <v>1232</v>
      </c>
      <c r="C237" s="26">
        <f>40001+B237</f>
      </c>
      <c r="D237" s="27"/>
      <c r="E237" s="28"/>
      <c r="F237" s="28"/>
      <c r="G237" s="28"/>
      <c r="H237" s="28"/>
      <c r="I237" s="29"/>
      <c r="J237" s="28"/>
      <c r="K237" s="27"/>
      <c r="L237" s="28" t="s">
        <v>245</v>
      </c>
      <c r="M237" s="29"/>
      <c r="N237" s="30"/>
      <c r="O237" s="28" t="s">
        <v>27</v>
      </c>
    </row>
    <row x14ac:dyDescent="0.25" r="238" customHeight="1" ht="24.95">
      <c r="A238" s="26" t="s">
        <v>453</v>
      </c>
      <c r="B238" s="26">
        <v>1233</v>
      </c>
      <c r="C238" s="26">
        <f>40001+B238</f>
      </c>
      <c r="D238" s="27" t="s">
        <v>454</v>
      </c>
      <c r="E238" s="28" t="s">
        <v>450</v>
      </c>
      <c r="F238" s="28" t="s">
        <v>242</v>
      </c>
      <c r="G238" s="28" t="s">
        <v>243</v>
      </c>
      <c r="H238" s="28" t="s">
        <v>24</v>
      </c>
      <c r="I238" s="29">
        <f>(_xlfn.SHEET()-1)*10000 + B245</f>
      </c>
      <c r="J238" s="28" t="s">
        <v>244</v>
      </c>
      <c r="K238" s="27" t="s">
        <v>455</v>
      </c>
      <c r="L238" s="28" t="s">
        <v>245</v>
      </c>
      <c r="M238" s="29"/>
      <c r="N238" s="30" t="s">
        <v>456</v>
      </c>
      <c r="O238" s="28" t="s">
        <v>27</v>
      </c>
    </row>
    <row x14ac:dyDescent="0.25" r="239" customHeight="1" ht="24.95">
      <c r="A239" s="26" t="s">
        <v>457</v>
      </c>
      <c r="B239" s="26">
        <v>1234</v>
      </c>
      <c r="C239" s="26">
        <f>40001+B239</f>
      </c>
      <c r="D239" s="27"/>
      <c r="E239" s="28"/>
      <c r="F239" s="28"/>
      <c r="G239" s="28"/>
      <c r="H239" s="28"/>
      <c r="I239" s="29"/>
      <c r="J239" s="28"/>
      <c r="K239" s="27"/>
      <c r="L239" s="28" t="s">
        <v>245</v>
      </c>
      <c r="M239" s="29"/>
      <c r="N239" s="30"/>
      <c r="O239" s="28" t="s">
        <v>27</v>
      </c>
    </row>
    <row x14ac:dyDescent="0.25" r="240" customHeight="1" ht="24.95">
      <c r="A240" s="26" t="s">
        <v>458</v>
      </c>
      <c r="B240" s="26">
        <v>1235</v>
      </c>
      <c r="C240" s="26">
        <f>40001+B240</f>
      </c>
      <c r="D240" s="27" t="s">
        <v>459</v>
      </c>
      <c r="E240" s="28" t="s">
        <v>450</v>
      </c>
      <c r="F240" s="28" t="s">
        <v>242</v>
      </c>
      <c r="G240" s="28" t="s">
        <v>243</v>
      </c>
      <c r="H240" s="28" t="s">
        <v>24</v>
      </c>
      <c r="I240" s="29">
        <f>(_xlfn.SHEET()-1)*10000 + B247</f>
      </c>
      <c r="J240" s="28" t="s">
        <v>244</v>
      </c>
      <c r="K240" s="27" t="s">
        <v>460</v>
      </c>
      <c r="L240" s="28" t="s">
        <v>245</v>
      </c>
      <c r="M240" s="29"/>
      <c r="N240" s="30" t="s">
        <v>461</v>
      </c>
      <c r="O240" s="28" t="s">
        <v>27</v>
      </c>
    </row>
    <row x14ac:dyDescent="0.25" r="241" customHeight="1" ht="24.95">
      <c r="A241" s="26" t="s">
        <v>462</v>
      </c>
      <c r="B241" s="26">
        <v>1236</v>
      </c>
      <c r="C241" s="26">
        <f>40001+B241</f>
      </c>
      <c r="D241" s="27"/>
      <c r="E241" s="28"/>
      <c r="F241" s="28"/>
      <c r="G241" s="28"/>
      <c r="H241" s="28"/>
      <c r="I241" s="29"/>
      <c r="J241" s="28"/>
      <c r="K241" s="27"/>
      <c r="L241" s="28" t="s">
        <v>245</v>
      </c>
      <c r="M241" s="29"/>
      <c r="N241" s="30"/>
      <c r="O241" s="28" t="s">
        <v>27</v>
      </c>
    </row>
    <row x14ac:dyDescent="0.25" r="242" customHeight="1" ht="24.95">
      <c r="A242" s="26" t="s">
        <v>463</v>
      </c>
      <c r="B242" s="26">
        <v>1237</v>
      </c>
      <c r="C242" s="26">
        <f>40001+B242</f>
      </c>
      <c r="D242" s="27" t="s">
        <v>464</v>
      </c>
      <c r="E242" s="28" t="s">
        <v>450</v>
      </c>
      <c r="F242" s="28" t="s">
        <v>242</v>
      </c>
      <c r="G242" s="28" t="s">
        <v>243</v>
      </c>
      <c r="H242" s="28" t="s">
        <v>24</v>
      </c>
      <c r="I242" s="29">
        <f>(_xlfn.SHEET()-1)*10000 + B249</f>
      </c>
      <c r="J242" s="28" t="s">
        <v>244</v>
      </c>
      <c r="K242" s="27" t="s">
        <v>465</v>
      </c>
      <c r="L242" s="28" t="s">
        <v>245</v>
      </c>
      <c r="M242" s="29"/>
      <c r="N242" s="30" t="s">
        <v>461</v>
      </c>
      <c r="O242" s="28" t="s">
        <v>27</v>
      </c>
    </row>
    <row x14ac:dyDescent="0.25" r="243" customHeight="1" ht="24.95">
      <c r="A243" s="26" t="s">
        <v>466</v>
      </c>
      <c r="B243" s="26">
        <v>1238</v>
      </c>
      <c r="C243" s="26">
        <f>40001+B243</f>
      </c>
      <c r="D243" s="27"/>
      <c r="E243" s="28"/>
      <c r="F243" s="28"/>
      <c r="G243" s="28"/>
      <c r="H243" s="28"/>
      <c r="I243" s="29"/>
      <c r="J243" s="28"/>
      <c r="K243" s="27"/>
      <c r="L243" s="28" t="s">
        <v>245</v>
      </c>
      <c r="M243" s="29"/>
      <c r="N243" s="30"/>
      <c r="O243" s="28" t="s">
        <v>27</v>
      </c>
    </row>
    <row x14ac:dyDescent="0.25" r="244" customHeight="1" ht="24.95">
      <c r="A244" s="26" t="s">
        <v>467</v>
      </c>
      <c r="B244" s="26">
        <v>1239</v>
      </c>
      <c r="C244" s="26">
        <f>40001+B244</f>
      </c>
      <c r="D244" s="27" t="s">
        <v>468</v>
      </c>
      <c r="E244" s="28" t="s">
        <v>450</v>
      </c>
      <c r="F244" s="28" t="s">
        <v>242</v>
      </c>
      <c r="G244" s="28" t="s">
        <v>243</v>
      </c>
      <c r="H244" s="28" t="s">
        <v>24</v>
      </c>
      <c r="I244" s="29">
        <f>(_xlfn.SHEET()-1)*10000 + B251</f>
      </c>
      <c r="J244" s="28" t="s">
        <v>244</v>
      </c>
      <c r="K244" s="27" t="s">
        <v>468</v>
      </c>
      <c r="L244" s="28" t="s">
        <v>245</v>
      </c>
      <c r="M244" s="29"/>
      <c r="N244" s="30" t="s">
        <v>469</v>
      </c>
      <c r="O244" s="28" t="s">
        <v>27</v>
      </c>
    </row>
    <row x14ac:dyDescent="0.25" r="245" customHeight="1" ht="24.95">
      <c r="A245" s="26" t="s">
        <v>470</v>
      </c>
      <c r="B245" s="26">
        <v>1240</v>
      </c>
      <c r="C245" s="26">
        <f>40001+B245</f>
      </c>
      <c r="D245" s="27"/>
      <c r="E245" s="28"/>
      <c r="F245" s="28"/>
      <c r="G245" s="28"/>
      <c r="H245" s="28"/>
      <c r="I245" s="29"/>
      <c r="J245" s="28"/>
      <c r="K245" s="27"/>
      <c r="L245" s="28" t="s">
        <v>245</v>
      </c>
      <c r="M245" s="29"/>
      <c r="N245" s="30"/>
      <c r="O245" s="28" t="s">
        <v>27</v>
      </c>
    </row>
    <row x14ac:dyDescent="0.25" r="246" customHeight="1" ht="24.95">
      <c r="A246" s="26" t="s">
        <v>471</v>
      </c>
      <c r="B246" s="26">
        <v>1241</v>
      </c>
      <c r="C246" s="26">
        <f>40001+B246</f>
      </c>
      <c r="D246" s="27" t="s">
        <v>472</v>
      </c>
      <c r="E246" s="28" t="s">
        <v>450</v>
      </c>
      <c r="F246" s="28" t="s">
        <v>242</v>
      </c>
      <c r="G246" s="28" t="s">
        <v>243</v>
      </c>
      <c r="H246" s="28" t="s">
        <v>24</v>
      </c>
      <c r="I246" s="29">
        <f>(_xlfn.SHEET()-1)*10000 + B253</f>
      </c>
      <c r="J246" s="28" t="s">
        <v>244</v>
      </c>
      <c r="K246" s="27" t="s">
        <v>473</v>
      </c>
      <c r="L246" s="28" t="s">
        <v>245</v>
      </c>
      <c r="M246" s="29"/>
      <c r="N246" s="30" t="s">
        <v>474</v>
      </c>
      <c r="O246" s="28" t="s">
        <v>27</v>
      </c>
    </row>
    <row x14ac:dyDescent="0.25" r="247" customHeight="1" ht="24.95">
      <c r="A247" s="26" t="s">
        <v>475</v>
      </c>
      <c r="B247" s="26">
        <v>1242</v>
      </c>
      <c r="C247" s="26">
        <f>40001+B247</f>
      </c>
      <c r="D247" s="27"/>
      <c r="E247" s="28"/>
      <c r="F247" s="28"/>
      <c r="G247" s="28"/>
      <c r="H247" s="28"/>
      <c r="I247" s="29"/>
      <c r="J247" s="28"/>
      <c r="K247" s="27"/>
      <c r="L247" s="28" t="s">
        <v>245</v>
      </c>
      <c r="M247" s="29"/>
      <c r="N247" s="30"/>
      <c r="O247" s="28" t="s">
        <v>27</v>
      </c>
    </row>
    <row x14ac:dyDescent="0.25" r="248" customHeight="1" ht="24.95">
      <c r="A248" s="26" t="s">
        <v>476</v>
      </c>
      <c r="B248" s="26">
        <v>1243</v>
      </c>
      <c r="C248" s="26">
        <f>40001+B248</f>
      </c>
      <c r="D248" s="27" t="s">
        <v>477</v>
      </c>
      <c r="E248" s="28" t="s">
        <v>450</v>
      </c>
      <c r="F248" s="28" t="s">
        <v>242</v>
      </c>
      <c r="G248" s="28" t="s">
        <v>243</v>
      </c>
      <c r="H248" s="28" t="s">
        <v>24</v>
      </c>
      <c r="I248" s="29">
        <f>(_xlfn.SHEET()-1)*10000 + B255</f>
      </c>
      <c r="J248" s="28" t="s">
        <v>244</v>
      </c>
      <c r="K248" s="27" t="s">
        <v>478</v>
      </c>
      <c r="L248" s="28" t="s">
        <v>245</v>
      </c>
      <c r="M248" s="29"/>
      <c r="N248" s="30" t="s">
        <v>474</v>
      </c>
      <c r="O248" s="28" t="s">
        <v>27</v>
      </c>
    </row>
    <row x14ac:dyDescent="0.25" r="249" customHeight="1" ht="24.95">
      <c r="A249" s="26" t="s">
        <v>479</v>
      </c>
      <c r="B249" s="26">
        <v>1244</v>
      </c>
      <c r="C249" s="26">
        <f>40001+B249</f>
      </c>
      <c r="D249" s="27"/>
      <c r="E249" s="28"/>
      <c r="F249" s="28"/>
      <c r="G249" s="28"/>
      <c r="H249" s="28"/>
      <c r="I249" s="29"/>
      <c r="J249" s="28"/>
      <c r="K249" s="27"/>
      <c r="L249" s="28" t="s">
        <v>245</v>
      </c>
      <c r="M249" s="29"/>
      <c r="N249" s="30"/>
      <c r="O249" s="28" t="s">
        <v>27</v>
      </c>
    </row>
    <row x14ac:dyDescent="0.25" r="250" customHeight="1" ht="24.95">
      <c r="A250" s="26" t="s">
        <v>480</v>
      </c>
      <c r="B250" s="26">
        <v>1245</v>
      </c>
      <c r="C250" s="26">
        <f>40001+B250</f>
      </c>
      <c r="D250" s="27" t="s">
        <v>481</v>
      </c>
      <c r="E250" s="28" t="s">
        <v>450</v>
      </c>
      <c r="F250" s="28" t="s">
        <v>242</v>
      </c>
      <c r="G250" s="28" t="s">
        <v>243</v>
      </c>
      <c r="H250" s="28" t="s">
        <v>24</v>
      </c>
      <c r="I250" s="29">
        <f>(_xlfn.SHEET()-1)*10000 + B257</f>
      </c>
      <c r="J250" s="28" t="s">
        <v>244</v>
      </c>
      <c r="K250" s="27" t="s">
        <v>482</v>
      </c>
      <c r="L250" s="28" t="s">
        <v>245</v>
      </c>
      <c r="M250" s="29"/>
      <c r="N250" s="30" t="s">
        <v>474</v>
      </c>
      <c r="O250" s="28" t="s">
        <v>27</v>
      </c>
    </row>
    <row x14ac:dyDescent="0.25" r="251" customHeight="1" ht="24.95">
      <c r="A251" s="26" t="s">
        <v>483</v>
      </c>
      <c r="B251" s="26">
        <v>1246</v>
      </c>
      <c r="C251" s="26">
        <f>40001+B251</f>
      </c>
      <c r="D251" s="27"/>
      <c r="E251" s="28"/>
      <c r="F251" s="28"/>
      <c r="G251" s="28"/>
      <c r="H251" s="28"/>
      <c r="I251" s="29"/>
      <c r="J251" s="28"/>
      <c r="K251" s="27"/>
      <c r="L251" s="28" t="s">
        <v>245</v>
      </c>
      <c r="M251" s="29"/>
      <c r="N251" s="30"/>
      <c r="O251" s="28" t="s">
        <v>27</v>
      </c>
    </row>
    <row x14ac:dyDescent="0.25" r="252" customHeight="1" ht="24.95">
      <c r="A252" s="26" t="s">
        <v>484</v>
      </c>
      <c r="B252" s="26">
        <v>1247</v>
      </c>
      <c r="C252" s="26">
        <f>40001+B252</f>
      </c>
      <c r="D252" s="27" t="s">
        <v>485</v>
      </c>
      <c r="E252" s="28" t="s">
        <v>450</v>
      </c>
      <c r="F252" s="28" t="s">
        <v>242</v>
      </c>
      <c r="G252" s="28" t="s">
        <v>243</v>
      </c>
      <c r="H252" s="28" t="s">
        <v>24</v>
      </c>
      <c r="I252" s="29">
        <f>(_xlfn.SHEET()-1)*10000 + B259</f>
      </c>
      <c r="J252" s="28" t="s">
        <v>244</v>
      </c>
      <c r="K252" s="27" t="s">
        <v>485</v>
      </c>
      <c r="L252" s="28" t="s">
        <v>245</v>
      </c>
      <c r="M252" s="29"/>
      <c r="N252" s="30" t="s">
        <v>486</v>
      </c>
      <c r="O252" s="28" t="s">
        <v>27</v>
      </c>
    </row>
    <row x14ac:dyDescent="0.25" r="253" customHeight="1" ht="24.95">
      <c r="A253" s="26" t="s">
        <v>487</v>
      </c>
      <c r="B253" s="26">
        <v>1248</v>
      </c>
      <c r="C253" s="26">
        <f>40001+B253</f>
      </c>
      <c r="D253" s="27"/>
      <c r="E253" s="28"/>
      <c r="F253" s="28"/>
      <c r="G253" s="28"/>
      <c r="H253" s="28"/>
      <c r="I253" s="29"/>
      <c r="J253" s="28"/>
      <c r="K253" s="27"/>
      <c r="L253" s="28" t="s">
        <v>245</v>
      </c>
      <c r="M253" s="29"/>
      <c r="N253" s="30"/>
      <c r="O253" s="28" t="s">
        <v>27</v>
      </c>
    </row>
    <row x14ac:dyDescent="0.25" r="254" customHeight="1" ht="24.95">
      <c r="A254" s="26" t="s">
        <v>488</v>
      </c>
      <c r="B254" s="26">
        <v>1249</v>
      </c>
      <c r="C254" s="26">
        <f>40001+B254</f>
      </c>
      <c r="D254" s="27" t="s">
        <v>489</v>
      </c>
      <c r="E254" s="28" t="s">
        <v>450</v>
      </c>
      <c r="F254" s="28" t="s">
        <v>242</v>
      </c>
      <c r="G254" s="28" t="s">
        <v>243</v>
      </c>
      <c r="H254" s="28" t="s">
        <v>24</v>
      </c>
      <c r="I254" s="29">
        <f>(_xlfn.SHEET()-1)*10000 + B261</f>
      </c>
      <c r="J254" s="28" t="s">
        <v>244</v>
      </c>
      <c r="K254" s="27" t="s">
        <v>490</v>
      </c>
      <c r="L254" s="28" t="s">
        <v>245</v>
      </c>
      <c r="M254" s="29"/>
      <c r="N254" s="30" t="s">
        <v>491</v>
      </c>
      <c r="O254" s="28" t="s">
        <v>27</v>
      </c>
    </row>
    <row x14ac:dyDescent="0.25" r="255" customHeight="1" ht="24.95">
      <c r="A255" s="26" t="s">
        <v>492</v>
      </c>
      <c r="B255" s="26">
        <v>1250</v>
      </c>
      <c r="C255" s="26">
        <f>40001+B255</f>
      </c>
      <c r="D255" s="27"/>
      <c r="E255" s="28"/>
      <c r="F255" s="28"/>
      <c r="G255" s="28"/>
      <c r="H255" s="28"/>
      <c r="I255" s="29"/>
      <c r="J255" s="28"/>
      <c r="K255" s="27"/>
      <c r="L255" s="28" t="s">
        <v>245</v>
      </c>
      <c r="M255" s="29"/>
      <c r="N255" s="30"/>
      <c r="O255" s="28" t="s">
        <v>27</v>
      </c>
    </row>
    <row x14ac:dyDescent="0.25" r="256" customHeight="1" ht="24.95">
      <c r="A256" s="26" t="s">
        <v>493</v>
      </c>
      <c r="B256" s="26">
        <v>1251</v>
      </c>
      <c r="C256" s="26">
        <f>40001+B256</f>
      </c>
      <c r="D256" s="27" t="s">
        <v>494</v>
      </c>
      <c r="E256" s="28" t="s">
        <v>450</v>
      </c>
      <c r="F256" s="28" t="s">
        <v>242</v>
      </c>
      <c r="G256" s="28" t="s">
        <v>243</v>
      </c>
      <c r="H256" s="28" t="s">
        <v>24</v>
      </c>
      <c r="I256" s="29">
        <f>(_xlfn.SHEET()-1)*10000 + B263</f>
      </c>
      <c r="J256" s="28" t="s">
        <v>244</v>
      </c>
      <c r="K256" s="27" t="s">
        <v>495</v>
      </c>
      <c r="L256" s="28" t="s">
        <v>245</v>
      </c>
      <c r="M256" s="29"/>
      <c r="N256" s="30" t="s">
        <v>491</v>
      </c>
      <c r="O256" s="28" t="s">
        <v>27</v>
      </c>
    </row>
    <row x14ac:dyDescent="0.25" r="257" customHeight="1" ht="24.95">
      <c r="A257" s="26" t="s">
        <v>496</v>
      </c>
      <c r="B257" s="26">
        <v>1252</v>
      </c>
      <c r="C257" s="26">
        <f>40001+B257</f>
      </c>
      <c r="D257" s="27"/>
      <c r="E257" s="28"/>
      <c r="F257" s="28"/>
      <c r="G257" s="28"/>
      <c r="H257" s="28"/>
      <c r="I257" s="29"/>
      <c r="J257" s="28"/>
      <c r="K257" s="27"/>
      <c r="L257" s="28" t="s">
        <v>245</v>
      </c>
      <c r="M257" s="29"/>
      <c r="N257" s="30"/>
      <c r="O257" s="28" t="s">
        <v>27</v>
      </c>
    </row>
    <row x14ac:dyDescent="0.25" r="258" customHeight="1" ht="24.95">
      <c r="A258" s="26" t="s">
        <v>497</v>
      </c>
      <c r="B258" s="26">
        <v>1253</v>
      </c>
      <c r="C258" s="26">
        <f>40001+B258</f>
      </c>
      <c r="D258" s="27" t="s">
        <v>498</v>
      </c>
      <c r="E258" s="28" t="s">
        <v>450</v>
      </c>
      <c r="F258" s="28" t="s">
        <v>242</v>
      </c>
      <c r="G258" s="27" t="s">
        <v>243</v>
      </c>
      <c r="H258" s="28" t="s">
        <v>24</v>
      </c>
      <c r="I258" s="29">
        <f>(_xlfn.SHEET()-1)*10000 + B265</f>
      </c>
      <c r="J258" s="28" t="s">
        <v>244</v>
      </c>
      <c r="K258" s="27" t="s">
        <v>499</v>
      </c>
      <c r="L258" s="28" t="s">
        <v>245</v>
      </c>
      <c r="M258" s="29"/>
      <c r="N258" s="30" t="s">
        <v>491</v>
      </c>
      <c r="O258" s="28" t="s">
        <v>27</v>
      </c>
    </row>
    <row x14ac:dyDescent="0.25" r="259" customHeight="1" ht="24.95">
      <c r="A259" s="26" t="s">
        <v>500</v>
      </c>
      <c r="B259" s="26">
        <v>1254</v>
      </c>
      <c r="C259" s="26">
        <f>40001+B259</f>
      </c>
      <c r="D259" s="27"/>
      <c r="E259" s="28"/>
      <c r="F259" s="28"/>
      <c r="G259" s="27"/>
      <c r="H259" s="28"/>
      <c r="I259" s="29"/>
      <c r="J259" s="28"/>
      <c r="K259" s="27"/>
      <c r="L259" s="28" t="s">
        <v>245</v>
      </c>
      <c r="M259" s="29"/>
      <c r="N259" s="30"/>
      <c r="O259" s="28" t="s">
        <v>27</v>
      </c>
    </row>
    <row x14ac:dyDescent="0.25" r="260" customHeight="1" ht="24.95">
      <c r="A260" s="26" t="s">
        <v>501</v>
      </c>
      <c r="B260" s="26">
        <v>1255</v>
      </c>
      <c r="C260" s="26">
        <f>40001+B260</f>
      </c>
      <c r="D260" s="27" t="s">
        <v>502</v>
      </c>
      <c r="E260" s="28" t="s">
        <v>450</v>
      </c>
      <c r="F260" s="28" t="s">
        <v>242</v>
      </c>
      <c r="G260" s="27" t="s">
        <v>243</v>
      </c>
      <c r="H260" s="28" t="s">
        <v>24</v>
      </c>
      <c r="I260" s="29">
        <f>(_xlfn.SHEET()-1)*10000 + B267</f>
      </c>
      <c r="J260" s="28" t="s">
        <v>244</v>
      </c>
      <c r="K260" s="27" t="s">
        <v>502</v>
      </c>
      <c r="L260" s="28" t="s">
        <v>245</v>
      </c>
      <c r="M260" s="29"/>
      <c r="N260" s="30" t="s">
        <v>503</v>
      </c>
      <c r="O260" s="28" t="s">
        <v>27</v>
      </c>
    </row>
    <row x14ac:dyDescent="0.25" r="261" customHeight="1" ht="24.95">
      <c r="A261" s="26" t="s">
        <v>504</v>
      </c>
      <c r="B261" s="26">
        <v>1256</v>
      </c>
      <c r="C261" s="26">
        <f>40001+B261</f>
      </c>
      <c r="D261" s="27"/>
      <c r="E261" s="28"/>
      <c r="F261" s="28"/>
      <c r="G261" s="27"/>
      <c r="H261" s="28"/>
      <c r="I261" s="29"/>
      <c r="J261" s="28"/>
      <c r="K261" s="27"/>
      <c r="L261" s="28" t="s">
        <v>245</v>
      </c>
      <c r="M261" s="29"/>
      <c r="N261" s="30"/>
      <c r="O261" s="28" t="s">
        <v>27</v>
      </c>
    </row>
    <row x14ac:dyDescent="0.25" r="262" customHeight="1" ht="24.95">
      <c r="A262" s="26" t="s">
        <v>505</v>
      </c>
      <c r="B262" s="26">
        <v>1257</v>
      </c>
      <c r="C262" s="26">
        <f>40001+B262</f>
      </c>
      <c r="D262" s="27" t="s">
        <v>506</v>
      </c>
      <c r="E262" s="28" t="s">
        <v>450</v>
      </c>
      <c r="F262" s="28" t="s">
        <v>242</v>
      </c>
      <c r="G262" s="27" t="s">
        <v>243</v>
      </c>
      <c r="H262" s="28" t="s">
        <v>24</v>
      </c>
      <c r="I262" s="29">
        <f>(_xlfn.SHEET()-1)*10000 + B269</f>
      </c>
      <c r="J262" s="28" t="s">
        <v>244</v>
      </c>
      <c r="K262" s="27" t="s">
        <v>507</v>
      </c>
      <c r="L262" s="28" t="s">
        <v>245</v>
      </c>
      <c r="M262" s="29"/>
      <c r="N262" s="30" t="s">
        <v>508</v>
      </c>
      <c r="O262" s="28" t="s">
        <v>27</v>
      </c>
    </row>
    <row x14ac:dyDescent="0.25" r="263" customHeight="1" ht="24.95">
      <c r="A263" s="26" t="s">
        <v>509</v>
      </c>
      <c r="B263" s="26">
        <v>1258</v>
      </c>
      <c r="C263" s="26">
        <f>40001+B263</f>
      </c>
      <c r="D263" s="27"/>
      <c r="E263" s="28"/>
      <c r="F263" s="28"/>
      <c r="G263" s="27"/>
      <c r="H263" s="28"/>
      <c r="I263" s="29"/>
      <c r="J263" s="28"/>
      <c r="K263" s="27"/>
      <c r="L263" s="28" t="s">
        <v>245</v>
      </c>
      <c r="M263" s="29"/>
      <c r="N263" s="30"/>
      <c r="O263" s="28" t="s">
        <v>27</v>
      </c>
    </row>
    <row x14ac:dyDescent="0.25" r="264" customHeight="1" ht="24.95">
      <c r="A264" s="26" t="s">
        <v>510</v>
      </c>
      <c r="B264" s="26">
        <v>1259</v>
      </c>
      <c r="C264" s="26">
        <f>40001+B264</f>
      </c>
      <c r="D264" s="27" t="s">
        <v>511</v>
      </c>
      <c r="E264" s="28" t="s">
        <v>450</v>
      </c>
      <c r="F264" s="28" t="s">
        <v>242</v>
      </c>
      <c r="G264" s="27" t="s">
        <v>243</v>
      </c>
      <c r="H264" s="28" t="s">
        <v>24</v>
      </c>
      <c r="I264" s="29">
        <f>(_xlfn.SHEET()-1)*10000 + B271</f>
      </c>
      <c r="J264" s="28" t="s">
        <v>244</v>
      </c>
      <c r="K264" s="27" t="s">
        <v>512</v>
      </c>
      <c r="L264" s="28" t="s">
        <v>245</v>
      </c>
      <c r="M264" s="29"/>
      <c r="N264" s="30" t="s">
        <v>508</v>
      </c>
      <c r="O264" s="28" t="s">
        <v>27</v>
      </c>
    </row>
    <row x14ac:dyDescent="0.25" r="265" customHeight="1" ht="24.95">
      <c r="A265" s="26" t="s">
        <v>513</v>
      </c>
      <c r="B265" s="26">
        <v>1260</v>
      </c>
      <c r="C265" s="26">
        <f>40001+B265</f>
      </c>
      <c r="D265" s="27"/>
      <c r="E265" s="28"/>
      <c r="F265" s="28"/>
      <c r="G265" s="27"/>
      <c r="H265" s="28"/>
      <c r="I265" s="29"/>
      <c r="J265" s="28"/>
      <c r="K265" s="27"/>
      <c r="L265" s="28" t="s">
        <v>245</v>
      </c>
      <c r="M265" s="29"/>
      <c r="N265" s="30"/>
      <c r="O265" s="28" t="s">
        <v>27</v>
      </c>
    </row>
    <row x14ac:dyDescent="0.25" r="266" customHeight="1" ht="24.95">
      <c r="A266" s="26" t="s">
        <v>514</v>
      </c>
      <c r="B266" s="26">
        <v>1261</v>
      </c>
      <c r="C266" s="26">
        <f>40001+B266</f>
      </c>
      <c r="D266" s="27" t="s">
        <v>515</v>
      </c>
      <c r="E266" s="28" t="s">
        <v>450</v>
      </c>
      <c r="F266" s="28" t="s">
        <v>242</v>
      </c>
      <c r="G266" s="27" t="s">
        <v>243</v>
      </c>
      <c r="H266" s="28" t="s">
        <v>24</v>
      </c>
      <c r="I266" s="29">
        <f>(_xlfn.SHEET()-1)*10000 + B273</f>
      </c>
      <c r="J266" s="28" t="s">
        <v>244</v>
      </c>
      <c r="K266" s="27" t="s">
        <v>516</v>
      </c>
      <c r="L266" s="28" t="s">
        <v>245</v>
      </c>
      <c r="M266" s="29"/>
      <c r="N266" s="30" t="s">
        <v>508</v>
      </c>
      <c r="O266" s="28" t="s">
        <v>27</v>
      </c>
    </row>
    <row x14ac:dyDescent="0.25" r="267" customHeight="1" ht="24.95">
      <c r="A267" s="26" t="s">
        <v>517</v>
      </c>
      <c r="B267" s="26">
        <v>1262</v>
      </c>
      <c r="C267" s="26">
        <f>40001+B267</f>
      </c>
      <c r="D267" s="27"/>
      <c r="E267" s="28"/>
      <c r="F267" s="28"/>
      <c r="G267" s="27"/>
      <c r="H267" s="28"/>
      <c r="I267" s="29"/>
      <c r="J267" s="28"/>
      <c r="K267" s="27"/>
      <c r="L267" s="28" t="s">
        <v>245</v>
      </c>
      <c r="M267" s="29"/>
      <c r="N267" s="30"/>
      <c r="O267" s="28" t="s">
        <v>27</v>
      </c>
    </row>
    <row x14ac:dyDescent="0.25" r="268" customHeight="1" ht="24.95">
      <c r="A268" s="26" t="s">
        <v>518</v>
      </c>
      <c r="B268" s="26">
        <v>1263</v>
      </c>
      <c r="C268" s="26">
        <f>40001+B268</f>
      </c>
      <c r="D268" s="27" t="s">
        <v>518</v>
      </c>
      <c r="E268" s="28"/>
      <c r="F268" s="28"/>
      <c r="G268" s="27" t="s">
        <v>519</v>
      </c>
      <c r="H268" s="28" t="s">
        <v>24</v>
      </c>
      <c r="I268" s="29">
        <f>B268</f>
      </c>
      <c r="J268" s="28" t="s">
        <v>244</v>
      </c>
      <c r="K268" s="27" t="s">
        <v>520</v>
      </c>
      <c r="L268" s="28" t="s">
        <v>25</v>
      </c>
      <c r="M268" s="29"/>
      <c r="N268" s="30"/>
      <c r="O268" s="28" t="s">
        <v>27</v>
      </c>
    </row>
    <row x14ac:dyDescent="0.25" r="269" customHeight="1" ht="24.95">
      <c r="A269" s="26" t="s">
        <v>521</v>
      </c>
      <c r="B269" s="26">
        <v>1264</v>
      </c>
      <c r="C269" s="26">
        <f>40001+B269</f>
      </c>
      <c r="D269" s="27" t="s">
        <v>521</v>
      </c>
      <c r="E269" s="28"/>
      <c r="F269" s="28"/>
      <c r="G269" s="27"/>
      <c r="H269" s="28"/>
      <c r="I269" s="29"/>
      <c r="J269" s="28"/>
      <c r="K269" s="27"/>
      <c r="L269" s="28" t="s">
        <v>25</v>
      </c>
      <c r="M269" s="29"/>
      <c r="N269" s="30"/>
      <c r="O269" s="28" t="s">
        <v>27</v>
      </c>
    </row>
    <row x14ac:dyDescent="0.25" r="270" customHeight="1" ht="24.95">
      <c r="A270" s="26" t="s">
        <v>522</v>
      </c>
      <c r="B270" s="26">
        <v>1265</v>
      </c>
      <c r="C270" s="26">
        <f>40001+B270</f>
      </c>
      <c r="D270" s="27" t="s">
        <v>523</v>
      </c>
      <c r="E270" s="28"/>
      <c r="F270" s="28"/>
      <c r="G270" s="27" t="s">
        <v>524</v>
      </c>
      <c r="H270" s="28" t="s">
        <v>24</v>
      </c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525</v>
      </c>
      <c r="B271" s="26">
        <v>1266</v>
      </c>
      <c r="C271" s="26">
        <f>40001+B271</f>
      </c>
      <c r="D271" s="27" t="s">
        <v>526</v>
      </c>
      <c r="E271" s="28"/>
      <c r="F271" s="28"/>
      <c r="G271" s="27" t="s">
        <v>524</v>
      </c>
      <c r="H271" s="28" t="s">
        <v>24</v>
      </c>
      <c r="I271" s="29"/>
      <c r="J271" s="28"/>
      <c r="K271" s="27"/>
      <c r="L271" s="28" t="s">
        <v>245</v>
      </c>
      <c r="M271" s="29"/>
      <c r="N271" s="30"/>
      <c r="O271" s="28" t="s">
        <v>27</v>
      </c>
    </row>
    <row x14ac:dyDescent="0.25" r="272" customHeight="1" ht="24.95">
      <c r="A272" s="21" t="s">
        <v>527</v>
      </c>
      <c r="B272" s="22" t="s">
        <v>19</v>
      </c>
      <c r="C272" s="22" t="s">
        <v>19</v>
      </c>
      <c r="D272" s="32">
        <f>A272</f>
      </c>
      <c r="E272" s="24" t="s">
        <v>19</v>
      </c>
      <c r="F272" s="24" t="s">
        <v>19</v>
      </c>
      <c r="G272" s="24" t="s">
        <v>19</v>
      </c>
      <c r="H272" s="24" t="s">
        <v>19</v>
      </c>
      <c r="I272" s="22" t="s">
        <v>19</v>
      </c>
      <c r="J272" s="24" t="s">
        <v>19</v>
      </c>
      <c r="K272" s="24" t="s">
        <v>19</v>
      </c>
      <c r="L272" s="24" t="s">
        <v>19</v>
      </c>
      <c r="M272" s="22" t="s">
        <v>19</v>
      </c>
      <c r="N272" s="25" t="s">
        <v>19</v>
      </c>
      <c r="O272" s="24" t="s">
        <v>19</v>
      </c>
    </row>
    <row x14ac:dyDescent="0.25" r="273" customHeight="1" ht="24.95">
      <c r="A273" s="26" t="s">
        <v>528</v>
      </c>
      <c r="B273" s="26">
        <v>2100</v>
      </c>
      <c r="C273" s="26">
        <f>B273+40001</f>
      </c>
      <c r="D273" s="27" t="s">
        <v>529</v>
      </c>
      <c r="E273" s="28"/>
      <c r="F273" s="28" t="s">
        <v>530</v>
      </c>
      <c r="G273" s="28" t="s">
        <v>32</v>
      </c>
      <c r="H273" s="28" t="s">
        <v>531</v>
      </c>
      <c r="I273" s="29">
        <f>B273</f>
      </c>
      <c r="J273" s="28" t="s">
        <v>137</v>
      </c>
      <c r="K273" s="27" t="s">
        <v>528</v>
      </c>
      <c r="L273" s="28" t="s">
        <v>25</v>
      </c>
      <c r="M273" s="29" t="s">
        <v>532</v>
      </c>
      <c r="N273" s="30" t="s">
        <v>533</v>
      </c>
      <c r="O273" s="28" t="s">
        <v>27</v>
      </c>
    </row>
    <row x14ac:dyDescent="0.25" r="274" customHeight="1" ht="24.95">
      <c r="A274" s="26" t="s">
        <v>534</v>
      </c>
      <c r="B274" s="26">
        <v>2101</v>
      </c>
      <c r="C274" s="26">
        <f>B274+40001</f>
      </c>
      <c r="D274" s="27" t="s">
        <v>535</v>
      </c>
      <c r="E274" s="28"/>
      <c r="F274" s="28" t="s">
        <v>530</v>
      </c>
      <c r="G274" s="28" t="s">
        <v>32</v>
      </c>
      <c r="H274" s="28" t="s">
        <v>531</v>
      </c>
      <c r="I274" s="29">
        <f>B274</f>
      </c>
      <c r="J274" s="28" t="s">
        <v>137</v>
      </c>
      <c r="K274" s="27" t="s">
        <v>534</v>
      </c>
      <c r="L274" s="28" t="s">
        <v>25</v>
      </c>
      <c r="M274" s="29" t="s">
        <v>532</v>
      </c>
      <c r="N274" s="30" t="s">
        <v>533</v>
      </c>
      <c r="O274" s="28" t="s">
        <v>27</v>
      </c>
    </row>
    <row x14ac:dyDescent="0.25" r="275" customHeight="1" ht="24.95">
      <c r="A275" s="26" t="s">
        <v>536</v>
      </c>
      <c r="B275" s="26">
        <v>2102</v>
      </c>
      <c r="C275" s="26">
        <f>B275+40001</f>
      </c>
      <c r="D275" s="27" t="s">
        <v>537</v>
      </c>
      <c r="E275" s="28"/>
      <c r="F275" s="28" t="s">
        <v>530</v>
      </c>
      <c r="G275" s="28" t="s">
        <v>32</v>
      </c>
      <c r="H275" s="28" t="s">
        <v>531</v>
      </c>
      <c r="I275" s="29">
        <f>(_xlfn.SHEET()-1)*10000 + B282</f>
      </c>
      <c r="J275" s="28" t="s">
        <v>137</v>
      </c>
      <c r="K275" s="27" t="s">
        <v>536</v>
      </c>
      <c r="L275" s="28" t="s">
        <v>245</v>
      </c>
      <c r="M275" s="29" t="s">
        <v>532</v>
      </c>
      <c r="N275" s="30" t="s">
        <v>533</v>
      </c>
      <c r="O275" s="28" t="s">
        <v>27</v>
      </c>
    </row>
    <row x14ac:dyDescent="0.25" r="276" customHeight="1" ht="24.95">
      <c r="A276" s="26" t="s">
        <v>538</v>
      </c>
      <c r="B276" s="26">
        <v>2103</v>
      </c>
      <c r="C276" s="26">
        <f>B276+40001</f>
      </c>
      <c r="D276" s="27" t="s">
        <v>538</v>
      </c>
      <c r="E276" s="28"/>
      <c r="F276" s="28" t="s">
        <v>530</v>
      </c>
      <c r="G276" s="28" t="s">
        <v>32</v>
      </c>
      <c r="H276" s="28" t="s">
        <v>531</v>
      </c>
      <c r="I276" s="29">
        <f>(_xlfn.SHEET()-1)*10000 + B283</f>
      </c>
      <c r="J276" s="28" t="s">
        <v>137</v>
      </c>
      <c r="K276" s="27" t="s">
        <v>538</v>
      </c>
      <c r="L276" s="28" t="s">
        <v>245</v>
      </c>
      <c r="M276" s="29" t="s">
        <v>532</v>
      </c>
      <c r="N276" s="30" t="s">
        <v>533</v>
      </c>
      <c r="O276" s="28" t="s">
        <v>27</v>
      </c>
    </row>
    <row x14ac:dyDescent="0.25" r="277" customHeight="1" ht="24.95">
      <c r="A277" s="26" t="s">
        <v>539</v>
      </c>
      <c r="B277" s="26">
        <v>2104</v>
      </c>
      <c r="C277" s="26">
        <f>B277+40001</f>
      </c>
      <c r="D277" s="27" t="s">
        <v>539</v>
      </c>
      <c r="E277" s="28"/>
      <c r="F277" s="28" t="s">
        <v>530</v>
      </c>
      <c r="G277" s="28" t="s">
        <v>32</v>
      </c>
      <c r="H277" s="28" t="s">
        <v>531</v>
      </c>
      <c r="I277" s="29">
        <f>B277</f>
      </c>
      <c r="J277" s="28" t="s">
        <v>137</v>
      </c>
      <c r="K277" s="27" t="s">
        <v>539</v>
      </c>
      <c r="L277" s="28" t="s">
        <v>25</v>
      </c>
      <c r="M277" s="29" t="s">
        <v>532</v>
      </c>
      <c r="N277" s="30" t="s">
        <v>533</v>
      </c>
      <c r="O277" s="28" t="s">
        <v>27</v>
      </c>
    </row>
    <row x14ac:dyDescent="0.25" r="278" customHeight="1" ht="24.95">
      <c r="A278" s="26" t="s">
        <v>540</v>
      </c>
      <c r="B278" s="26">
        <v>2105</v>
      </c>
      <c r="C278" s="26">
        <f>B278+40001</f>
      </c>
      <c r="D278" s="27" t="s">
        <v>540</v>
      </c>
      <c r="E278" s="28"/>
      <c r="F278" s="28" t="s">
        <v>530</v>
      </c>
      <c r="G278" s="28" t="s">
        <v>32</v>
      </c>
      <c r="H278" s="28" t="s">
        <v>531</v>
      </c>
      <c r="I278" s="29">
        <f>B278</f>
      </c>
      <c r="J278" s="28" t="s">
        <v>137</v>
      </c>
      <c r="K278" s="27" t="s">
        <v>540</v>
      </c>
      <c r="L278" s="28" t="s">
        <v>25</v>
      </c>
      <c r="M278" s="29" t="s">
        <v>532</v>
      </c>
      <c r="N278" s="30" t="s">
        <v>533</v>
      </c>
      <c r="O278" s="28" t="s">
        <v>27</v>
      </c>
    </row>
    <row x14ac:dyDescent="0.25" r="279" customHeight="1" ht="24.95">
      <c r="A279" s="21" t="s">
        <v>541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542</v>
      </c>
      <c r="B280" s="26">
        <v>2201</v>
      </c>
      <c r="C280" s="26">
        <f>B280+40001</f>
      </c>
      <c r="D280" s="27" t="s">
        <v>543</v>
      </c>
      <c r="E280" s="28"/>
      <c r="F280" s="28" t="s">
        <v>544</v>
      </c>
      <c r="G280" s="28" t="s">
        <v>136</v>
      </c>
      <c r="H280" s="28" t="s">
        <v>24</v>
      </c>
      <c r="I280" s="29">
        <f>B280</f>
      </c>
      <c r="J280" s="28" t="s">
        <v>545</v>
      </c>
      <c r="K280" s="27" t="s">
        <v>542</v>
      </c>
      <c r="L280" s="28" t="s">
        <v>25</v>
      </c>
      <c r="M280" s="29" t="s">
        <v>546</v>
      </c>
      <c r="N280" s="30" t="s">
        <v>547</v>
      </c>
      <c r="O280" s="28" t="s">
        <v>27</v>
      </c>
    </row>
    <row x14ac:dyDescent="0.25" r="281" customHeight="1" ht="24.95">
      <c r="A281" s="26" t="s">
        <v>548</v>
      </c>
      <c r="B281" s="26">
        <v>2202</v>
      </c>
      <c r="C281" s="26">
        <f>B281+40001</f>
      </c>
      <c r="D281" s="27" t="s">
        <v>548</v>
      </c>
      <c r="E281" s="28" t="s">
        <v>549</v>
      </c>
      <c r="F281" s="28" t="s">
        <v>544</v>
      </c>
      <c r="G281" s="28" t="s">
        <v>524</v>
      </c>
      <c r="H281" s="28" t="s">
        <v>24</v>
      </c>
      <c r="I281" s="29">
        <f>B281</f>
      </c>
      <c r="J281" s="28" t="s">
        <v>114</v>
      </c>
      <c r="K281" s="27" t="s">
        <v>550</v>
      </c>
      <c r="L281" s="28" t="s">
        <v>25</v>
      </c>
      <c r="M281" s="29">
        <v>15</v>
      </c>
      <c r="N281" s="30" t="s">
        <v>551</v>
      </c>
      <c r="O281" s="28" t="s">
        <v>27</v>
      </c>
    </row>
    <row x14ac:dyDescent="0.25" r="282" customHeight="1" ht="24.95">
      <c r="A282" s="26" t="s">
        <v>552</v>
      </c>
      <c r="B282" s="26">
        <v>2203</v>
      </c>
      <c r="C282" s="26">
        <f>B282+40001</f>
      </c>
      <c r="D282" s="27" t="s">
        <v>553</v>
      </c>
      <c r="E282" s="28"/>
      <c r="F282" s="28" t="s">
        <v>544</v>
      </c>
      <c r="G282" s="28" t="s">
        <v>243</v>
      </c>
      <c r="H282" s="28" t="s">
        <v>10</v>
      </c>
      <c r="I282" s="29">
        <f>B282</f>
      </c>
      <c r="J282" s="28" t="s">
        <v>554</v>
      </c>
      <c r="K282" s="27" t="s">
        <v>553</v>
      </c>
      <c r="L282" s="28" t="s">
        <v>25</v>
      </c>
      <c r="M282" s="29" t="s">
        <v>555</v>
      </c>
      <c r="N282" s="30" t="s">
        <v>556</v>
      </c>
      <c r="O282" s="28" t="s">
        <v>27</v>
      </c>
    </row>
    <row x14ac:dyDescent="0.25" r="283" customHeight="1" ht="24.95">
      <c r="A283" s="26" t="s">
        <v>557</v>
      </c>
      <c r="B283" s="26">
        <v>2204</v>
      </c>
      <c r="C283" s="26">
        <f>B283+40001</f>
      </c>
      <c r="D283" s="27"/>
      <c r="E283" s="28"/>
      <c r="F283" s="28"/>
      <c r="G283" s="28"/>
      <c r="H283" s="28"/>
      <c r="I283" s="29"/>
      <c r="J283" s="28"/>
      <c r="K283" s="27"/>
      <c r="L283" s="28" t="s">
        <v>25</v>
      </c>
      <c r="M283" s="29" t="s">
        <v>555</v>
      </c>
      <c r="N283" s="30"/>
      <c r="O283" s="28" t="s">
        <v>27</v>
      </c>
    </row>
    <row x14ac:dyDescent="0.25" r="284" customHeight="1" ht="24.95">
      <c r="A284" s="26" t="s">
        <v>558</v>
      </c>
      <c r="B284" s="26">
        <v>2205</v>
      </c>
      <c r="C284" s="26">
        <f>B284+40001</f>
      </c>
      <c r="D284" s="27" t="s">
        <v>559</v>
      </c>
      <c r="E284" s="28"/>
      <c r="F284" s="28" t="s">
        <v>544</v>
      </c>
      <c r="G284" s="28" t="s">
        <v>243</v>
      </c>
      <c r="H284" s="28" t="s">
        <v>10</v>
      </c>
      <c r="I284" s="29">
        <f>B284</f>
      </c>
      <c r="J284" s="28" t="s">
        <v>554</v>
      </c>
      <c r="K284" s="27" t="s">
        <v>559</v>
      </c>
      <c r="L284" s="28" t="s">
        <v>25</v>
      </c>
      <c r="M284" s="29" t="s">
        <v>555</v>
      </c>
      <c r="N284" s="30" t="s">
        <v>556</v>
      </c>
      <c r="O284" s="28" t="s">
        <v>560</v>
      </c>
    </row>
    <row x14ac:dyDescent="0.25" r="285" customHeight="1" ht="24.95">
      <c r="A285" s="26" t="s">
        <v>561</v>
      </c>
      <c r="B285" s="26">
        <v>2206</v>
      </c>
      <c r="C285" s="26">
        <f>B285+40001</f>
      </c>
      <c r="D285" s="27"/>
      <c r="E285" s="28"/>
      <c r="F285" s="28"/>
      <c r="G285" s="28"/>
      <c r="H285" s="28"/>
      <c r="I285" s="29"/>
      <c r="J285" s="28"/>
      <c r="K285" s="27"/>
      <c r="L285" s="28" t="s">
        <v>25</v>
      </c>
      <c r="M285" s="29" t="s">
        <v>555</v>
      </c>
      <c r="N285" s="30"/>
      <c r="O285" s="28" t="s">
        <v>560</v>
      </c>
    </row>
    <row x14ac:dyDescent="0.25" r="286" customHeight="1" ht="24.95">
      <c r="A286" s="26" t="s">
        <v>562</v>
      </c>
      <c r="B286" s="26">
        <v>2207</v>
      </c>
      <c r="C286" s="26">
        <f>B286+40001</f>
      </c>
      <c r="D286" s="27" t="s">
        <v>563</v>
      </c>
      <c r="E286" s="28"/>
      <c r="F286" s="28" t="s">
        <v>544</v>
      </c>
      <c r="G286" s="28" t="s">
        <v>136</v>
      </c>
      <c r="H286" s="28" t="s">
        <v>10</v>
      </c>
      <c r="I286" s="29">
        <f>(_xlfn.SHEET()-1)*10000 + B293</f>
      </c>
      <c r="J286" s="28" t="s">
        <v>545</v>
      </c>
      <c r="K286" s="27" t="s">
        <v>562</v>
      </c>
      <c r="L286" s="28" t="s">
        <v>245</v>
      </c>
      <c r="M286" s="29" t="s">
        <v>564</v>
      </c>
      <c r="N286" s="30" t="s">
        <v>565</v>
      </c>
      <c r="O286" s="28" t="s">
        <v>27</v>
      </c>
    </row>
    <row x14ac:dyDescent="0.25" r="287" customHeight="1" ht="24.95">
      <c r="A287" s="26" t="s">
        <v>566</v>
      </c>
      <c r="B287" s="26">
        <v>2208</v>
      </c>
      <c r="C287" s="26">
        <f>B287+40001</f>
      </c>
      <c r="D287" s="27" t="s">
        <v>567</v>
      </c>
      <c r="E287" s="28" t="s">
        <v>568</v>
      </c>
      <c r="F287" s="28" t="s">
        <v>544</v>
      </c>
      <c r="G287" s="28" t="s">
        <v>243</v>
      </c>
      <c r="H287" s="28" t="s">
        <v>10</v>
      </c>
      <c r="I287" s="29">
        <f>B287</f>
      </c>
      <c r="J287" s="28" t="s">
        <v>554</v>
      </c>
      <c r="K287" s="27" t="s">
        <v>569</v>
      </c>
      <c r="L287" s="28" t="s">
        <v>25</v>
      </c>
      <c r="M287" s="29" t="s">
        <v>570</v>
      </c>
      <c r="N287" s="30" t="s">
        <v>571</v>
      </c>
      <c r="O287" s="28" t="s">
        <v>27</v>
      </c>
    </row>
    <row x14ac:dyDescent="0.25" r="288" customHeight="1" ht="24.95">
      <c r="A288" s="26" t="s">
        <v>572</v>
      </c>
      <c r="B288" s="26">
        <v>2209</v>
      </c>
      <c r="C288" s="26">
        <f>B288+40001</f>
      </c>
      <c r="D288" s="27"/>
      <c r="E288" s="28"/>
      <c r="F288" s="28"/>
      <c r="G288" s="28"/>
      <c r="H288" s="28"/>
      <c r="I288" s="29"/>
      <c r="J288" s="28"/>
      <c r="K288" s="27"/>
      <c r="L288" s="28" t="s">
        <v>25</v>
      </c>
      <c r="M288" s="29"/>
      <c r="N288" s="30"/>
      <c r="O288" s="28" t="s">
        <v>27</v>
      </c>
    </row>
    <row x14ac:dyDescent="0.25" r="289" customHeight="1" ht="24.95">
      <c r="A289" s="26" t="s">
        <v>573</v>
      </c>
      <c r="B289" s="26">
        <v>2210</v>
      </c>
      <c r="C289" s="26">
        <f>B289+40001</f>
      </c>
      <c r="D289" s="27" t="s">
        <v>574</v>
      </c>
      <c r="E289" s="28" t="s">
        <v>568</v>
      </c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575</v>
      </c>
      <c r="L289" s="28" t="s">
        <v>25</v>
      </c>
      <c r="M289" s="29" t="s">
        <v>570</v>
      </c>
      <c r="N289" s="30" t="s">
        <v>571</v>
      </c>
      <c r="O289" s="28" t="s">
        <v>27</v>
      </c>
    </row>
    <row x14ac:dyDescent="0.25" r="290" customHeight="1" ht="24.95">
      <c r="A290" s="26" t="s">
        <v>576</v>
      </c>
      <c r="B290" s="26">
        <v>2211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/>
      <c r="N290" s="30"/>
      <c r="O290" s="28" t="s">
        <v>27</v>
      </c>
    </row>
    <row x14ac:dyDescent="0.25" r="291" customHeight="1" ht="24.95">
      <c r="A291" s="26" t="s">
        <v>577</v>
      </c>
      <c r="B291" s="26">
        <v>2212</v>
      </c>
      <c r="C291" s="26">
        <f>B291+40001</f>
      </c>
      <c r="D291" s="27" t="s">
        <v>578</v>
      </c>
      <c r="E291" s="28" t="s">
        <v>263</v>
      </c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579</v>
      </c>
      <c r="L291" s="28" t="s">
        <v>25</v>
      </c>
      <c r="M291" s="29" t="s">
        <v>570</v>
      </c>
      <c r="N291" s="30" t="s">
        <v>580</v>
      </c>
      <c r="O291" s="28" t="s">
        <v>27</v>
      </c>
    </row>
    <row x14ac:dyDescent="0.25" r="292" customHeight="1" ht="24.95">
      <c r="A292" s="26" t="s">
        <v>581</v>
      </c>
      <c r="B292" s="26">
        <v>2213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/>
      <c r="N292" s="30"/>
      <c r="O292" s="28" t="s">
        <v>27</v>
      </c>
    </row>
    <row x14ac:dyDescent="0.25" r="293" customHeight="1" ht="24.95">
      <c r="A293" s="26" t="s">
        <v>582</v>
      </c>
      <c r="B293" s="26">
        <v>2214</v>
      </c>
      <c r="C293" s="26">
        <f>B293+40001</f>
      </c>
      <c r="D293" s="27" t="s">
        <v>582</v>
      </c>
      <c r="E293" s="28"/>
      <c r="F293" s="28" t="s">
        <v>544</v>
      </c>
      <c r="G293" s="28"/>
      <c r="H293" s="28"/>
      <c r="I293" s="29">
        <f>B293</f>
      </c>
      <c r="J293" s="28" t="s">
        <v>545</v>
      </c>
      <c r="K293" s="27" t="s">
        <v>583</v>
      </c>
      <c r="L293" s="28" t="s">
        <v>25</v>
      </c>
      <c r="M293" s="29" t="s">
        <v>546</v>
      </c>
      <c r="N293" s="30" t="s">
        <v>584</v>
      </c>
      <c r="O293" s="28" t="s">
        <v>27</v>
      </c>
    </row>
    <row x14ac:dyDescent="0.25" r="294" customHeight="1" ht="24.95">
      <c r="A294" s="26" t="s">
        <v>585</v>
      </c>
      <c r="B294" s="26">
        <v>2215</v>
      </c>
      <c r="C294" s="26">
        <f>B294+40001</f>
      </c>
      <c r="D294" s="27" t="s">
        <v>585</v>
      </c>
      <c r="E294" s="28"/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586</v>
      </c>
      <c r="L294" s="28" t="s">
        <v>25</v>
      </c>
      <c r="M294" s="29" t="s">
        <v>587</v>
      </c>
      <c r="N294" s="30" t="s">
        <v>588</v>
      </c>
      <c r="O294" s="28" t="s">
        <v>27</v>
      </c>
    </row>
    <row x14ac:dyDescent="0.25" r="295" customHeight="1" ht="24.95">
      <c r="A295" s="26" t="s">
        <v>589</v>
      </c>
      <c r="B295" s="26">
        <v>2216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590</v>
      </c>
      <c r="B296" s="26">
        <v>2217</v>
      </c>
      <c r="C296" s="26">
        <f>B296+40001</f>
      </c>
      <c r="D296" s="27" t="s">
        <v>591</v>
      </c>
      <c r="E296" s="28"/>
      <c r="F296" s="28" t="s">
        <v>544</v>
      </c>
      <c r="G296" s="28" t="s">
        <v>136</v>
      </c>
      <c r="H296" s="28" t="s">
        <v>10</v>
      </c>
      <c r="I296" s="29">
        <f>(_xlfn.SHEET()-1)*10000 + B303</f>
      </c>
      <c r="J296" s="28" t="s">
        <v>545</v>
      </c>
      <c r="K296" s="27" t="s">
        <v>592</v>
      </c>
      <c r="L296" s="28" t="s">
        <v>245</v>
      </c>
      <c r="M296" s="29" t="s">
        <v>546</v>
      </c>
      <c r="N296" s="30"/>
      <c r="O296" s="28" t="s">
        <v>560</v>
      </c>
    </row>
    <row x14ac:dyDescent="0.25" r="297" customHeight="1" ht="24.95">
      <c r="A297" s="26" t="s">
        <v>593</v>
      </c>
      <c r="B297" s="26">
        <v>2218</v>
      </c>
      <c r="C297" s="26">
        <f>B297+40001</f>
      </c>
      <c r="D297" s="27" t="s">
        <v>594</v>
      </c>
      <c r="E297" s="28" t="s">
        <v>241</v>
      </c>
      <c r="F297" s="28" t="s">
        <v>544</v>
      </c>
      <c r="G297" s="28" t="s">
        <v>243</v>
      </c>
      <c r="H297" s="28" t="s">
        <v>10</v>
      </c>
      <c r="I297" s="29">
        <f>(_xlfn.SHEET()-1)*10000 + B304</f>
      </c>
      <c r="J297" s="28" t="s">
        <v>554</v>
      </c>
      <c r="K297" s="27" t="s">
        <v>595</v>
      </c>
      <c r="L297" s="28" t="s">
        <v>245</v>
      </c>
      <c r="M297" s="29" t="s">
        <v>555</v>
      </c>
      <c r="N297" s="30"/>
      <c r="O297" s="28" t="s">
        <v>27</v>
      </c>
    </row>
    <row x14ac:dyDescent="0.25" r="298" customHeight="1" ht="24.95">
      <c r="A298" s="26" t="s">
        <v>596</v>
      </c>
      <c r="B298" s="26">
        <v>2219</v>
      </c>
      <c r="C298" s="26">
        <f>B298+40001</f>
      </c>
      <c r="D298" s="27"/>
      <c r="E298" s="28"/>
      <c r="F298" s="28"/>
      <c r="G298" s="28"/>
      <c r="H298" s="28"/>
      <c r="I298" s="29"/>
      <c r="J298" s="28"/>
      <c r="K298" s="27"/>
      <c r="L298" s="28" t="s">
        <v>245</v>
      </c>
      <c r="M298" s="29" t="s">
        <v>555</v>
      </c>
      <c r="N298" s="30"/>
      <c r="O298" s="28" t="s">
        <v>27</v>
      </c>
    </row>
    <row x14ac:dyDescent="0.25" r="299" customHeight="1" ht="24.95">
      <c r="A299" s="26" t="s">
        <v>597</v>
      </c>
      <c r="B299" s="26">
        <v>2220</v>
      </c>
      <c r="C299" s="26">
        <f>B299+40001</f>
      </c>
      <c r="D299" s="27" t="s">
        <v>598</v>
      </c>
      <c r="E299" s="28"/>
      <c r="F299" s="28" t="s">
        <v>544</v>
      </c>
      <c r="G299" s="28" t="s">
        <v>136</v>
      </c>
      <c r="H299" s="28" t="s">
        <v>10</v>
      </c>
      <c r="I299" s="29">
        <f>(_xlfn.SHEET()-1)*10000 + B306</f>
      </c>
      <c r="J299" s="28" t="s">
        <v>545</v>
      </c>
      <c r="K299" s="27" t="s">
        <v>597</v>
      </c>
      <c r="L299" s="28" t="s">
        <v>245</v>
      </c>
      <c r="M299" s="29" t="s">
        <v>599</v>
      </c>
      <c r="N299" s="30" t="s">
        <v>600</v>
      </c>
      <c r="O299" s="28" t="s">
        <v>27</v>
      </c>
    </row>
    <row x14ac:dyDescent="0.25" r="300" customHeight="1" ht="24.95">
      <c r="A300" s="26" t="s">
        <v>601</v>
      </c>
      <c r="B300" s="26">
        <v>2221</v>
      </c>
      <c r="C300" s="26">
        <f>B300+40001</f>
      </c>
      <c r="D300" s="27" t="s">
        <v>602</v>
      </c>
      <c r="E300" s="28"/>
      <c r="F300" s="28" t="s">
        <v>544</v>
      </c>
      <c r="G300" s="28" t="s">
        <v>243</v>
      </c>
      <c r="H300" s="28" t="s">
        <v>10</v>
      </c>
      <c r="I300" s="29">
        <f>(_xlfn.SHEET()-1)*10000 + B307</f>
      </c>
      <c r="J300" s="28" t="s">
        <v>554</v>
      </c>
      <c r="K300" s="27" t="s">
        <v>603</v>
      </c>
      <c r="L300" s="28" t="s">
        <v>245</v>
      </c>
      <c r="M300" s="29" t="s">
        <v>555</v>
      </c>
      <c r="N300" s="30"/>
      <c r="O300" s="28" t="s">
        <v>27</v>
      </c>
    </row>
    <row x14ac:dyDescent="0.25" r="301" customHeight="1" ht="24.95">
      <c r="A301" s="26" t="s">
        <v>604</v>
      </c>
      <c r="B301" s="26">
        <v>2222</v>
      </c>
      <c r="C301" s="26">
        <f>B301+40001</f>
      </c>
      <c r="D301" s="27"/>
      <c r="E301" s="28"/>
      <c r="F301" s="28"/>
      <c r="G301" s="28"/>
      <c r="H301" s="28"/>
      <c r="I301" s="29"/>
      <c r="J301" s="28"/>
      <c r="K301" s="27"/>
      <c r="L301" s="28" t="s">
        <v>245</v>
      </c>
      <c r="M301" s="29" t="s">
        <v>555</v>
      </c>
      <c r="N301" s="30"/>
      <c r="O301" s="28" t="s">
        <v>27</v>
      </c>
    </row>
    <row x14ac:dyDescent="0.25" r="302" customHeight="1" ht="24.95">
      <c r="A302" s="26" t="s">
        <v>605</v>
      </c>
      <c r="B302" s="26">
        <v>2223</v>
      </c>
      <c r="C302" s="26">
        <f>B302+40001</f>
      </c>
      <c r="D302" s="27" t="s">
        <v>606</v>
      </c>
      <c r="E302" s="28"/>
      <c r="F302" s="28" t="s">
        <v>544</v>
      </c>
      <c r="G302" s="28" t="s">
        <v>136</v>
      </c>
      <c r="H302" s="28" t="s">
        <v>10</v>
      </c>
      <c r="I302" s="29">
        <f>(_xlfn.SHEET()-1)*10000 + B309</f>
      </c>
      <c r="J302" s="28" t="s">
        <v>114</v>
      </c>
      <c r="K302" s="27" t="s">
        <v>605</v>
      </c>
      <c r="L302" s="28" t="s">
        <v>245</v>
      </c>
      <c r="M302" s="29" t="s">
        <v>220</v>
      </c>
      <c r="N302" s="30" t="s">
        <v>607</v>
      </c>
      <c r="O302" s="28" t="s">
        <v>27</v>
      </c>
    </row>
    <row x14ac:dyDescent="0.25" r="303" customHeight="1" ht="24.95">
      <c r="A303" s="26" t="s">
        <v>608</v>
      </c>
      <c r="B303" s="26">
        <v>2224</v>
      </c>
      <c r="C303" s="26">
        <f>B303+40001</f>
      </c>
      <c r="D303" s="27" t="s">
        <v>609</v>
      </c>
      <c r="E303" s="28" t="s">
        <v>610</v>
      </c>
      <c r="F303" s="28" t="s">
        <v>544</v>
      </c>
      <c r="G303" s="28" t="s">
        <v>243</v>
      </c>
      <c r="H303" s="28" t="s">
        <v>10</v>
      </c>
      <c r="I303" s="29">
        <f>(_xlfn.SHEET()-1)*10000 + B310</f>
      </c>
      <c r="J303" s="28" t="s">
        <v>554</v>
      </c>
      <c r="K303" s="27" t="s">
        <v>611</v>
      </c>
      <c r="L303" s="28" t="s">
        <v>245</v>
      </c>
      <c r="M303" s="29" t="s">
        <v>612</v>
      </c>
      <c r="N303" s="30"/>
      <c r="O303" s="28" t="s">
        <v>27</v>
      </c>
    </row>
    <row x14ac:dyDescent="0.25" r="304" customHeight="1" ht="24.95">
      <c r="A304" s="26" t="s">
        <v>613</v>
      </c>
      <c r="B304" s="26">
        <v>2225</v>
      </c>
      <c r="C304" s="26">
        <f>B304+40001</f>
      </c>
      <c r="D304" s="27"/>
      <c r="E304" s="28"/>
      <c r="F304" s="28"/>
      <c r="G304" s="28"/>
      <c r="H304" s="28"/>
      <c r="I304" s="29"/>
      <c r="J304" s="28"/>
      <c r="K304" s="27"/>
      <c r="L304" s="28" t="s">
        <v>245</v>
      </c>
      <c r="M304" s="29"/>
      <c r="N304" s="30"/>
      <c r="O304" s="28" t="s">
        <v>27</v>
      </c>
    </row>
    <row x14ac:dyDescent="0.25" r="305" customHeight="1" ht="24.95">
      <c r="A305" s="26" t="s">
        <v>614</v>
      </c>
      <c r="B305" s="26">
        <v>2226</v>
      </c>
      <c r="C305" s="26">
        <f>B305+40001</f>
      </c>
      <c r="D305" s="27" t="s">
        <v>615</v>
      </c>
      <c r="E305" s="28"/>
      <c r="F305" s="28"/>
      <c r="G305" s="28" t="s">
        <v>524</v>
      </c>
      <c r="H305" s="28" t="s">
        <v>10</v>
      </c>
      <c r="I305" s="29">
        <f>(_xlfn.SHEET()-1)*10000 + B312</f>
      </c>
      <c r="J305" s="28" t="s">
        <v>137</v>
      </c>
      <c r="K305" s="27" t="s">
        <v>616</v>
      </c>
      <c r="L305" s="28" t="s">
        <v>245</v>
      </c>
      <c r="M305" s="29" t="s">
        <v>223</v>
      </c>
      <c r="N305" s="30" t="s">
        <v>617</v>
      </c>
      <c r="O305" s="28" t="s">
        <v>27</v>
      </c>
    </row>
    <row x14ac:dyDescent="0.25" r="306" customHeight="1" ht="24.95">
      <c r="A306" s="26" t="s">
        <v>618</v>
      </c>
      <c r="B306" s="26">
        <v>2227</v>
      </c>
      <c r="C306" s="26">
        <f>B306+40001</f>
      </c>
      <c r="D306" s="27" t="s">
        <v>619</v>
      </c>
      <c r="E306" s="28" t="s">
        <v>241</v>
      </c>
      <c r="F306" s="28" t="s">
        <v>544</v>
      </c>
      <c r="G306" s="28" t="s">
        <v>243</v>
      </c>
      <c r="H306" s="28" t="s">
        <v>10</v>
      </c>
      <c r="I306" s="29">
        <f>(_xlfn.SHEET()-1)*10000 + B313</f>
      </c>
      <c r="J306" s="28" t="s">
        <v>554</v>
      </c>
      <c r="K306" s="27" t="s">
        <v>620</v>
      </c>
      <c r="L306" s="28" t="s">
        <v>245</v>
      </c>
      <c r="M306" s="29" t="s">
        <v>555</v>
      </c>
      <c r="N306" s="30"/>
      <c r="O306" s="28" t="s">
        <v>27</v>
      </c>
    </row>
    <row x14ac:dyDescent="0.25" r="307" customHeight="1" ht="24.95">
      <c r="A307" s="26" t="s">
        <v>621</v>
      </c>
      <c r="B307" s="26">
        <v>2228</v>
      </c>
      <c r="C307" s="26">
        <f>B307+40001</f>
      </c>
      <c r="D307" s="27"/>
      <c r="E307" s="28"/>
      <c r="F307" s="28"/>
      <c r="G307" s="28"/>
      <c r="H307" s="28"/>
      <c r="I307" s="29"/>
      <c r="J307" s="28"/>
      <c r="K307" s="27"/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622</v>
      </c>
      <c r="B308" s="26">
        <v>2229</v>
      </c>
      <c r="C308" s="26">
        <f>B308+40001</f>
      </c>
      <c r="D308" s="27" t="s">
        <v>623</v>
      </c>
      <c r="E308" s="28"/>
      <c r="F308" s="28" t="s">
        <v>544</v>
      </c>
      <c r="G308" s="28" t="s">
        <v>136</v>
      </c>
      <c r="H308" s="28" t="s">
        <v>10</v>
      </c>
      <c r="I308" s="29">
        <f>(_xlfn.SHEET()-1)*10000 + B315</f>
      </c>
      <c r="J308" s="28" t="s">
        <v>545</v>
      </c>
      <c r="K308" s="27" t="s">
        <v>624</v>
      </c>
      <c r="L308" s="28" t="s">
        <v>245</v>
      </c>
      <c r="M308" s="29" t="s">
        <v>599</v>
      </c>
      <c r="N308" s="30" t="s">
        <v>625</v>
      </c>
      <c r="O308" s="28" t="s">
        <v>27</v>
      </c>
    </row>
    <row x14ac:dyDescent="0.25" r="309" customHeight="1" ht="24.95">
      <c r="A309" s="26" t="s">
        <v>626</v>
      </c>
      <c r="B309" s="26">
        <v>2230</v>
      </c>
      <c r="C309" s="26">
        <f>B309+40001</f>
      </c>
      <c r="D309" s="27" t="s">
        <v>627</v>
      </c>
      <c r="E309" s="28"/>
      <c r="F309" s="28" t="s">
        <v>544</v>
      </c>
      <c r="G309" s="28" t="s">
        <v>243</v>
      </c>
      <c r="H309" s="28" t="s">
        <v>10</v>
      </c>
      <c r="I309" s="29">
        <f>(_xlfn.SHEET()-1)*10000 + B316</f>
      </c>
      <c r="J309" s="28" t="s">
        <v>554</v>
      </c>
      <c r="K309" s="27" t="s">
        <v>628</v>
      </c>
      <c r="L309" s="28" t="s">
        <v>245</v>
      </c>
      <c r="M309" s="29" t="s">
        <v>555</v>
      </c>
      <c r="N309" s="30"/>
      <c r="O309" s="28" t="s">
        <v>27</v>
      </c>
    </row>
    <row x14ac:dyDescent="0.25" r="310" customHeight="1" ht="24.95">
      <c r="A310" s="26" t="s">
        <v>629</v>
      </c>
      <c r="B310" s="26">
        <v>2231</v>
      </c>
      <c r="C310" s="26">
        <f>B310+40001</f>
      </c>
      <c r="D310" s="27"/>
      <c r="E310" s="28"/>
      <c r="F310" s="28"/>
      <c r="G310" s="28"/>
      <c r="H310" s="28"/>
      <c r="I310" s="29"/>
      <c r="J310" s="28"/>
      <c r="K310" s="27"/>
      <c r="L310" s="28" t="s">
        <v>245</v>
      </c>
      <c r="M310" s="29" t="s">
        <v>555</v>
      </c>
      <c r="N310" s="30"/>
      <c r="O310" s="28" t="s">
        <v>27</v>
      </c>
    </row>
    <row x14ac:dyDescent="0.25" r="311" customHeight="1" ht="24.95">
      <c r="A311" s="26" t="s">
        <v>630</v>
      </c>
      <c r="B311" s="26">
        <v>2232</v>
      </c>
      <c r="C311" s="26">
        <f>B311+40001</f>
      </c>
      <c r="D311" s="27" t="s">
        <v>631</v>
      </c>
      <c r="E311" s="28"/>
      <c r="F311" s="28" t="s">
        <v>544</v>
      </c>
      <c r="G311" s="28" t="s">
        <v>136</v>
      </c>
      <c r="H311" s="28" t="s">
        <v>10</v>
      </c>
      <c r="I311" s="29">
        <f>(_xlfn.SHEET()-1)*10000 + B318</f>
      </c>
      <c r="J311" s="28" t="s">
        <v>114</v>
      </c>
      <c r="K311" s="27" t="s">
        <v>630</v>
      </c>
      <c r="L311" s="28" t="s">
        <v>245</v>
      </c>
      <c r="M311" s="29" t="s">
        <v>220</v>
      </c>
      <c r="N311" s="30" t="s">
        <v>607</v>
      </c>
      <c r="O311" s="28" t="s">
        <v>27</v>
      </c>
    </row>
    <row x14ac:dyDescent="0.25" r="312" customHeight="1" ht="24.95">
      <c r="A312" s="26" t="s">
        <v>632</v>
      </c>
      <c r="B312" s="26">
        <v>2233</v>
      </c>
      <c r="C312" s="26">
        <f>B312+40001</f>
      </c>
      <c r="D312" s="27" t="s">
        <v>633</v>
      </c>
      <c r="E312" s="28" t="s">
        <v>610</v>
      </c>
      <c r="F312" s="28" t="s">
        <v>544</v>
      </c>
      <c r="G312" s="28" t="s">
        <v>243</v>
      </c>
      <c r="H312" s="28" t="s">
        <v>10</v>
      </c>
      <c r="I312" s="29">
        <f>(_xlfn.SHEET()-1)*10000 + B319</f>
      </c>
      <c r="J312" s="28" t="s">
        <v>554</v>
      </c>
      <c r="K312" s="27" t="s">
        <v>634</v>
      </c>
      <c r="L312" s="28" t="s">
        <v>245</v>
      </c>
      <c r="M312" s="29" t="s">
        <v>612</v>
      </c>
      <c r="N312" s="30"/>
      <c r="O312" s="28" t="s">
        <v>27</v>
      </c>
    </row>
    <row x14ac:dyDescent="0.25" r="313" customHeight="1" ht="24.95">
      <c r="A313" s="26" t="s">
        <v>635</v>
      </c>
      <c r="B313" s="26">
        <v>2234</v>
      </c>
      <c r="C313" s="26">
        <f>B313+40001</f>
      </c>
      <c r="D313" s="27"/>
      <c r="E313" s="28"/>
      <c r="F313" s="28"/>
      <c r="G313" s="28"/>
      <c r="H313" s="28"/>
      <c r="I313" s="29"/>
      <c r="J313" s="28"/>
      <c r="K313" s="27"/>
      <c r="L313" s="28" t="s">
        <v>245</v>
      </c>
      <c r="M313" s="29"/>
      <c r="N313" s="30"/>
      <c r="O313" s="28" t="s">
        <v>27</v>
      </c>
    </row>
    <row x14ac:dyDescent="0.25" r="314" customHeight="1" ht="24.95">
      <c r="A314" s="26" t="s">
        <v>636</v>
      </c>
      <c r="B314" s="26">
        <v>2235</v>
      </c>
      <c r="C314" s="26">
        <f>B314+40001</f>
      </c>
      <c r="D314" s="27" t="s">
        <v>637</v>
      </c>
      <c r="E314" s="28"/>
      <c r="F314" s="28" t="s">
        <v>544</v>
      </c>
      <c r="G314" s="28" t="s">
        <v>524</v>
      </c>
      <c r="H314" s="28" t="s">
        <v>10</v>
      </c>
      <c r="I314" s="29">
        <f>(_xlfn.SHEET()-1)*10000 + B321</f>
      </c>
      <c r="J314" s="28" t="s">
        <v>137</v>
      </c>
      <c r="K314" s="27" t="s">
        <v>638</v>
      </c>
      <c r="L314" s="28" t="s">
        <v>245</v>
      </c>
      <c r="M314" s="29" t="s">
        <v>223</v>
      </c>
      <c r="N314" s="30" t="s">
        <v>617</v>
      </c>
      <c r="O314" s="28" t="s">
        <v>27</v>
      </c>
    </row>
    <row x14ac:dyDescent="0.25" r="315" customHeight="1" ht="24.95">
      <c r="A315" s="26" t="s">
        <v>639</v>
      </c>
      <c r="B315" s="26">
        <v>2236</v>
      </c>
      <c r="C315" s="26">
        <f>B315+40001</f>
      </c>
      <c r="D315" s="27" t="s">
        <v>640</v>
      </c>
      <c r="E315" s="28" t="s">
        <v>241</v>
      </c>
      <c r="F315" s="28" t="s">
        <v>544</v>
      </c>
      <c r="G315" s="28" t="s">
        <v>243</v>
      </c>
      <c r="H315" s="28" t="s">
        <v>10</v>
      </c>
      <c r="I315" s="29">
        <f>(_xlfn.SHEET()-1)*10000 + B322</f>
      </c>
      <c r="J315" s="28" t="s">
        <v>554</v>
      </c>
      <c r="K315" s="27" t="s">
        <v>641</v>
      </c>
      <c r="L315" s="28" t="s">
        <v>245</v>
      </c>
      <c r="M315" s="29" t="s">
        <v>555</v>
      </c>
      <c r="N315" s="30"/>
      <c r="O315" s="28" t="s">
        <v>27</v>
      </c>
    </row>
    <row x14ac:dyDescent="0.25" r="316" customHeight="1" ht="24.95">
      <c r="A316" s="26" t="s">
        <v>642</v>
      </c>
      <c r="B316" s="26">
        <v>2237</v>
      </c>
      <c r="C316" s="26">
        <f>B316+40001</f>
      </c>
      <c r="D316" s="27"/>
      <c r="E316" s="28"/>
      <c r="F316" s="28"/>
      <c r="G316" s="28"/>
      <c r="H316" s="28"/>
      <c r="I316" s="29"/>
      <c r="J316" s="28"/>
      <c r="K316" s="27"/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643</v>
      </c>
      <c r="B317" s="26">
        <v>2238</v>
      </c>
      <c r="C317" s="26">
        <f>B317+40001</f>
      </c>
      <c r="D317" s="27" t="s">
        <v>644</v>
      </c>
      <c r="E317" s="28"/>
      <c r="F317" s="28" t="s">
        <v>544</v>
      </c>
      <c r="G317" s="28" t="s">
        <v>136</v>
      </c>
      <c r="H317" s="28" t="s">
        <v>10</v>
      </c>
      <c r="I317" s="29">
        <f>(_xlfn.SHEET()-1)*10000 + B324</f>
      </c>
      <c r="J317" s="28" t="s">
        <v>545</v>
      </c>
      <c r="K317" s="27" t="s">
        <v>645</v>
      </c>
      <c r="L317" s="28" t="s">
        <v>245</v>
      </c>
      <c r="M317" s="29" t="s">
        <v>599</v>
      </c>
      <c r="N317" s="30" t="s">
        <v>625</v>
      </c>
      <c r="O317" s="28" t="s">
        <v>27</v>
      </c>
    </row>
    <row x14ac:dyDescent="0.25" r="318" customHeight="1" ht="24.95">
      <c r="A318" s="26" t="s">
        <v>646</v>
      </c>
      <c r="B318" s="26">
        <v>2239</v>
      </c>
      <c r="C318" s="26">
        <f>B318+40001</f>
      </c>
      <c r="D318" s="27" t="s">
        <v>647</v>
      </c>
      <c r="E318" s="28"/>
      <c r="F318" s="28" t="s">
        <v>544</v>
      </c>
      <c r="G318" s="28" t="s">
        <v>243</v>
      </c>
      <c r="H318" s="28" t="s">
        <v>10</v>
      </c>
      <c r="I318" s="29">
        <f>(_xlfn.SHEET()-1)*10000 + B325</f>
      </c>
      <c r="J318" s="28" t="s">
        <v>554</v>
      </c>
      <c r="K318" s="27" t="s">
        <v>648</v>
      </c>
      <c r="L318" s="28" t="s">
        <v>245</v>
      </c>
      <c r="M318" s="29" t="s">
        <v>555</v>
      </c>
      <c r="N318" s="30"/>
      <c r="O318" s="28" t="s">
        <v>27</v>
      </c>
    </row>
    <row x14ac:dyDescent="0.25" r="319" customHeight="1" ht="24.95">
      <c r="A319" s="26" t="s">
        <v>649</v>
      </c>
      <c r="B319" s="26">
        <v>2240</v>
      </c>
      <c r="C319" s="26">
        <f>B319+40001</f>
      </c>
      <c r="D319" s="27"/>
      <c r="E319" s="28"/>
      <c r="F319" s="28"/>
      <c r="G319" s="28"/>
      <c r="H319" s="28"/>
      <c r="I319" s="29"/>
      <c r="J319" s="28"/>
      <c r="K319" s="27"/>
      <c r="L319" s="28" t="s">
        <v>245</v>
      </c>
      <c r="M319" s="29" t="s">
        <v>555</v>
      </c>
      <c r="N319" s="30"/>
      <c r="O319" s="28" t="s">
        <v>27</v>
      </c>
    </row>
    <row x14ac:dyDescent="0.25" r="320" customHeight="1" ht="24.95">
      <c r="A320" s="26" t="s">
        <v>650</v>
      </c>
      <c r="B320" s="26">
        <v>2241</v>
      </c>
      <c r="C320" s="26">
        <f>B320+40001</f>
      </c>
      <c r="D320" s="27" t="s">
        <v>651</v>
      </c>
      <c r="E320" s="28"/>
      <c r="F320" s="28" t="s">
        <v>544</v>
      </c>
      <c r="G320" s="28" t="s">
        <v>136</v>
      </c>
      <c r="H320" s="28" t="s">
        <v>10</v>
      </c>
      <c r="I320" s="29">
        <f>(_xlfn.SHEET()-1)*10000 + B327</f>
      </c>
      <c r="J320" s="28" t="s">
        <v>114</v>
      </c>
      <c r="K320" s="27" t="s">
        <v>650</v>
      </c>
      <c r="L320" s="28" t="s">
        <v>245</v>
      </c>
      <c r="M320" s="29" t="s">
        <v>220</v>
      </c>
      <c r="N320" s="30" t="s">
        <v>607</v>
      </c>
      <c r="O320" s="28" t="s">
        <v>27</v>
      </c>
    </row>
    <row x14ac:dyDescent="0.25" r="321" customHeight="1" ht="24.95">
      <c r="A321" s="26" t="s">
        <v>652</v>
      </c>
      <c r="B321" s="26">
        <v>2242</v>
      </c>
      <c r="C321" s="26">
        <f>B321+40001</f>
      </c>
      <c r="D321" s="27" t="s">
        <v>653</v>
      </c>
      <c r="E321" s="28" t="s">
        <v>610</v>
      </c>
      <c r="F321" s="28" t="s">
        <v>544</v>
      </c>
      <c r="G321" s="28" t="s">
        <v>243</v>
      </c>
      <c r="H321" s="28" t="s">
        <v>10</v>
      </c>
      <c r="I321" s="29">
        <f>(_xlfn.SHEET()-1)*10000 + B328</f>
      </c>
      <c r="J321" s="28" t="s">
        <v>554</v>
      </c>
      <c r="K321" s="27" t="s">
        <v>654</v>
      </c>
      <c r="L321" s="28" t="s">
        <v>245</v>
      </c>
      <c r="M321" s="29" t="s">
        <v>612</v>
      </c>
      <c r="N321" s="30"/>
      <c r="O321" s="28" t="s">
        <v>27</v>
      </c>
    </row>
    <row x14ac:dyDescent="0.25" r="322" customHeight="1" ht="24.95">
      <c r="A322" s="26" t="s">
        <v>655</v>
      </c>
      <c r="B322" s="26">
        <v>2243</v>
      </c>
      <c r="C322" s="26">
        <f>B322+40001</f>
      </c>
      <c r="D322" s="27"/>
      <c r="E322" s="28"/>
      <c r="F322" s="28"/>
      <c r="G322" s="28"/>
      <c r="H322" s="28"/>
      <c r="I322" s="29"/>
      <c r="J322" s="28"/>
      <c r="K322" s="27"/>
      <c r="L322" s="28" t="s">
        <v>245</v>
      </c>
      <c r="M322" s="29"/>
      <c r="N322" s="30"/>
      <c r="O322" s="28" t="s">
        <v>27</v>
      </c>
    </row>
    <row x14ac:dyDescent="0.25" r="323" customHeight="1" ht="24.95">
      <c r="A323" s="26" t="s">
        <v>656</v>
      </c>
      <c r="B323" s="26">
        <v>2244</v>
      </c>
      <c r="C323" s="26">
        <f>B323+40001</f>
      </c>
      <c r="D323" s="27" t="s">
        <v>657</v>
      </c>
      <c r="E323" s="28"/>
      <c r="F323" s="28" t="s">
        <v>544</v>
      </c>
      <c r="G323" s="28" t="s">
        <v>524</v>
      </c>
      <c r="H323" s="28" t="s">
        <v>10</v>
      </c>
      <c r="I323" s="29">
        <f>(_xlfn.SHEET()-1)*10000 + B330</f>
      </c>
      <c r="J323" s="28" t="s">
        <v>137</v>
      </c>
      <c r="K323" s="27" t="s">
        <v>658</v>
      </c>
      <c r="L323" s="28" t="s">
        <v>245</v>
      </c>
      <c r="M323" s="29" t="s">
        <v>223</v>
      </c>
      <c r="N323" s="30" t="s">
        <v>617</v>
      </c>
      <c r="O323" s="28" t="s">
        <v>27</v>
      </c>
    </row>
    <row x14ac:dyDescent="0.25" r="324" customHeight="1" ht="24.95">
      <c r="A324" s="26" t="s">
        <v>659</v>
      </c>
      <c r="B324" s="26">
        <v>2245</v>
      </c>
      <c r="C324" s="26">
        <f>B324+40001</f>
      </c>
      <c r="D324" s="27" t="s">
        <v>659</v>
      </c>
      <c r="E324" s="28"/>
      <c r="F324" s="28"/>
      <c r="G324" s="28"/>
      <c r="H324" s="28"/>
      <c r="I324" s="29"/>
      <c r="J324" s="28"/>
      <c r="K324" s="27"/>
      <c r="L324" s="28"/>
      <c r="M324" s="29"/>
      <c r="N324" s="30" t="s">
        <v>660</v>
      </c>
      <c r="O324" s="28" t="s">
        <v>27</v>
      </c>
    </row>
    <row x14ac:dyDescent="0.25" r="325" customHeight="1" ht="24.95">
      <c r="A325" s="26" t="s">
        <v>659</v>
      </c>
      <c r="B325" s="26">
        <v>2246</v>
      </c>
      <c r="C325" s="26">
        <f>B325+40001</f>
      </c>
      <c r="D325" s="27" t="s">
        <v>659</v>
      </c>
      <c r="E325" s="28"/>
      <c r="F325" s="28"/>
      <c r="G325" s="28"/>
      <c r="H325" s="28"/>
      <c r="I325" s="29"/>
      <c r="J325" s="28"/>
      <c r="K325" s="27"/>
      <c r="L325" s="28"/>
      <c r="M325" s="29"/>
      <c r="N325" s="30" t="s">
        <v>660</v>
      </c>
      <c r="O325" s="28" t="s">
        <v>27</v>
      </c>
    </row>
    <row x14ac:dyDescent="0.25" r="326" customHeight="1" ht="24.95">
      <c r="A326" s="26" t="s">
        <v>659</v>
      </c>
      <c r="B326" s="26">
        <v>2247</v>
      </c>
      <c r="C326" s="26">
        <f>B326+40001</f>
      </c>
      <c r="D326" s="27" t="s">
        <v>659</v>
      </c>
      <c r="E326" s="28"/>
      <c r="F326" s="28"/>
      <c r="G326" s="28"/>
      <c r="H326" s="28"/>
      <c r="I326" s="29"/>
      <c r="J326" s="28"/>
      <c r="K326" s="27"/>
      <c r="L326" s="28"/>
      <c r="M326" s="29"/>
      <c r="N326" s="30" t="s">
        <v>660</v>
      </c>
      <c r="O326" s="28" t="s">
        <v>27</v>
      </c>
    </row>
    <row x14ac:dyDescent="0.25" r="327" customHeight="1" ht="24.95">
      <c r="A327" s="26" t="s">
        <v>661</v>
      </c>
      <c r="B327" s="26">
        <v>2248</v>
      </c>
      <c r="C327" s="26">
        <f>B327+40001</f>
      </c>
      <c r="D327" s="27" t="s">
        <v>661</v>
      </c>
      <c r="E327" s="28"/>
      <c r="F327" s="28" t="s">
        <v>544</v>
      </c>
      <c r="G327" s="28" t="s">
        <v>524</v>
      </c>
      <c r="H327" s="28" t="s">
        <v>10</v>
      </c>
      <c r="I327" s="29">
        <f>B327</f>
      </c>
      <c r="J327" s="28" t="s">
        <v>545</v>
      </c>
      <c r="K327" s="27" t="s">
        <v>661</v>
      </c>
      <c r="L327" s="28" t="s">
        <v>25</v>
      </c>
      <c r="M327" s="29" t="s">
        <v>546</v>
      </c>
      <c r="N327" s="30" t="s">
        <v>662</v>
      </c>
      <c r="O327" s="28" t="s">
        <v>27</v>
      </c>
    </row>
    <row x14ac:dyDescent="0.25" r="328" customHeight="1" ht="24.95">
      <c r="A328" s="26" t="s">
        <v>663</v>
      </c>
      <c r="B328" s="26">
        <v>2249</v>
      </c>
      <c r="C328" s="26">
        <f>B328+40001</f>
      </c>
      <c r="D328" s="27" t="s">
        <v>663</v>
      </c>
      <c r="E328" s="28"/>
      <c r="F328" s="28"/>
      <c r="G328" s="28"/>
      <c r="H328" s="28" t="s">
        <v>24</v>
      </c>
      <c r="I328" s="29"/>
      <c r="J328" s="28"/>
      <c r="K328" s="27"/>
      <c r="L328" s="28" t="s">
        <v>25</v>
      </c>
      <c r="M328" s="29">
        <v>502</v>
      </c>
      <c r="N328" s="30"/>
      <c r="O328" s="28" t="s">
        <v>27</v>
      </c>
    </row>
    <row x14ac:dyDescent="0.25" r="329" customHeight="1" ht="24.95">
      <c r="A329" s="26" t="s">
        <v>664</v>
      </c>
      <c r="B329" s="26">
        <v>2250</v>
      </c>
      <c r="C329" s="26">
        <f>B329+40001</f>
      </c>
      <c r="D329" s="27" t="s">
        <v>664</v>
      </c>
      <c r="E329" s="28"/>
      <c r="F329" s="28" t="s">
        <v>544</v>
      </c>
      <c r="G329" s="28" t="s">
        <v>524</v>
      </c>
      <c r="H329" s="28" t="s">
        <v>10</v>
      </c>
      <c r="I329" s="29">
        <f>B329</f>
      </c>
      <c r="J329" s="28" t="s">
        <v>114</v>
      </c>
      <c r="K329" s="27" t="s">
        <v>665</v>
      </c>
      <c r="L329" s="28" t="s">
        <v>25</v>
      </c>
      <c r="M329" s="29"/>
      <c r="N329" s="30"/>
      <c r="O329" s="28" t="s">
        <v>27</v>
      </c>
    </row>
    <row x14ac:dyDescent="0.25" r="330" customHeight="1" ht="24.95">
      <c r="A330" s="26" t="s">
        <v>659</v>
      </c>
      <c r="B330" s="26">
        <v>2251</v>
      </c>
      <c r="C330" s="26">
        <f>B330+40001</f>
      </c>
      <c r="D330" s="27" t="s">
        <v>659</v>
      </c>
      <c r="E330" s="28"/>
      <c r="F330" s="28"/>
      <c r="G330" s="28"/>
      <c r="H330" s="28"/>
      <c r="I330" s="29"/>
      <c r="J330" s="28"/>
      <c r="K330" s="27"/>
      <c r="L330" s="28"/>
      <c r="M330" s="29"/>
      <c r="N330" s="30" t="s">
        <v>666</v>
      </c>
      <c r="O330" s="28" t="s">
        <v>27</v>
      </c>
    </row>
    <row x14ac:dyDescent="0.25" r="331" customHeight="1" ht="24.95">
      <c r="A331" s="26" t="s">
        <v>667</v>
      </c>
      <c r="B331" s="26">
        <v>2252</v>
      </c>
      <c r="C331" s="26">
        <f>B331+40001</f>
      </c>
      <c r="D331" s="27" t="s">
        <v>668</v>
      </c>
      <c r="E331" s="28"/>
      <c r="F331" s="28" t="s">
        <v>544</v>
      </c>
      <c r="G331" s="28" t="s">
        <v>23</v>
      </c>
      <c r="H331" s="28" t="s">
        <v>24</v>
      </c>
      <c r="I331" s="29" t="s">
        <v>39</v>
      </c>
      <c r="J331" s="28"/>
      <c r="K331" s="27"/>
      <c r="L331" s="28" t="s">
        <v>25</v>
      </c>
      <c r="M331" s="29"/>
      <c r="N331" s="30"/>
      <c r="O331" s="28" t="s">
        <v>27</v>
      </c>
    </row>
    <row x14ac:dyDescent="0.25" r="332" customHeight="1" ht="24.95">
      <c r="A332" s="26" t="s">
        <v>669</v>
      </c>
      <c r="B332" s="26">
        <v>2253</v>
      </c>
      <c r="C332" s="26">
        <f>B332+40001</f>
      </c>
      <c r="D332" s="27"/>
      <c r="E332" s="28"/>
      <c r="F332" s="28"/>
      <c r="G332" s="28"/>
      <c r="H332" s="28"/>
      <c r="I332" s="29"/>
      <c r="J332" s="28"/>
      <c r="K332" s="27"/>
      <c r="L332" s="28" t="s">
        <v>25</v>
      </c>
      <c r="M332" s="29"/>
      <c r="N332" s="30"/>
      <c r="O332" s="28" t="s">
        <v>27</v>
      </c>
    </row>
    <row x14ac:dyDescent="0.25" r="333" customHeight="1" ht="24.95">
      <c r="A333" s="26" t="s">
        <v>670</v>
      </c>
      <c r="B333" s="26">
        <v>2260</v>
      </c>
      <c r="C333" s="26">
        <f>B333+40001</f>
      </c>
      <c r="D333" s="27" t="s">
        <v>671</v>
      </c>
      <c r="E333" s="28"/>
      <c r="F333" s="28" t="s">
        <v>544</v>
      </c>
      <c r="G333" s="28" t="s">
        <v>23</v>
      </c>
      <c r="H333" s="28" t="s">
        <v>10</v>
      </c>
      <c r="I333" s="29" t="s">
        <v>39</v>
      </c>
      <c r="J333" s="28"/>
      <c r="K333" s="27"/>
      <c r="L333" s="28" t="s">
        <v>25</v>
      </c>
      <c r="M333" s="29"/>
      <c r="N333" s="30"/>
      <c r="O333" s="28" t="s">
        <v>27</v>
      </c>
    </row>
    <row x14ac:dyDescent="0.25" r="334" customHeight="1" ht="24.95">
      <c r="A334" s="26" t="s">
        <v>672</v>
      </c>
      <c r="B334" s="26">
        <v>2261</v>
      </c>
      <c r="C334" s="26">
        <f>B334+40001</f>
      </c>
      <c r="D334" s="27"/>
      <c r="E334" s="28"/>
      <c r="F334" s="28"/>
      <c r="G334" s="28"/>
      <c r="H334" s="28"/>
      <c r="I334" s="29"/>
      <c r="J334" s="28"/>
      <c r="K334" s="27"/>
      <c r="L334" s="28"/>
      <c r="M334" s="29"/>
      <c r="N334" s="30"/>
      <c r="O334" s="28" t="s">
        <v>27</v>
      </c>
    </row>
    <row x14ac:dyDescent="0.25" r="335" customHeight="1" ht="24.95">
      <c r="A335" s="26" t="s">
        <v>673</v>
      </c>
      <c r="B335" s="26">
        <v>2262</v>
      </c>
      <c r="C335" s="26">
        <f>B335+40001</f>
      </c>
      <c r="D335" s="27" t="s">
        <v>673</v>
      </c>
      <c r="E335" s="28"/>
      <c r="F335" s="28" t="s">
        <v>544</v>
      </c>
      <c r="G335" s="28" t="s">
        <v>524</v>
      </c>
      <c r="H335" s="28" t="s">
        <v>10</v>
      </c>
      <c r="I335" s="29" t="s">
        <v>39</v>
      </c>
      <c r="J335" s="28"/>
      <c r="K335" s="27"/>
      <c r="L335" s="28" t="s">
        <v>25</v>
      </c>
      <c r="M335" s="29"/>
      <c r="N335" s="30"/>
      <c r="O335" s="28" t="s">
        <v>27</v>
      </c>
    </row>
    <row x14ac:dyDescent="0.25" r="336" customHeight="1" ht="24.95">
      <c r="A336" s="26" t="s">
        <v>674</v>
      </c>
      <c r="B336" s="26">
        <v>2263</v>
      </c>
      <c r="C336" s="26">
        <f>B336+40001</f>
      </c>
      <c r="D336" s="27" t="s">
        <v>674</v>
      </c>
      <c r="E336" s="28"/>
      <c r="F336" s="28" t="s">
        <v>544</v>
      </c>
      <c r="G336" s="28" t="s">
        <v>524</v>
      </c>
      <c r="H336" s="28" t="s">
        <v>10</v>
      </c>
      <c r="I336" s="29" t="s">
        <v>39</v>
      </c>
      <c r="J336" s="28"/>
      <c r="K336" s="27"/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675</v>
      </c>
      <c r="B337" s="26">
        <v>2264</v>
      </c>
      <c r="C337" s="26">
        <f>B337+40001</f>
      </c>
      <c r="D337" s="27" t="s">
        <v>676</v>
      </c>
      <c r="E337" s="28"/>
      <c r="F337" s="28" t="s">
        <v>544</v>
      </c>
      <c r="G337" s="28" t="s">
        <v>38</v>
      </c>
      <c r="H337" s="28" t="s">
        <v>10</v>
      </c>
      <c r="I337" s="29">
        <f>B337</f>
      </c>
      <c r="J337" s="28" t="s">
        <v>142</v>
      </c>
      <c r="K337" s="27" t="s">
        <v>676</v>
      </c>
      <c r="L337" s="28" t="s">
        <v>25</v>
      </c>
      <c r="M337" s="29" t="s">
        <v>40</v>
      </c>
      <c r="N337" s="30"/>
      <c r="O337" s="28" t="s">
        <v>27</v>
      </c>
    </row>
    <row x14ac:dyDescent="0.25" r="338" customHeight="1" ht="24.95">
      <c r="A338" s="26" t="s">
        <v>677</v>
      </c>
      <c r="B338" s="26">
        <v>2265</v>
      </c>
      <c r="C338" s="26">
        <f>B338+40001</f>
      </c>
      <c r="D338" s="27"/>
      <c r="E338" s="28"/>
      <c r="F338" s="28"/>
      <c r="G338" s="28"/>
      <c r="H338" s="28"/>
      <c r="I338" s="29"/>
      <c r="J338" s="28"/>
      <c r="K338" s="27"/>
      <c r="L338" s="28"/>
      <c r="M338" s="29" t="s">
        <v>40</v>
      </c>
      <c r="N338" s="30"/>
      <c r="O338" s="28" t="s">
        <v>27</v>
      </c>
    </row>
    <row x14ac:dyDescent="0.25" r="339" customHeight="1" ht="24.95">
      <c r="A339" s="26" t="s">
        <v>678</v>
      </c>
      <c r="B339" s="26">
        <v>2266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/>
      <c r="M339" s="29" t="s">
        <v>40</v>
      </c>
      <c r="N339" s="30"/>
      <c r="O339" s="28" t="s">
        <v>27</v>
      </c>
    </row>
    <row x14ac:dyDescent="0.25" r="340" customHeight="1" ht="24.95">
      <c r="A340" s="26" t="s">
        <v>679</v>
      </c>
      <c r="B340" s="26">
        <v>2267</v>
      </c>
      <c r="C340" s="26">
        <f>B340+40001</f>
      </c>
      <c r="D340" s="27"/>
      <c r="E340" s="28"/>
      <c r="F340" s="28"/>
      <c r="G340" s="28"/>
      <c r="H340" s="28"/>
      <c r="I340" s="29"/>
      <c r="J340" s="28"/>
      <c r="K340" s="27"/>
      <c r="L340" s="28"/>
      <c r="M340" s="29" t="s">
        <v>40</v>
      </c>
      <c r="N340" s="30"/>
      <c r="O340" s="28" t="s">
        <v>27</v>
      </c>
    </row>
    <row x14ac:dyDescent="0.25" r="341" customHeight="1" ht="24.95">
      <c r="A341" s="26" t="s">
        <v>680</v>
      </c>
      <c r="B341" s="26">
        <v>2268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 t="s">
        <v>40</v>
      </c>
      <c r="N341" s="30"/>
      <c r="O341" s="28" t="s">
        <v>27</v>
      </c>
    </row>
    <row x14ac:dyDescent="0.25" r="342" customHeight="1" ht="24.95">
      <c r="A342" s="26" t="s">
        <v>681</v>
      </c>
      <c r="B342" s="26">
        <v>2269</v>
      </c>
      <c r="C342" s="26">
        <f>B342+40001</f>
      </c>
      <c r="D342" s="27"/>
      <c r="E342" s="28"/>
      <c r="F342" s="28"/>
      <c r="G342" s="28"/>
      <c r="H342" s="28"/>
      <c r="I342" s="29"/>
      <c r="J342" s="28"/>
      <c r="K342" s="27"/>
      <c r="L342" s="28"/>
      <c r="M342" s="29" t="s">
        <v>40</v>
      </c>
      <c r="N342" s="30"/>
      <c r="O342" s="28" t="s">
        <v>27</v>
      </c>
    </row>
    <row x14ac:dyDescent="0.25" r="343" customHeight="1" ht="24.95">
      <c r="A343" s="26" t="s">
        <v>682</v>
      </c>
      <c r="B343" s="26">
        <v>2270</v>
      </c>
      <c r="C343" s="26">
        <f>B343+40001</f>
      </c>
      <c r="D343" s="27"/>
      <c r="E343" s="28"/>
      <c r="F343" s="28"/>
      <c r="G343" s="28"/>
      <c r="H343" s="28"/>
      <c r="I343" s="29"/>
      <c r="J343" s="28"/>
      <c r="K343" s="27"/>
      <c r="L343" s="28"/>
      <c r="M343" s="29" t="s">
        <v>40</v>
      </c>
      <c r="N343" s="30"/>
      <c r="O343" s="28" t="s">
        <v>27</v>
      </c>
    </row>
    <row x14ac:dyDescent="0.25" r="344" customHeight="1" ht="24.95">
      <c r="A344" s="26" t="s">
        <v>683</v>
      </c>
      <c r="B344" s="26">
        <v>2271</v>
      </c>
      <c r="C344" s="26">
        <f>B344+40001</f>
      </c>
      <c r="D344" s="27"/>
      <c r="E344" s="28"/>
      <c r="F344" s="28"/>
      <c r="G344" s="28"/>
      <c r="H344" s="28"/>
      <c r="I344" s="29"/>
      <c r="J344" s="28"/>
      <c r="K344" s="27"/>
      <c r="L344" s="28"/>
      <c r="M344" s="29" t="s">
        <v>684</v>
      </c>
      <c r="N344" s="30" t="s">
        <v>150</v>
      </c>
      <c r="O344" s="28" t="s">
        <v>27</v>
      </c>
    </row>
    <row x14ac:dyDescent="0.25" r="345" customHeight="1" ht="24.95">
      <c r="A345" s="26" t="s">
        <v>685</v>
      </c>
      <c r="B345" s="26">
        <v>2272</v>
      </c>
      <c r="C345" s="26">
        <f>B345+40001</f>
      </c>
      <c r="D345" s="27" t="s">
        <v>685</v>
      </c>
      <c r="E345" s="28"/>
      <c r="F345" s="28" t="s">
        <v>544</v>
      </c>
      <c r="G345" s="28" t="s">
        <v>524</v>
      </c>
      <c r="H345" s="28" t="s">
        <v>10</v>
      </c>
      <c r="I345" s="29">
        <f>B345</f>
      </c>
      <c r="J345" s="28" t="s">
        <v>114</v>
      </c>
      <c r="K345" s="27" t="s">
        <v>685</v>
      </c>
      <c r="L345" s="28" t="s">
        <v>25</v>
      </c>
      <c r="M345" s="29"/>
      <c r="N345" s="30" t="s">
        <v>686</v>
      </c>
      <c r="O345" s="28" t="s">
        <v>27</v>
      </c>
    </row>
    <row x14ac:dyDescent="0.25" r="346" customHeight="1" ht="24.95">
      <c r="A346" s="26" t="s">
        <v>687</v>
      </c>
      <c r="B346" s="26">
        <v>2273</v>
      </c>
      <c r="C346" s="26">
        <f>B346+40001</f>
      </c>
      <c r="D346" s="27" t="s">
        <v>687</v>
      </c>
      <c r="E346" s="28"/>
      <c r="F346" s="28" t="s">
        <v>544</v>
      </c>
      <c r="G346" s="28" t="s">
        <v>524</v>
      </c>
      <c r="H346" s="28" t="s">
        <v>10</v>
      </c>
      <c r="I346" s="29">
        <v>2273</v>
      </c>
      <c r="J346" s="28" t="s">
        <v>114</v>
      </c>
      <c r="K346" s="27" t="s">
        <v>687</v>
      </c>
      <c r="L346" s="28" t="s">
        <v>25</v>
      </c>
      <c r="M346" s="29"/>
      <c r="N346" s="30" t="s">
        <v>686</v>
      </c>
      <c r="O346" s="28" t="s">
        <v>27</v>
      </c>
    </row>
    <row x14ac:dyDescent="0.25" r="347" customHeight="1" ht="24.95">
      <c r="A347" s="26" t="s">
        <v>688</v>
      </c>
      <c r="B347" s="26">
        <v>2274</v>
      </c>
      <c r="C347" s="26">
        <f>B347+40001</f>
      </c>
      <c r="D347" s="27" t="s">
        <v>689</v>
      </c>
      <c r="E347" s="28"/>
      <c r="F347" s="28" t="s">
        <v>544</v>
      </c>
      <c r="G347" s="28" t="s">
        <v>690</v>
      </c>
      <c r="H347" s="28" t="s">
        <v>10</v>
      </c>
      <c r="I347" s="29">
        <f>B347</f>
      </c>
      <c r="J347" s="28" t="s">
        <v>554</v>
      </c>
      <c r="K347" s="27" t="s">
        <v>691</v>
      </c>
      <c r="L347" s="28" t="s">
        <v>25</v>
      </c>
      <c r="M347" s="29"/>
      <c r="N347" s="30" t="s">
        <v>660</v>
      </c>
      <c r="O347" s="28" t="s">
        <v>27</v>
      </c>
    </row>
    <row x14ac:dyDescent="0.25" r="348" customHeight="1" ht="24.95">
      <c r="A348" s="26" t="s">
        <v>692</v>
      </c>
      <c r="B348" s="26">
        <v>2275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/>
      <c r="N348" s="30" t="s">
        <v>660</v>
      </c>
      <c r="O348" s="28" t="s">
        <v>27</v>
      </c>
    </row>
    <row x14ac:dyDescent="0.25" r="349" customHeight="1" ht="24.95">
      <c r="A349" s="26" t="s">
        <v>693</v>
      </c>
      <c r="B349" s="26">
        <v>2276</v>
      </c>
      <c r="C349" s="26">
        <f>B349+40001</f>
      </c>
      <c r="D349" s="27" t="s">
        <v>693</v>
      </c>
      <c r="E349" s="28"/>
      <c r="F349" s="28" t="s">
        <v>544</v>
      </c>
      <c r="G349" s="28" t="s">
        <v>524</v>
      </c>
      <c r="H349" s="28" t="s">
        <v>10</v>
      </c>
      <c r="I349" s="29"/>
      <c r="J349" s="28"/>
      <c r="K349" s="27"/>
      <c r="L349" s="28" t="s">
        <v>25</v>
      </c>
      <c r="M349" s="29"/>
      <c r="N349" s="30" t="s">
        <v>660</v>
      </c>
      <c r="O349" s="28" t="s">
        <v>27</v>
      </c>
    </row>
    <row x14ac:dyDescent="0.25" r="350" customHeight="1" ht="24.95">
      <c r="A350" s="26" t="s">
        <v>659</v>
      </c>
      <c r="B350" s="26">
        <v>2277</v>
      </c>
      <c r="C350" s="26">
        <f>B350+40001</f>
      </c>
      <c r="D350" s="27" t="s">
        <v>659</v>
      </c>
      <c r="E350" s="28"/>
      <c r="F350" s="28"/>
      <c r="G350" s="28"/>
      <c r="H350" s="28"/>
      <c r="I350" s="29"/>
      <c r="J350" s="28"/>
      <c r="K350" s="27"/>
      <c r="L350" s="28"/>
      <c r="M350" s="29"/>
      <c r="N350" s="30" t="s">
        <v>660</v>
      </c>
      <c r="O350" s="28" t="s">
        <v>27</v>
      </c>
    </row>
    <row x14ac:dyDescent="0.25" r="351" customHeight="1" ht="24.95">
      <c r="A351" s="26" t="s">
        <v>659</v>
      </c>
      <c r="B351" s="26">
        <v>2278</v>
      </c>
      <c r="C351" s="26">
        <f>B351+40001</f>
      </c>
      <c r="D351" s="27" t="s">
        <v>659</v>
      </c>
      <c r="E351" s="28"/>
      <c r="F351" s="28"/>
      <c r="G351" s="28"/>
      <c r="H351" s="28"/>
      <c r="I351" s="29"/>
      <c r="J351" s="28"/>
      <c r="K351" s="27"/>
      <c r="L351" s="28"/>
      <c r="M351" s="29"/>
      <c r="N351" s="30" t="s">
        <v>660</v>
      </c>
      <c r="O351" s="28" t="s">
        <v>27</v>
      </c>
    </row>
    <row x14ac:dyDescent="0.25" r="352" customHeight="1" ht="24.95">
      <c r="A352" s="26" t="s">
        <v>659</v>
      </c>
      <c r="B352" s="26">
        <v>2279</v>
      </c>
      <c r="C352" s="26">
        <f>B352+40001</f>
      </c>
      <c r="D352" s="27" t="s">
        <v>659</v>
      </c>
      <c r="E352" s="28"/>
      <c r="F352" s="28"/>
      <c r="G352" s="28"/>
      <c r="H352" s="28"/>
      <c r="I352" s="29"/>
      <c r="J352" s="28"/>
      <c r="K352" s="27"/>
      <c r="L352" s="28"/>
      <c r="M352" s="29"/>
      <c r="N352" s="30" t="s">
        <v>694</v>
      </c>
      <c r="O352" s="28" t="s">
        <v>27</v>
      </c>
    </row>
    <row x14ac:dyDescent="0.25" r="353" customHeight="1" ht="24.95">
      <c r="A353" s="26" t="s">
        <v>659</v>
      </c>
      <c r="B353" s="26">
        <v>2280</v>
      </c>
      <c r="C353" s="26">
        <f>B353+40001</f>
      </c>
      <c r="D353" s="27" t="s">
        <v>659</v>
      </c>
      <c r="E353" s="28"/>
      <c r="F353" s="28"/>
      <c r="G353" s="28"/>
      <c r="H353" s="28"/>
      <c r="I353" s="29"/>
      <c r="J353" s="28"/>
      <c r="K353" s="27"/>
      <c r="L353" s="28"/>
      <c r="M353" s="29"/>
      <c r="N353" s="30" t="s">
        <v>695</v>
      </c>
      <c r="O353" s="28" t="s">
        <v>27</v>
      </c>
    </row>
    <row x14ac:dyDescent="0.25" r="354" customHeight="1" ht="24.95">
      <c r="A354" s="26" t="s">
        <v>659</v>
      </c>
      <c r="B354" s="26">
        <v>2281</v>
      </c>
      <c r="C354" s="26">
        <f>B354+40001</f>
      </c>
      <c r="D354" s="27" t="s">
        <v>659</v>
      </c>
      <c r="E354" s="28"/>
      <c r="F354" s="28"/>
      <c r="G354" s="28"/>
      <c r="H354" s="28"/>
      <c r="I354" s="29"/>
      <c r="J354" s="28"/>
      <c r="K354" s="27"/>
      <c r="L354" s="28"/>
      <c r="M354" s="29"/>
      <c r="N354" s="30" t="s">
        <v>696</v>
      </c>
      <c r="O354" s="28" t="s">
        <v>27</v>
      </c>
    </row>
    <row x14ac:dyDescent="0.25" r="355" customHeight="1" ht="24.95">
      <c r="A355" s="26" t="s">
        <v>659</v>
      </c>
      <c r="B355" s="26">
        <v>2282</v>
      </c>
      <c r="C355" s="26">
        <f>B355+40001</f>
      </c>
      <c r="D355" s="27" t="s">
        <v>659</v>
      </c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697</v>
      </c>
      <c r="O355" s="28" t="s">
        <v>27</v>
      </c>
    </row>
    <row x14ac:dyDescent="0.25" r="356" customHeight="1" ht="24.95">
      <c r="A356" s="26" t="s">
        <v>659</v>
      </c>
      <c r="B356" s="26">
        <v>2283</v>
      </c>
      <c r="C356" s="26">
        <f>B356+40001</f>
      </c>
      <c r="D356" s="27" t="s">
        <v>659</v>
      </c>
      <c r="E356" s="28"/>
      <c r="F356" s="28"/>
      <c r="G356" s="28"/>
      <c r="H356" s="28"/>
      <c r="I356" s="29"/>
      <c r="J356" s="28"/>
      <c r="K356" s="27"/>
      <c r="L356" s="28"/>
      <c r="M356" s="29"/>
      <c r="N356" s="30" t="s">
        <v>698</v>
      </c>
      <c r="O356" s="28" t="s">
        <v>27</v>
      </c>
    </row>
    <row x14ac:dyDescent="0.25" r="357" customHeight="1" ht="24.95">
      <c r="A357" s="26" t="s">
        <v>659</v>
      </c>
      <c r="B357" s="26">
        <v>2284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699</v>
      </c>
      <c r="O357" s="28" t="s">
        <v>27</v>
      </c>
    </row>
    <row x14ac:dyDescent="0.25" r="358" customHeight="1" ht="24.95">
      <c r="A358" s="26" t="s">
        <v>659</v>
      </c>
      <c r="B358" s="26">
        <v>2285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700</v>
      </c>
      <c r="O358" s="28" t="s">
        <v>27</v>
      </c>
    </row>
    <row x14ac:dyDescent="0.25" r="359" customHeight="1" ht="24.95">
      <c r="A359" s="26" t="s">
        <v>659</v>
      </c>
      <c r="B359" s="26">
        <v>2286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695</v>
      </c>
      <c r="O359" s="28" t="s">
        <v>27</v>
      </c>
    </row>
    <row x14ac:dyDescent="0.25" r="360" customHeight="1" ht="24.95">
      <c r="A360" s="26" t="s">
        <v>659</v>
      </c>
      <c r="B360" s="26">
        <v>2287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701</v>
      </c>
      <c r="O360" s="28" t="s">
        <v>27</v>
      </c>
    </row>
    <row x14ac:dyDescent="0.25" r="361" customHeight="1" ht="24.95">
      <c r="A361" s="26" t="s">
        <v>659</v>
      </c>
      <c r="B361" s="26">
        <v>2288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702</v>
      </c>
      <c r="O361" s="28" t="s">
        <v>27</v>
      </c>
    </row>
    <row x14ac:dyDescent="0.25" r="362" customHeight="1" ht="24.95">
      <c r="A362" s="26" t="s">
        <v>659</v>
      </c>
      <c r="B362" s="26">
        <v>2289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703</v>
      </c>
      <c r="O362" s="28" t="s">
        <v>27</v>
      </c>
    </row>
    <row x14ac:dyDescent="0.25" r="363" customHeight="1" ht="24.95">
      <c r="A363" s="26" t="s">
        <v>659</v>
      </c>
      <c r="B363" s="26">
        <v>2290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704</v>
      </c>
      <c r="O363" s="28" t="s">
        <v>27</v>
      </c>
    </row>
    <row x14ac:dyDescent="0.25" r="364" customHeight="1" ht="24.95">
      <c r="A364" s="26" t="s">
        <v>705</v>
      </c>
      <c r="B364" s="26">
        <v>2291</v>
      </c>
      <c r="C364" s="26">
        <f>B364+40001</f>
      </c>
      <c r="D364" s="27" t="s">
        <v>706</v>
      </c>
      <c r="E364" s="28"/>
      <c r="F364" s="28" t="s">
        <v>544</v>
      </c>
      <c r="G364" s="28"/>
      <c r="H364" s="28" t="s">
        <v>24</v>
      </c>
      <c r="I364" s="29"/>
      <c r="J364" s="28"/>
      <c r="K364" s="27"/>
      <c r="L364" s="28"/>
      <c r="M364" s="29"/>
      <c r="N364" s="30" t="s">
        <v>660</v>
      </c>
      <c r="O364" s="28" t="s">
        <v>27</v>
      </c>
    </row>
    <row x14ac:dyDescent="0.25" r="365" customHeight="1" ht="24.95">
      <c r="A365" s="26" t="s">
        <v>707</v>
      </c>
      <c r="B365" s="26">
        <v>2292</v>
      </c>
      <c r="C365" s="26">
        <f>B365+40001</f>
      </c>
      <c r="D365" s="27"/>
      <c r="E365" s="28"/>
      <c r="F365" s="28"/>
      <c r="G365" s="28"/>
      <c r="H365" s="28"/>
      <c r="I365" s="29"/>
      <c r="J365" s="28"/>
      <c r="K365" s="27"/>
      <c r="L365" s="28"/>
      <c r="M365" s="29"/>
      <c r="N365" s="30"/>
      <c r="O365" s="28" t="s">
        <v>27</v>
      </c>
    </row>
    <row x14ac:dyDescent="0.25" r="366" customHeight="1" ht="24.95">
      <c r="A366" s="26" t="s">
        <v>708</v>
      </c>
      <c r="B366" s="26">
        <v>2293</v>
      </c>
      <c r="C366" s="26">
        <f>B366+40001</f>
      </c>
      <c r="D366" s="27" t="s">
        <v>709</v>
      </c>
      <c r="E366" s="28"/>
      <c r="F366" s="28" t="s">
        <v>544</v>
      </c>
      <c r="G366" s="28"/>
      <c r="H366" s="28" t="s">
        <v>24</v>
      </c>
      <c r="I366" s="29"/>
      <c r="J366" s="28"/>
      <c r="K366" s="27"/>
      <c r="L366" s="28"/>
      <c r="M366" s="29"/>
      <c r="N366" s="30" t="s">
        <v>660</v>
      </c>
      <c r="O366" s="28" t="s">
        <v>27</v>
      </c>
    </row>
    <row x14ac:dyDescent="0.25" r="367" customHeight="1" ht="24.95">
      <c r="A367" s="26" t="s">
        <v>710</v>
      </c>
      <c r="B367" s="26">
        <v>2294</v>
      </c>
      <c r="C367" s="26">
        <f>B367+40001</f>
      </c>
      <c r="D367" s="27"/>
      <c r="E367" s="28"/>
      <c r="F367" s="28"/>
      <c r="G367" s="28"/>
      <c r="H367" s="28"/>
      <c r="I367" s="29"/>
      <c r="J367" s="28"/>
      <c r="K367" s="27"/>
      <c r="L367" s="28"/>
      <c r="M367" s="29"/>
      <c r="N367" s="30"/>
      <c r="O367" s="28" t="s">
        <v>27</v>
      </c>
    </row>
    <row x14ac:dyDescent="0.25" r="368" customHeight="1" ht="24.95">
      <c r="A368" s="26" t="s">
        <v>711</v>
      </c>
      <c r="B368" s="26">
        <v>2295</v>
      </c>
      <c r="C368" s="26">
        <f>B368+40001</f>
      </c>
      <c r="D368" s="27" t="s">
        <v>712</v>
      </c>
      <c r="E368" s="28" t="s">
        <v>549</v>
      </c>
      <c r="F368" s="28" t="s">
        <v>544</v>
      </c>
      <c r="G368" s="28" t="s">
        <v>524</v>
      </c>
      <c r="H368" s="28" t="s">
        <v>10</v>
      </c>
      <c r="I368" s="29"/>
      <c r="J368" s="28"/>
      <c r="K368" s="27"/>
      <c r="L368" s="28" t="s">
        <v>713</v>
      </c>
      <c r="M368" s="29" t="s">
        <v>714</v>
      </c>
      <c r="N368" s="30" t="s">
        <v>715</v>
      </c>
      <c r="O368" s="28" t="s">
        <v>27</v>
      </c>
    </row>
    <row x14ac:dyDescent="0.25" r="369" customHeight="1" ht="24.95">
      <c r="A369" s="26" t="s">
        <v>716</v>
      </c>
      <c r="B369" s="26">
        <v>2296</v>
      </c>
      <c r="C369" s="26">
        <f>B369+40001</f>
      </c>
      <c r="D369" s="27" t="s">
        <v>717</v>
      </c>
      <c r="E369" s="28"/>
      <c r="F369" s="28" t="s">
        <v>544</v>
      </c>
      <c r="G369" s="28" t="s">
        <v>524</v>
      </c>
      <c r="H369" s="28" t="s">
        <v>10</v>
      </c>
      <c r="I369" s="29"/>
      <c r="J369" s="28"/>
      <c r="K369" s="27"/>
      <c r="L369" s="28" t="s">
        <v>713</v>
      </c>
      <c r="M369" s="29" t="s">
        <v>718</v>
      </c>
      <c r="N369" s="30" t="s">
        <v>719</v>
      </c>
      <c r="O369" s="28" t="s">
        <v>27</v>
      </c>
    </row>
    <row x14ac:dyDescent="0.25" r="370" customHeight="1" ht="24.95">
      <c r="A370" s="21" t="s">
        <v>720</v>
      </c>
      <c r="B370" s="22" t="s">
        <v>19</v>
      </c>
      <c r="C370" s="22" t="s">
        <v>19</v>
      </c>
      <c r="D370" s="32">
        <f>A370</f>
      </c>
      <c r="E370" s="24" t="s">
        <v>19</v>
      </c>
      <c r="F370" s="24" t="s">
        <v>19</v>
      </c>
      <c r="G370" s="24" t="s">
        <v>19</v>
      </c>
      <c r="H370" s="24" t="s">
        <v>19</v>
      </c>
      <c r="I370" s="22" t="s">
        <v>19</v>
      </c>
      <c r="J370" s="24" t="s">
        <v>19</v>
      </c>
      <c r="K370" s="24" t="s">
        <v>19</v>
      </c>
      <c r="L370" s="24" t="s">
        <v>19</v>
      </c>
      <c r="M370" s="22" t="s">
        <v>19</v>
      </c>
      <c r="N370" s="25" t="s">
        <v>19</v>
      </c>
      <c r="O370" s="24" t="s">
        <v>19</v>
      </c>
    </row>
    <row x14ac:dyDescent="0.25" r="371" customHeight="1" ht="24.95">
      <c r="A371" s="26" t="s">
        <v>721</v>
      </c>
      <c r="B371" s="26">
        <v>2300</v>
      </c>
      <c r="C371" s="26">
        <f>40001+B371</f>
      </c>
      <c r="D371" s="27" t="s">
        <v>722</v>
      </c>
      <c r="E371" s="28" t="s">
        <v>723</v>
      </c>
      <c r="F371" s="28" t="s">
        <v>242</v>
      </c>
      <c r="G371" s="28" t="s">
        <v>243</v>
      </c>
      <c r="H371" s="28" t="s">
        <v>24</v>
      </c>
      <c r="I371" s="29">
        <f>(_xlfn.SHEET()-1)*10000 + B378</f>
      </c>
      <c r="J371" s="28" t="s">
        <v>244</v>
      </c>
      <c r="K371" s="27" t="s">
        <v>722</v>
      </c>
      <c r="L371" s="28" t="s">
        <v>245</v>
      </c>
      <c r="M371" s="29"/>
      <c r="N371" s="30" t="s">
        <v>724</v>
      </c>
      <c r="O371" s="28" t="s">
        <v>27</v>
      </c>
    </row>
    <row x14ac:dyDescent="0.25" r="372" customHeight="1" ht="24.95">
      <c r="A372" s="26" t="s">
        <v>725</v>
      </c>
      <c r="B372" s="26">
        <v>2301</v>
      </c>
      <c r="C372" s="26">
        <f>40001+B372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726</v>
      </c>
      <c r="B373" s="26">
        <v>2302</v>
      </c>
      <c r="C373" s="26">
        <f>40001+B373</f>
      </c>
      <c r="D373" s="27" t="s">
        <v>727</v>
      </c>
      <c r="E373" s="28" t="s">
        <v>723</v>
      </c>
      <c r="F373" s="28" t="s">
        <v>242</v>
      </c>
      <c r="G373" s="28" t="s">
        <v>243</v>
      </c>
      <c r="H373" s="28" t="s">
        <v>24</v>
      </c>
      <c r="I373" s="29">
        <f>(_xlfn.SHEET()-1)*10000 + B380</f>
      </c>
      <c r="J373" s="28" t="s">
        <v>244</v>
      </c>
      <c r="K373" s="27" t="s">
        <v>728</v>
      </c>
      <c r="L373" s="28" t="s">
        <v>245</v>
      </c>
      <c r="M373" s="29"/>
      <c r="N373" s="30" t="s">
        <v>729</v>
      </c>
      <c r="O373" s="28" t="s">
        <v>27</v>
      </c>
    </row>
    <row x14ac:dyDescent="0.25" r="374" customHeight="1" ht="24.95">
      <c r="A374" s="26" t="s">
        <v>730</v>
      </c>
      <c r="B374" s="26">
        <v>2303</v>
      </c>
      <c r="C374" s="26">
        <f>40001+B374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731</v>
      </c>
      <c r="B375" s="26">
        <v>2304</v>
      </c>
      <c r="C375" s="26">
        <f>40001+B375</f>
      </c>
      <c r="D375" s="27" t="s">
        <v>732</v>
      </c>
      <c r="E375" s="28" t="s">
        <v>723</v>
      </c>
      <c r="F375" s="28" t="s">
        <v>242</v>
      </c>
      <c r="G375" s="28" t="s">
        <v>243</v>
      </c>
      <c r="H375" s="28" t="s">
        <v>24</v>
      </c>
      <c r="I375" s="29">
        <f>(_xlfn.SHEET()-1)*10000 + B382</f>
      </c>
      <c r="J375" s="28" t="s">
        <v>244</v>
      </c>
      <c r="K375" s="27" t="s">
        <v>733</v>
      </c>
      <c r="L375" s="28" t="s">
        <v>245</v>
      </c>
      <c r="M375" s="29"/>
      <c r="N375" s="30" t="s">
        <v>729</v>
      </c>
      <c r="O375" s="28" t="s">
        <v>27</v>
      </c>
    </row>
    <row x14ac:dyDescent="0.25" r="376" customHeight="1" ht="24.95">
      <c r="A376" s="26" t="s">
        <v>734</v>
      </c>
      <c r="B376" s="26">
        <v>2305</v>
      </c>
      <c r="C376" s="26">
        <f>40001+B376</f>
      </c>
      <c r="D376" s="27"/>
      <c r="E376" s="28"/>
      <c r="F376" s="28"/>
      <c r="G376" s="28"/>
      <c r="H376" s="28"/>
      <c r="I376" s="29"/>
      <c r="J376" s="28"/>
      <c r="K376" s="27"/>
      <c r="L376" s="28"/>
      <c r="M376" s="29"/>
      <c r="N376" s="30"/>
      <c r="O376" s="28" t="s">
        <v>27</v>
      </c>
    </row>
    <row x14ac:dyDescent="0.25" r="377" customHeight="1" ht="24.95">
      <c r="A377" s="26" t="s">
        <v>735</v>
      </c>
      <c r="B377" s="26">
        <v>2306</v>
      </c>
      <c r="C377" s="26">
        <f>40001+B377</f>
      </c>
      <c r="D377" s="27" t="s">
        <v>736</v>
      </c>
      <c r="E377" s="28" t="s">
        <v>723</v>
      </c>
      <c r="F377" s="28" t="s">
        <v>242</v>
      </c>
      <c r="G377" s="28" t="s">
        <v>243</v>
      </c>
      <c r="H377" s="28" t="s">
        <v>24</v>
      </c>
      <c r="I377" s="29">
        <f>(_xlfn.SHEET()-1)*10000 + B384</f>
      </c>
      <c r="J377" s="28" t="s">
        <v>244</v>
      </c>
      <c r="K377" s="27" t="s">
        <v>737</v>
      </c>
      <c r="L377" s="28" t="s">
        <v>245</v>
      </c>
      <c r="M377" s="29"/>
      <c r="N377" s="30" t="s">
        <v>729</v>
      </c>
      <c r="O377" s="28" t="s">
        <v>27</v>
      </c>
    </row>
    <row x14ac:dyDescent="0.25" r="378" customHeight="1" ht="24.95">
      <c r="A378" s="26" t="s">
        <v>738</v>
      </c>
      <c r="B378" s="26">
        <v>2307</v>
      </c>
      <c r="C378" s="26">
        <f>40001+B378</f>
      </c>
      <c r="D378" s="27"/>
      <c r="E378" s="28"/>
      <c r="F378" s="28"/>
      <c r="G378" s="28"/>
      <c r="H378" s="28"/>
      <c r="I378" s="29"/>
      <c r="J378" s="28"/>
      <c r="K378" s="27"/>
      <c r="L378" s="28"/>
      <c r="M378" s="29"/>
      <c r="N378" s="30"/>
      <c r="O378" s="28" t="s">
        <v>27</v>
      </c>
    </row>
    <row x14ac:dyDescent="0.25" r="379" customHeight="1" ht="24.95">
      <c r="A379" s="26" t="s">
        <v>358</v>
      </c>
      <c r="B379" s="26">
        <v>2308</v>
      </c>
      <c r="C379" s="26">
        <f>40001+B379</f>
      </c>
      <c r="D379" s="27" t="s">
        <v>739</v>
      </c>
      <c r="E379" s="28" t="s">
        <v>740</v>
      </c>
      <c r="F379" s="28" t="s">
        <v>242</v>
      </c>
      <c r="G379" s="28" t="s">
        <v>243</v>
      </c>
      <c r="H379" s="28" t="s">
        <v>24</v>
      </c>
      <c r="I379" s="29">
        <f>(_xlfn.SHEET()-1)*10000 + B386</f>
      </c>
      <c r="J379" s="28" t="s">
        <v>244</v>
      </c>
      <c r="K379" s="27" t="s">
        <v>741</v>
      </c>
      <c r="L379" s="28" t="s">
        <v>245</v>
      </c>
      <c r="M379" s="29"/>
      <c r="N379" s="30" t="s">
        <v>742</v>
      </c>
      <c r="O379" s="28" t="s">
        <v>27</v>
      </c>
    </row>
    <row x14ac:dyDescent="0.25" r="380" customHeight="1" ht="24.95">
      <c r="A380" s="26" t="s">
        <v>362</v>
      </c>
      <c r="B380" s="26">
        <v>2309</v>
      </c>
      <c r="C380" s="26">
        <f>40001+B380</f>
      </c>
      <c r="D380" s="27"/>
      <c r="E380" s="28"/>
      <c r="F380" s="28"/>
      <c r="G380" s="28"/>
      <c r="H380" s="28"/>
      <c r="I380" s="29"/>
      <c r="J380" s="28"/>
      <c r="K380" s="27"/>
      <c r="L380" s="28"/>
      <c r="M380" s="29"/>
      <c r="N380" s="30"/>
      <c r="O380" s="28" t="s">
        <v>27</v>
      </c>
    </row>
    <row x14ac:dyDescent="0.25" r="381" customHeight="1" ht="24.95">
      <c r="A381" s="26" t="s">
        <v>363</v>
      </c>
      <c r="B381" s="26">
        <v>2310</v>
      </c>
      <c r="C381" s="26">
        <f>40001+B381</f>
      </c>
      <c r="D381" s="27" t="s">
        <v>364</v>
      </c>
      <c r="E381" s="28" t="s">
        <v>740</v>
      </c>
      <c r="F381" s="28" t="s">
        <v>242</v>
      </c>
      <c r="G381" s="28" t="s">
        <v>243</v>
      </c>
      <c r="H381" s="28" t="s">
        <v>24</v>
      </c>
      <c r="I381" s="29">
        <f>(_xlfn.SHEET()-1)*10000 + B388</f>
      </c>
      <c r="J381" s="28" t="s">
        <v>244</v>
      </c>
      <c r="K381" s="27" t="s">
        <v>365</v>
      </c>
      <c r="L381" s="28" t="s">
        <v>245</v>
      </c>
      <c r="M381" s="29"/>
      <c r="N381" s="30" t="s">
        <v>743</v>
      </c>
      <c r="O381" s="28" t="s">
        <v>27</v>
      </c>
    </row>
    <row x14ac:dyDescent="0.25" r="382" customHeight="1" ht="24.95">
      <c r="A382" s="26" t="s">
        <v>367</v>
      </c>
      <c r="B382" s="26">
        <v>2311</v>
      </c>
      <c r="C382" s="26">
        <f>40001+B382</f>
      </c>
      <c r="D382" s="27"/>
      <c r="E382" s="28"/>
      <c r="F382" s="28"/>
      <c r="G382" s="28"/>
      <c r="H382" s="28"/>
      <c r="I382" s="29"/>
      <c r="J382" s="28"/>
      <c r="K382" s="27"/>
      <c r="L382" s="28"/>
      <c r="M382" s="29"/>
      <c r="N382" s="30"/>
      <c r="O382" s="28" t="s">
        <v>27</v>
      </c>
    </row>
    <row x14ac:dyDescent="0.25" r="383" customHeight="1" ht="24.95">
      <c r="A383" s="26" t="s">
        <v>368</v>
      </c>
      <c r="B383" s="26">
        <v>2312</v>
      </c>
      <c r="C383" s="26">
        <f>40001+B383</f>
      </c>
      <c r="D383" s="27" t="s">
        <v>369</v>
      </c>
      <c r="E383" s="28" t="s">
        <v>740</v>
      </c>
      <c r="F383" s="28" t="s">
        <v>242</v>
      </c>
      <c r="G383" s="28" t="s">
        <v>243</v>
      </c>
      <c r="H383" s="28" t="s">
        <v>24</v>
      </c>
      <c r="I383" s="29">
        <f>(_xlfn.SHEET()-1)*10000 + B390</f>
      </c>
      <c r="J383" s="28" t="s">
        <v>244</v>
      </c>
      <c r="K383" s="27" t="s">
        <v>370</v>
      </c>
      <c r="L383" s="28" t="s">
        <v>245</v>
      </c>
      <c r="M383" s="29"/>
      <c r="N383" s="30" t="s">
        <v>744</v>
      </c>
      <c r="O383" s="28" t="s">
        <v>27</v>
      </c>
    </row>
    <row x14ac:dyDescent="0.25" r="384" customHeight="1" ht="24.95">
      <c r="A384" s="26" t="s">
        <v>372</v>
      </c>
      <c r="B384" s="26">
        <v>2313</v>
      </c>
      <c r="C384" s="26">
        <f>40001+B384</f>
      </c>
      <c r="D384" s="27"/>
      <c r="E384" s="28"/>
      <c r="F384" s="28"/>
      <c r="G384" s="28"/>
      <c r="H384" s="28"/>
      <c r="I384" s="29"/>
      <c r="J384" s="28"/>
      <c r="K384" s="27"/>
      <c r="L384" s="28"/>
      <c r="M384" s="29"/>
      <c r="N384" s="30"/>
      <c r="O384" s="28" t="s">
        <v>27</v>
      </c>
    </row>
    <row x14ac:dyDescent="0.25" r="385" customHeight="1" ht="24.95">
      <c r="A385" s="26" t="s">
        <v>373</v>
      </c>
      <c r="B385" s="26">
        <v>2314</v>
      </c>
      <c r="C385" s="26">
        <f>40001+B385</f>
      </c>
      <c r="D385" s="27" t="s">
        <v>374</v>
      </c>
      <c r="E385" s="28" t="s">
        <v>740</v>
      </c>
      <c r="F385" s="28" t="s">
        <v>242</v>
      </c>
      <c r="G385" s="28" t="s">
        <v>243</v>
      </c>
      <c r="H385" s="28" t="s">
        <v>24</v>
      </c>
      <c r="I385" s="29">
        <f>(_xlfn.SHEET()-1)*10000 + B392</f>
      </c>
      <c r="J385" s="28" t="s">
        <v>244</v>
      </c>
      <c r="K385" s="27" t="s">
        <v>375</v>
      </c>
      <c r="L385" s="28" t="s">
        <v>245</v>
      </c>
      <c r="M385" s="29"/>
      <c r="N385" s="30" t="s">
        <v>745</v>
      </c>
      <c r="O385" s="28" t="s">
        <v>27</v>
      </c>
    </row>
    <row x14ac:dyDescent="0.25" r="386" customHeight="1" ht="24.95">
      <c r="A386" s="26" t="s">
        <v>377</v>
      </c>
      <c r="B386" s="26">
        <v>2315</v>
      </c>
      <c r="C386" s="26">
        <f>40001+B386</f>
      </c>
      <c r="D386" s="27"/>
      <c r="E386" s="28"/>
      <c r="F386" s="28"/>
      <c r="G386" s="28"/>
      <c r="H386" s="28"/>
      <c r="I386" s="29"/>
      <c r="J386" s="28"/>
      <c r="K386" s="27"/>
      <c r="L386" s="28"/>
      <c r="M386" s="29"/>
      <c r="N386" s="30"/>
      <c r="O386" s="28" t="s">
        <v>27</v>
      </c>
    </row>
    <row x14ac:dyDescent="0.25" r="387" customHeight="1" ht="24.95">
      <c r="A387" s="26" t="s">
        <v>746</v>
      </c>
      <c r="B387" s="26">
        <v>2316</v>
      </c>
      <c r="C387" s="26">
        <f>40001+B387</f>
      </c>
      <c r="D387" s="27" t="s">
        <v>747</v>
      </c>
      <c r="E387" s="28" t="s">
        <v>748</v>
      </c>
      <c r="F387" s="28" t="s">
        <v>242</v>
      </c>
      <c r="G387" s="28" t="s">
        <v>243</v>
      </c>
      <c r="H387" s="28" t="s">
        <v>24</v>
      </c>
      <c r="I387" s="29">
        <f>(_xlfn.SHEET()-1)*10000 + B394</f>
      </c>
      <c r="J387" s="28" t="s">
        <v>244</v>
      </c>
      <c r="K387" s="27" t="s">
        <v>749</v>
      </c>
      <c r="L387" s="28" t="s">
        <v>245</v>
      </c>
      <c r="M387" s="29"/>
      <c r="N387" s="30" t="s">
        <v>750</v>
      </c>
      <c r="O387" s="28" t="s">
        <v>27</v>
      </c>
    </row>
    <row x14ac:dyDescent="0.25" r="388" customHeight="1" ht="24.95">
      <c r="A388" s="26" t="s">
        <v>751</v>
      </c>
      <c r="B388" s="26">
        <v>2317</v>
      </c>
      <c r="C388" s="26">
        <f>40001+B388</f>
      </c>
      <c r="D388" s="27"/>
      <c r="E388" s="28"/>
      <c r="F388" s="28"/>
      <c r="G388" s="28"/>
      <c r="H388" s="28"/>
      <c r="I388" s="29"/>
      <c r="J388" s="28"/>
      <c r="K388" s="27"/>
      <c r="L388" s="28"/>
      <c r="M388" s="29"/>
      <c r="N388" s="30"/>
      <c r="O388" s="28" t="s">
        <v>27</v>
      </c>
    </row>
    <row x14ac:dyDescent="0.25" r="389" customHeight="1" ht="24.95">
      <c r="A389" s="26" t="s">
        <v>752</v>
      </c>
      <c r="B389" s="26">
        <v>2318</v>
      </c>
      <c r="C389" s="26">
        <f>40001+B389</f>
      </c>
      <c r="D389" s="27" t="s">
        <v>753</v>
      </c>
      <c r="E389" s="28" t="s">
        <v>748</v>
      </c>
      <c r="F389" s="28" t="s">
        <v>242</v>
      </c>
      <c r="G389" s="28" t="s">
        <v>243</v>
      </c>
      <c r="H389" s="28" t="s">
        <v>24</v>
      </c>
      <c r="I389" s="29">
        <f>(_xlfn.SHEET()-1)*10000 + B396</f>
      </c>
      <c r="J389" s="28" t="s">
        <v>244</v>
      </c>
      <c r="K389" s="27" t="s">
        <v>754</v>
      </c>
      <c r="L389" s="28" t="s">
        <v>245</v>
      </c>
      <c r="M389" s="29"/>
      <c r="N389" s="30" t="s">
        <v>755</v>
      </c>
      <c r="O389" s="28" t="s">
        <v>27</v>
      </c>
    </row>
    <row x14ac:dyDescent="0.25" r="390" customHeight="1" ht="24.95">
      <c r="A390" s="26" t="s">
        <v>756</v>
      </c>
      <c r="B390" s="26">
        <v>2319</v>
      </c>
      <c r="C390" s="26">
        <f>40001+B390</f>
      </c>
      <c r="D390" s="27"/>
      <c r="E390" s="28"/>
      <c r="F390" s="28"/>
      <c r="G390" s="28"/>
      <c r="H390" s="28"/>
      <c r="I390" s="29"/>
      <c r="J390" s="28"/>
      <c r="K390" s="27"/>
      <c r="L390" s="28"/>
      <c r="M390" s="29"/>
      <c r="N390" s="30"/>
      <c r="O390" s="28" t="s">
        <v>27</v>
      </c>
    </row>
    <row x14ac:dyDescent="0.25" r="391" customHeight="1" ht="24.95">
      <c r="A391" s="26" t="s">
        <v>757</v>
      </c>
      <c r="B391" s="26">
        <v>2320</v>
      </c>
      <c r="C391" s="26">
        <f>40001+B391</f>
      </c>
      <c r="D391" s="27" t="s">
        <v>758</v>
      </c>
      <c r="E391" s="28" t="s">
        <v>748</v>
      </c>
      <c r="F391" s="28" t="s">
        <v>242</v>
      </c>
      <c r="G391" s="28" t="s">
        <v>243</v>
      </c>
      <c r="H391" s="28" t="s">
        <v>24</v>
      </c>
      <c r="I391" s="29">
        <f>(_xlfn.SHEET()-1)*10000 + B398</f>
      </c>
      <c r="J391" s="28" t="s">
        <v>244</v>
      </c>
      <c r="K391" s="27" t="s">
        <v>759</v>
      </c>
      <c r="L391" s="28" t="s">
        <v>245</v>
      </c>
      <c r="M391" s="29"/>
      <c r="N391" s="30" t="s">
        <v>755</v>
      </c>
      <c r="O391" s="28" t="s">
        <v>27</v>
      </c>
    </row>
    <row x14ac:dyDescent="0.25" r="392" customHeight="1" ht="24.95">
      <c r="A392" s="26" t="s">
        <v>760</v>
      </c>
      <c r="B392" s="26">
        <v>2321</v>
      </c>
      <c r="C392" s="26">
        <f>40001+B392</f>
      </c>
      <c r="D392" s="27"/>
      <c r="E392" s="28"/>
      <c r="F392" s="28"/>
      <c r="G392" s="28"/>
      <c r="H392" s="28"/>
      <c r="I392" s="29"/>
      <c r="J392" s="28"/>
      <c r="K392" s="27"/>
      <c r="L392" s="28"/>
      <c r="M392" s="29"/>
      <c r="N392" s="30"/>
      <c r="O392" s="28" t="s">
        <v>27</v>
      </c>
    </row>
    <row x14ac:dyDescent="0.25" r="393" customHeight="1" ht="24.95">
      <c r="A393" s="26" t="s">
        <v>761</v>
      </c>
      <c r="B393" s="26">
        <v>2322</v>
      </c>
      <c r="C393" s="26">
        <f>40001+B393</f>
      </c>
      <c r="D393" s="27" t="s">
        <v>762</v>
      </c>
      <c r="E393" s="28" t="s">
        <v>748</v>
      </c>
      <c r="F393" s="28" t="s">
        <v>242</v>
      </c>
      <c r="G393" s="28" t="s">
        <v>243</v>
      </c>
      <c r="H393" s="28" t="s">
        <v>24</v>
      </c>
      <c r="I393" s="29">
        <f>(_xlfn.SHEET()-1)*10000 + B400</f>
      </c>
      <c r="J393" s="28" t="s">
        <v>244</v>
      </c>
      <c r="K393" s="27" t="s">
        <v>763</v>
      </c>
      <c r="L393" s="28" t="s">
        <v>245</v>
      </c>
      <c r="M393" s="29"/>
      <c r="N393" s="30" t="s">
        <v>755</v>
      </c>
      <c r="O393" s="28" t="s">
        <v>27</v>
      </c>
    </row>
    <row x14ac:dyDescent="0.25" r="394" customHeight="1" ht="24.95">
      <c r="A394" s="26" t="s">
        <v>764</v>
      </c>
      <c r="B394" s="26">
        <v>2323</v>
      </c>
      <c r="C394" s="26">
        <f>40001+B394</f>
      </c>
      <c r="D394" s="27"/>
      <c r="E394" s="28"/>
      <c r="F394" s="28"/>
      <c r="G394" s="28"/>
      <c r="H394" s="28"/>
      <c r="I394" s="29"/>
      <c r="J394" s="28"/>
      <c r="K394" s="27"/>
      <c r="L394" s="28"/>
      <c r="M394" s="29"/>
      <c r="N394" s="30"/>
      <c r="O394" s="28" t="s">
        <v>27</v>
      </c>
    </row>
    <row x14ac:dyDescent="0.25" r="395" customHeight="1" ht="24.95">
      <c r="A395" s="26" t="s">
        <v>765</v>
      </c>
      <c r="B395" s="26">
        <v>2324</v>
      </c>
      <c r="C395" s="26">
        <f>40001+B395</f>
      </c>
      <c r="D395" s="27" t="s">
        <v>766</v>
      </c>
      <c r="E395" s="28" t="s">
        <v>767</v>
      </c>
      <c r="F395" s="28" t="s">
        <v>242</v>
      </c>
      <c r="G395" s="28" t="s">
        <v>243</v>
      </c>
      <c r="H395" s="28" t="s">
        <v>24</v>
      </c>
      <c r="I395" s="29">
        <f>(_xlfn.SHEET()-1)*10000 + B402</f>
      </c>
      <c r="J395" s="28" t="s">
        <v>244</v>
      </c>
      <c r="K395" s="27" t="s">
        <v>766</v>
      </c>
      <c r="L395" s="28" t="s">
        <v>245</v>
      </c>
      <c r="M395" s="29"/>
      <c r="N395" s="30" t="s">
        <v>768</v>
      </c>
      <c r="O395" s="28" t="s">
        <v>27</v>
      </c>
    </row>
    <row x14ac:dyDescent="0.25" r="396" customHeight="1" ht="24.95">
      <c r="A396" s="26" t="s">
        <v>769</v>
      </c>
      <c r="B396" s="26">
        <v>2325</v>
      </c>
      <c r="C396" s="26">
        <f>40001+B396</f>
      </c>
      <c r="D396" s="27"/>
      <c r="E396" s="28"/>
      <c r="F396" s="28"/>
      <c r="G396" s="28"/>
      <c r="H396" s="28"/>
      <c r="I396" s="29"/>
      <c r="J396" s="28"/>
      <c r="K396" s="27"/>
      <c r="L396" s="28"/>
      <c r="M396" s="29"/>
      <c r="N396" s="30"/>
      <c r="O396" s="28" t="s">
        <v>27</v>
      </c>
    </row>
    <row x14ac:dyDescent="0.25" r="397" customHeight="1" ht="24.95">
      <c r="A397" s="26" t="s">
        <v>770</v>
      </c>
      <c r="B397" s="26">
        <v>2326</v>
      </c>
      <c r="C397" s="26">
        <f>40001+B397</f>
      </c>
      <c r="D397" s="27" t="s">
        <v>771</v>
      </c>
      <c r="E397" s="28" t="s">
        <v>767</v>
      </c>
      <c r="F397" s="28" t="s">
        <v>242</v>
      </c>
      <c r="G397" s="28" t="s">
        <v>243</v>
      </c>
      <c r="H397" s="28" t="s">
        <v>24</v>
      </c>
      <c r="I397" s="29">
        <f>(_xlfn.SHEET()-1)*10000 + B404</f>
      </c>
      <c r="J397" s="28" t="s">
        <v>244</v>
      </c>
      <c r="K397" s="27" t="s">
        <v>772</v>
      </c>
      <c r="L397" s="28" t="s">
        <v>245</v>
      </c>
      <c r="M397" s="29"/>
      <c r="N397" s="30" t="s">
        <v>773</v>
      </c>
      <c r="O397" s="28" t="s">
        <v>27</v>
      </c>
    </row>
    <row x14ac:dyDescent="0.25" r="398" customHeight="1" ht="24.95">
      <c r="A398" s="26" t="s">
        <v>774</v>
      </c>
      <c r="B398" s="26">
        <v>2327</v>
      </c>
      <c r="C398" s="26">
        <f>40001+B398</f>
      </c>
      <c r="D398" s="27"/>
      <c r="E398" s="28"/>
      <c r="F398" s="28"/>
      <c r="G398" s="28"/>
      <c r="H398" s="28"/>
      <c r="I398" s="29"/>
      <c r="J398" s="28"/>
      <c r="K398" s="27"/>
      <c r="L398" s="28"/>
      <c r="M398" s="29"/>
      <c r="N398" s="30"/>
      <c r="O398" s="28" t="s">
        <v>27</v>
      </c>
    </row>
    <row x14ac:dyDescent="0.25" r="399" customHeight="1" ht="24.95">
      <c r="A399" s="26" t="s">
        <v>775</v>
      </c>
      <c r="B399" s="26">
        <v>2328</v>
      </c>
      <c r="C399" s="26">
        <f>40001+B399</f>
      </c>
      <c r="D399" s="27" t="s">
        <v>776</v>
      </c>
      <c r="E399" s="28" t="s">
        <v>767</v>
      </c>
      <c r="F399" s="28" t="s">
        <v>242</v>
      </c>
      <c r="G399" s="28" t="s">
        <v>243</v>
      </c>
      <c r="H399" s="28" t="s">
        <v>24</v>
      </c>
      <c r="I399" s="29">
        <f>(_xlfn.SHEET()-1)*10000 + B406</f>
      </c>
      <c r="J399" s="28" t="s">
        <v>244</v>
      </c>
      <c r="K399" s="27" t="s">
        <v>777</v>
      </c>
      <c r="L399" s="28" t="s">
        <v>245</v>
      </c>
      <c r="M399" s="29"/>
      <c r="N399" s="30" t="s">
        <v>773</v>
      </c>
      <c r="O399" s="28" t="s">
        <v>27</v>
      </c>
    </row>
    <row x14ac:dyDescent="0.25" r="400" customHeight="1" ht="24.95">
      <c r="A400" s="26" t="s">
        <v>778</v>
      </c>
      <c r="B400" s="26">
        <v>2329</v>
      </c>
      <c r="C400" s="26">
        <f>40001+B400</f>
      </c>
      <c r="D400" s="27"/>
      <c r="E400" s="28"/>
      <c r="F400" s="28"/>
      <c r="G400" s="28"/>
      <c r="H400" s="28"/>
      <c r="I400" s="29"/>
      <c r="J400" s="28"/>
      <c r="K400" s="27"/>
      <c r="L400" s="28"/>
      <c r="M400" s="29"/>
      <c r="N400" s="30"/>
      <c r="O400" s="28" t="s">
        <v>27</v>
      </c>
    </row>
    <row x14ac:dyDescent="0.25" r="401" customHeight="1" ht="24.95">
      <c r="A401" s="26" t="s">
        <v>779</v>
      </c>
      <c r="B401" s="26">
        <v>2330</v>
      </c>
      <c r="C401" s="26">
        <f>40001+B401</f>
      </c>
      <c r="D401" s="27" t="s">
        <v>780</v>
      </c>
      <c r="E401" s="28" t="s">
        <v>767</v>
      </c>
      <c r="F401" s="28" t="s">
        <v>242</v>
      </c>
      <c r="G401" s="28" t="s">
        <v>243</v>
      </c>
      <c r="H401" s="28" t="s">
        <v>24</v>
      </c>
      <c r="I401" s="29">
        <f>(_xlfn.SHEET()-1)*10000 + B408</f>
      </c>
      <c r="J401" s="28" t="s">
        <v>244</v>
      </c>
      <c r="K401" s="27" t="s">
        <v>781</v>
      </c>
      <c r="L401" s="28" t="s">
        <v>245</v>
      </c>
      <c r="M401" s="29"/>
      <c r="N401" s="30" t="s">
        <v>773</v>
      </c>
      <c r="O401" s="28" t="s">
        <v>27</v>
      </c>
    </row>
    <row x14ac:dyDescent="0.25" r="402" customHeight="1" ht="24.95">
      <c r="A402" s="26" t="s">
        <v>782</v>
      </c>
      <c r="B402" s="26">
        <v>2331</v>
      </c>
      <c r="C402" s="26">
        <f>40001+B402</f>
      </c>
      <c r="D402" s="27"/>
      <c r="E402" s="28"/>
      <c r="F402" s="28"/>
      <c r="G402" s="28"/>
      <c r="H402" s="28"/>
      <c r="I402" s="29"/>
      <c r="J402" s="28"/>
      <c r="K402" s="27"/>
      <c r="L402" s="28"/>
      <c r="M402" s="29"/>
      <c r="N402" s="30"/>
      <c r="O402" s="28" t="s">
        <v>27</v>
      </c>
    </row>
    <row x14ac:dyDescent="0.25" r="403" customHeight="1" ht="24.95">
      <c r="A403" s="26" t="s">
        <v>783</v>
      </c>
      <c r="B403" s="26">
        <v>2332</v>
      </c>
      <c r="C403" s="26">
        <f>40001+B403</f>
      </c>
      <c r="D403" s="27" t="s">
        <v>784</v>
      </c>
      <c r="E403" s="28" t="s">
        <v>306</v>
      </c>
      <c r="F403" s="28" t="s">
        <v>242</v>
      </c>
      <c r="G403" s="28" t="s">
        <v>243</v>
      </c>
      <c r="H403" s="28" t="s">
        <v>24</v>
      </c>
      <c r="I403" s="29">
        <f>(_xlfn.SHEET()-1)*10000 + B410</f>
      </c>
      <c r="J403" s="28" t="s">
        <v>244</v>
      </c>
      <c r="K403" s="27" t="s">
        <v>784</v>
      </c>
      <c r="L403" s="28" t="s">
        <v>245</v>
      </c>
      <c r="M403" s="29"/>
      <c r="N403" s="30" t="s">
        <v>785</v>
      </c>
      <c r="O403" s="28" t="s">
        <v>27</v>
      </c>
    </row>
    <row x14ac:dyDescent="0.25" r="404" customHeight="1" ht="24.95">
      <c r="A404" s="26" t="s">
        <v>786</v>
      </c>
      <c r="B404" s="26">
        <v>2333</v>
      </c>
      <c r="C404" s="26">
        <f>40001+B404</f>
      </c>
      <c r="D404" s="27"/>
      <c r="E404" s="28"/>
      <c r="F404" s="28"/>
      <c r="G404" s="28"/>
      <c r="H404" s="28"/>
      <c r="I404" s="29"/>
      <c r="J404" s="28"/>
      <c r="K404" s="27"/>
      <c r="L404" s="28"/>
      <c r="M404" s="29"/>
      <c r="N404" s="30"/>
      <c r="O404" s="28" t="s">
        <v>27</v>
      </c>
    </row>
    <row x14ac:dyDescent="0.25" r="405" customHeight="1" ht="24.95">
      <c r="A405" s="26" t="s">
        <v>787</v>
      </c>
      <c r="B405" s="26">
        <v>2334</v>
      </c>
      <c r="C405" s="26">
        <f>40001+B405</f>
      </c>
      <c r="D405" s="27" t="s">
        <v>788</v>
      </c>
      <c r="E405" s="28" t="s">
        <v>306</v>
      </c>
      <c r="F405" s="28" t="s">
        <v>242</v>
      </c>
      <c r="G405" s="28" t="s">
        <v>243</v>
      </c>
      <c r="H405" s="28" t="s">
        <v>24</v>
      </c>
      <c r="I405" s="29">
        <f>(_xlfn.SHEET()-1)*10000 + B412</f>
      </c>
      <c r="J405" s="28" t="s">
        <v>244</v>
      </c>
      <c r="K405" s="27" t="s">
        <v>788</v>
      </c>
      <c r="L405" s="28" t="s">
        <v>245</v>
      </c>
      <c r="M405" s="29"/>
      <c r="N405" s="30" t="s">
        <v>785</v>
      </c>
      <c r="O405" s="28" t="s">
        <v>27</v>
      </c>
    </row>
    <row x14ac:dyDescent="0.25" r="406" customHeight="1" ht="24.95">
      <c r="A406" s="26" t="s">
        <v>789</v>
      </c>
      <c r="B406" s="26">
        <v>2335</v>
      </c>
      <c r="C406" s="26">
        <f>40001+B406</f>
      </c>
      <c r="D406" s="27"/>
      <c r="E406" s="28"/>
      <c r="F406" s="28"/>
      <c r="G406" s="28"/>
      <c r="H406" s="28"/>
      <c r="I406" s="29"/>
      <c r="J406" s="28"/>
      <c r="K406" s="27"/>
      <c r="L406" s="28"/>
      <c r="M406" s="29"/>
      <c r="N406" s="30"/>
      <c r="O406" s="28" t="s">
        <v>27</v>
      </c>
    </row>
    <row x14ac:dyDescent="0.25" r="407" customHeight="1" ht="24.95">
      <c r="A407" s="26" t="s">
        <v>790</v>
      </c>
      <c r="B407" s="26">
        <v>2336</v>
      </c>
      <c r="C407" s="26">
        <f>40001+B407</f>
      </c>
      <c r="D407" s="27" t="s">
        <v>791</v>
      </c>
      <c r="E407" s="28" t="s">
        <v>324</v>
      </c>
      <c r="F407" s="28" t="s">
        <v>242</v>
      </c>
      <c r="G407" s="28" t="s">
        <v>243</v>
      </c>
      <c r="H407" s="28" t="s">
        <v>24</v>
      </c>
      <c r="I407" s="29">
        <f>(_xlfn.SHEET()-1)*10000 + B414</f>
      </c>
      <c r="J407" s="28" t="s">
        <v>244</v>
      </c>
      <c r="K407" s="27" t="s">
        <v>791</v>
      </c>
      <c r="L407" s="28" t="s">
        <v>245</v>
      </c>
      <c r="M407" s="29"/>
      <c r="N407" s="30" t="s">
        <v>785</v>
      </c>
      <c r="O407" s="28" t="s">
        <v>27</v>
      </c>
    </row>
    <row x14ac:dyDescent="0.25" r="408" customHeight="1" ht="24.95">
      <c r="A408" s="26" t="s">
        <v>792</v>
      </c>
      <c r="B408" s="26">
        <v>2337</v>
      </c>
      <c r="C408" s="26">
        <f>40001+B408</f>
      </c>
      <c r="D408" s="27"/>
      <c r="E408" s="28"/>
      <c r="F408" s="28"/>
      <c r="G408" s="28"/>
      <c r="H408" s="28"/>
      <c r="I408" s="29"/>
      <c r="J408" s="28"/>
      <c r="K408" s="27"/>
      <c r="L408" s="28"/>
      <c r="M408" s="29"/>
      <c r="N408" s="30"/>
      <c r="O408" s="28" t="s">
        <v>27</v>
      </c>
    </row>
    <row x14ac:dyDescent="0.25" r="409" customHeight="1" ht="24.95">
      <c r="A409" s="26" t="s">
        <v>793</v>
      </c>
      <c r="B409" s="26">
        <v>2338</v>
      </c>
      <c r="C409" s="26">
        <f>40001+B409</f>
      </c>
      <c r="D409" s="27" t="s">
        <v>794</v>
      </c>
      <c r="E409" s="28" t="s">
        <v>324</v>
      </c>
      <c r="F409" s="28" t="s">
        <v>242</v>
      </c>
      <c r="G409" s="28" t="s">
        <v>243</v>
      </c>
      <c r="H409" s="28" t="s">
        <v>24</v>
      </c>
      <c r="I409" s="29">
        <f>(_xlfn.SHEET()-1)*10000 + B416</f>
      </c>
      <c r="J409" s="28" t="s">
        <v>244</v>
      </c>
      <c r="K409" s="27" t="s">
        <v>794</v>
      </c>
      <c r="L409" s="28" t="s">
        <v>245</v>
      </c>
      <c r="M409" s="29"/>
      <c r="N409" s="30" t="s">
        <v>785</v>
      </c>
      <c r="O409" s="28" t="s">
        <v>27</v>
      </c>
    </row>
    <row x14ac:dyDescent="0.25" r="410" customHeight="1" ht="24.95">
      <c r="A410" s="26" t="s">
        <v>793</v>
      </c>
      <c r="B410" s="26">
        <v>2339</v>
      </c>
      <c r="C410" s="26">
        <f>40001+B410</f>
      </c>
      <c r="D410" s="27"/>
      <c r="E410" s="28"/>
      <c r="F410" s="28"/>
      <c r="G410" s="28"/>
      <c r="H410" s="28"/>
      <c r="I410" s="29"/>
      <c r="J410" s="28"/>
      <c r="K410" s="27"/>
      <c r="L410" s="28"/>
      <c r="M410" s="29"/>
      <c r="N410" s="30"/>
      <c r="O410" s="28" t="s">
        <v>27</v>
      </c>
    </row>
    <row x14ac:dyDescent="0.25" r="411" customHeight="1" ht="24.95">
      <c r="A411" s="26" t="s">
        <v>659</v>
      </c>
      <c r="B411" s="26">
        <v>2340</v>
      </c>
      <c r="C411" s="26">
        <f>40001+B411</f>
      </c>
      <c r="D411" s="27" t="s">
        <v>659</v>
      </c>
      <c r="E411" s="28"/>
      <c r="F411" s="28"/>
      <c r="G411" s="28"/>
      <c r="H411" s="28"/>
      <c r="I411" s="29"/>
      <c r="J411" s="28"/>
      <c r="K411" s="27"/>
      <c r="L411" s="28"/>
      <c r="M411" s="29"/>
      <c r="N411" s="30" t="s">
        <v>660</v>
      </c>
      <c r="O411" s="28" t="s">
        <v>27</v>
      </c>
    </row>
    <row x14ac:dyDescent="0.25" r="412" customHeight="1" ht="24.95">
      <c r="A412" s="26" t="s">
        <v>659</v>
      </c>
      <c r="B412" s="26">
        <v>2341</v>
      </c>
      <c r="C412" s="26">
        <f>40001+B412</f>
      </c>
      <c r="D412" s="27" t="s">
        <v>659</v>
      </c>
      <c r="E412" s="28"/>
      <c r="F412" s="28"/>
      <c r="G412" s="28"/>
      <c r="H412" s="28"/>
      <c r="I412" s="29"/>
      <c r="J412" s="28"/>
      <c r="K412" s="27"/>
      <c r="L412" s="28"/>
      <c r="M412" s="29"/>
      <c r="N412" s="30" t="s">
        <v>660</v>
      </c>
      <c r="O412" s="28" t="s">
        <v>27</v>
      </c>
    </row>
    <row x14ac:dyDescent="0.25" r="413" customHeight="1" ht="24.95">
      <c r="A413" s="26" t="s">
        <v>659</v>
      </c>
      <c r="B413" s="26">
        <v>2342</v>
      </c>
      <c r="C413" s="26">
        <f>40001+B413</f>
      </c>
      <c r="D413" s="27" t="s">
        <v>659</v>
      </c>
      <c r="E413" s="28"/>
      <c r="F413" s="28"/>
      <c r="G413" s="28"/>
      <c r="H413" s="28"/>
      <c r="I413" s="29"/>
      <c r="J413" s="28"/>
      <c r="K413" s="27"/>
      <c r="L413" s="28"/>
      <c r="M413" s="29"/>
      <c r="N413" s="30" t="s">
        <v>660</v>
      </c>
      <c r="O413" s="28" t="s">
        <v>27</v>
      </c>
    </row>
    <row x14ac:dyDescent="0.25" r="414" customHeight="1" ht="24.95">
      <c r="A414" s="26" t="s">
        <v>659</v>
      </c>
      <c r="B414" s="26">
        <v>2343</v>
      </c>
      <c r="C414" s="26">
        <f>40001+B414</f>
      </c>
      <c r="D414" s="27" t="s">
        <v>659</v>
      </c>
      <c r="E414" s="28"/>
      <c r="F414" s="28"/>
      <c r="G414" s="28"/>
      <c r="H414" s="28"/>
      <c r="I414" s="29"/>
      <c r="J414" s="28"/>
      <c r="K414" s="27"/>
      <c r="L414" s="28"/>
      <c r="M414" s="29"/>
      <c r="N414" s="30" t="s">
        <v>660</v>
      </c>
      <c r="O414" s="28" t="s">
        <v>27</v>
      </c>
    </row>
    <row x14ac:dyDescent="0.25" r="415" customHeight="1" ht="24.95">
      <c r="A415" s="26" t="s">
        <v>795</v>
      </c>
      <c r="B415" s="26">
        <v>2344</v>
      </c>
      <c r="C415" s="26">
        <f>40001+B415</f>
      </c>
      <c r="D415" s="27" t="s">
        <v>796</v>
      </c>
      <c r="E415" s="28" t="s">
        <v>380</v>
      </c>
      <c r="F415" s="28" t="s">
        <v>242</v>
      </c>
      <c r="G415" s="28" t="s">
        <v>243</v>
      </c>
      <c r="H415" s="28" t="s">
        <v>24</v>
      </c>
      <c r="I415" s="29">
        <f>(_xlfn.SHEET()-1)*10000 + B422</f>
      </c>
      <c r="J415" s="28" t="s">
        <v>244</v>
      </c>
      <c r="K415" s="27" t="s">
        <v>796</v>
      </c>
      <c r="L415" s="28" t="s">
        <v>245</v>
      </c>
      <c r="M415" s="29"/>
      <c r="N415" s="30" t="s">
        <v>797</v>
      </c>
      <c r="O415" s="28" t="s">
        <v>27</v>
      </c>
    </row>
    <row x14ac:dyDescent="0.25" r="416" customHeight="1" ht="24.95">
      <c r="A416" s="26" t="s">
        <v>798</v>
      </c>
      <c r="B416" s="26">
        <v>2345</v>
      </c>
      <c r="C416" s="26">
        <f>40001+B416</f>
      </c>
      <c r="D416" s="27"/>
      <c r="E416" s="28"/>
      <c r="F416" s="28"/>
      <c r="G416" s="28"/>
      <c r="H416" s="28"/>
      <c r="I416" s="29"/>
      <c r="J416" s="28"/>
      <c r="K416" s="27"/>
      <c r="L416" s="28" t="s">
        <v>245</v>
      </c>
      <c r="M416" s="29"/>
      <c r="N416" s="30"/>
      <c r="O416" s="28" t="s">
        <v>27</v>
      </c>
    </row>
    <row x14ac:dyDescent="0.25" r="417" customHeight="1" ht="24.95">
      <c r="A417" s="26" t="s">
        <v>799</v>
      </c>
      <c r="B417" s="26">
        <v>2346</v>
      </c>
      <c r="C417" s="26">
        <f>40001+B417</f>
      </c>
      <c r="D417" s="27" t="s">
        <v>800</v>
      </c>
      <c r="E417" s="28" t="s">
        <v>380</v>
      </c>
      <c r="F417" s="28" t="s">
        <v>242</v>
      </c>
      <c r="G417" s="28" t="s">
        <v>243</v>
      </c>
      <c r="H417" s="28" t="s">
        <v>24</v>
      </c>
      <c r="I417" s="29">
        <f>(_xlfn.SHEET()-1)*10000 + B424</f>
      </c>
      <c r="J417" s="28" t="s">
        <v>244</v>
      </c>
      <c r="K417" s="27" t="s">
        <v>800</v>
      </c>
      <c r="L417" s="28" t="s">
        <v>245</v>
      </c>
      <c r="M417" s="29"/>
      <c r="N417" s="30" t="s">
        <v>801</v>
      </c>
      <c r="O417" s="28" t="s">
        <v>27</v>
      </c>
    </row>
    <row x14ac:dyDescent="0.25" r="418" customHeight="1" ht="24.95">
      <c r="A418" s="26" t="s">
        <v>802</v>
      </c>
      <c r="B418" s="26">
        <v>2347</v>
      </c>
      <c r="C418" s="26">
        <f>40001+B418</f>
      </c>
      <c r="D418" s="27"/>
      <c r="E418" s="28"/>
      <c r="F418" s="28"/>
      <c r="G418" s="28"/>
      <c r="H418" s="28"/>
      <c r="I418" s="29"/>
      <c r="J418" s="28"/>
      <c r="K418" s="27"/>
      <c r="L418" s="28" t="s">
        <v>245</v>
      </c>
      <c r="M418" s="29"/>
      <c r="N418" s="30"/>
      <c r="O418" s="28" t="s">
        <v>27</v>
      </c>
    </row>
    <row x14ac:dyDescent="0.25" r="419" customHeight="1" ht="24.95">
      <c r="A419" s="26" t="s">
        <v>803</v>
      </c>
      <c r="B419" s="26">
        <v>2348</v>
      </c>
      <c r="C419" s="26">
        <f>40001+B419</f>
      </c>
      <c r="D419" s="27" t="s">
        <v>804</v>
      </c>
      <c r="E419" s="28" t="s">
        <v>380</v>
      </c>
      <c r="F419" s="28" t="s">
        <v>242</v>
      </c>
      <c r="G419" s="28" t="s">
        <v>243</v>
      </c>
      <c r="H419" s="28" t="s">
        <v>24</v>
      </c>
      <c r="I419" s="29">
        <f>(_xlfn.SHEET()-1)*10000 + B426</f>
      </c>
      <c r="J419" s="28" t="s">
        <v>244</v>
      </c>
      <c r="K419" s="27" t="s">
        <v>804</v>
      </c>
      <c r="L419" s="28" t="s">
        <v>245</v>
      </c>
      <c r="M419" s="29"/>
      <c r="N419" s="30" t="s">
        <v>805</v>
      </c>
      <c r="O419" s="28" t="s">
        <v>27</v>
      </c>
    </row>
    <row x14ac:dyDescent="0.25" r="420" customHeight="1" ht="24.95">
      <c r="A420" s="26" t="s">
        <v>806</v>
      </c>
      <c r="B420" s="26">
        <v>2349</v>
      </c>
      <c r="C420" s="26">
        <f>40001+B420</f>
      </c>
      <c r="D420" s="27"/>
      <c r="E420" s="28"/>
      <c r="F420" s="28"/>
      <c r="G420" s="28"/>
      <c r="H420" s="28"/>
      <c r="I420" s="29"/>
      <c r="J420" s="28"/>
      <c r="K420" s="27"/>
      <c r="L420" s="28" t="s">
        <v>245</v>
      </c>
      <c r="M420" s="29"/>
      <c r="N420" s="30"/>
      <c r="O420" s="28" t="s">
        <v>27</v>
      </c>
    </row>
    <row x14ac:dyDescent="0.25" r="421" customHeight="1" ht="24.95">
      <c r="A421" s="26" t="s">
        <v>807</v>
      </c>
      <c r="B421" s="26">
        <v>2350</v>
      </c>
      <c r="C421" s="26">
        <f>40001+B421</f>
      </c>
      <c r="D421" s="27" t="s">
        <v>808</v>
      </c>
      <c r="E421" s="28" t="s">
        <v>380</v>
      </c>
      <c r="F421" s="28" t="s">
        <v>242</v>
      </c>
      <c r="G421" s="28" t="s">
        <v>243</v>
      </c>
      <c r="H421" s="28" t="s">
        <v>24</v>
      </c>
      <c r="I421" s="29">
        <f>(_xlfn.SHEET()-1)*10000 + B428</f>
      </c>
      <c r="J421" s="28" t="s">
        <v>244</v>
      </c>
      <c r="K421" s="27" t="s">
        <v>808</v>
      </c>
      <c r="L421" s="28" t="s">
        <v>245</v>
      </c>
      <c r="M421" s="29"/>
      <c r="N421" s="30" t="s">
        <v>809</v>
      </c>
      <c r="O421" s="28" t="s">
        <v>27</v>
      </c>
    </row>
    <row x14ac:dyDescent="0.25" r="422" customHeight="1" ht="24.95">
      <c r="A422" s="26" t="s">
        <v>810</v>
      </c>
      <c r="B422" s="26">
        <v>2351</v>
      </c>
      <c r="C422" s="26">
        <f>40001+B422</f>
      </c>
      <c r="D422" s="27"/>
      <c r="E422" s="28"/>
      <c r="F422" s="28"/>
      <c r="G422" s="28"/>
      <c r="H422" s="28"/>
      <c r="I422" s="29"/>
      <c r="J422" s="28"/>
      <c r="K422" s="27"/>
      <c r="L422" s="28" t="s">
        <v>245</v>
      </c>
      <c r="M422" s="29"/>
      <c r="N422" s="30"/>
      <c r="O422" s="28" t="s">
        <v>27</v>
      </c>
    </row>
    <row x14ac:dyDescent="0.25" r="423" customHeight="1" ht="24.95">
      <c r="A423" s="26" t="s">
        <v>811</v>
      </c>
      <c r="B423" s="26">
        <v>2352</v>
      </c>
      <c r="C423" s="26">
        <f>40001+B423</f>
      </c>
      <c r="D423" s="27" t="s">
        <v>812</v>
      </c>
      <c r="E423" s="28" t="s">
        <v>415</v>
      </c>
      <c r="F423" s="28" t="s">
        <v>242</v>
      </c>
      <c r="G423" s="28" t="s">
        <v>243</v>
      </c>
      <c r="H423" s="28" t="s">
        <v>24</v>
      </c>
      <c r="I423" s="29">
        <f>(_xlfn.SHEET()-1)*10000 + B430</f>
      </c>
      <c r="J423" s="28" t="s">
        <v>244</v>
      </c>
      <c r="K423" s="27" t="s">
        <v>812</v>
      </c>
      <c r="L423" s="28" t="s">
        <v>245</v>
      </c>
      <c r="M423" s="29"/>
      <c r="N423" s="30" t="s">
        <v>813</v>
      </c>
      <c r="O423" s="28" t="s">
        <v>27</v>
      </c>
    </row>
    <row x14ac:dyDescent="0.25" r="424" customHeight="1" ht="24.95">
      <c r="A424" s="26" t="s">
        <v>814</v>
      </c>
      <c r="B424" s="26">
        <v>2353</v>
      </c>
      <c r="C424" s="26">
        <f>40001+B424</f>
      </c>
      <c r="D424" s="27"/>
      <c r="E424" s="28"/>
      <c r="F424" s="28"/>
      <c r="G424" s="28"/>
      <c r="H424" s="28"/>
      <c r="I424" s="29"/>
      <c r="J424" s="28"/>
      <c r="K424" s="27"/>
      <c r="L424" s="28" t="s">
        <v>245</v>
      </c>
      <c r="M424" s="29"/>
      <c r="N424" s="30"/>
      <c r="O424" s="28" t="s">
        <v>27</v>
      </c>
    </row>
    <row x14ac:dyDescent="0.25" r="425" customHeight="1" ht="24.95">
      <c r="A425" s="26" t="s">
        <v>815</v>
      </c>
      <c r="B425" s="26">
        <v>2354</v>
      </c>
      <c r="C425" s="26">
        <f>40001+B425</f>
      </c>
      <c r="D425" s="27" t="s">
        <v>816</v>
      </c>
      <c r="E425" s="28" t="s">
        <v>415</v>
      </c>
      <c r="F425" s="28" t="s">
        <v>242</v>
      </c>
      <c r="G425" s="28" t="s">
        <v>243</v>
      </c>
      <c r="H425" s="28" t="s">
        <v>24</v>
      </c>
      <c r="I425" s="29">
        <f>(_xlfn.SHEET()-1)*10000 + B432</f>
      </c>
      <c r="J425" s="28" t="s">
        <v>244</v>
      </c>
      <c r="K425" s="27" t="s">
        <v>816</v>
      </c>
      <c r="L425" s="28" t="s">
        <v>245</v>
      </c>
      <c r="M425" s="29"/>
      <c r="N425" s="30" t="s">
        <v>817</v>
      </c>
      <c r="O425" s="28" t="s">
        <v>27</v>
      </c>
    </row>
    <row x14ac:dyDescent="0.25" r="426" customHeight="1" ht="24.95">
      <c r="A426" s="26" t="s">
        <v>818</v>
      </c>
      <c r="B426" s="26">
        <v>2355</v>
      </c>
      <c r="C426" s="26">
        <f>40001+B426</f>
      </c>
      <c r="D426" s="27"/>
      <c r="E426" s="28"/>
      <c r="F426" s="28"/>
      <c r="G426" s="28"/>
      <c r="H426" s="28"/>
      <c r="I426" s="29"/>
      <c r="J426" s="28"/>
      <c r="K426" s="27"/>
      <c r="L426" s="28" t="s">
        <v>245</v>
      </c>
      <c r="M426" s="29"/>
      <c r="N426" s="30"/>
      <c r="O426" s="28" t="s">
        <v>27</v>
      </c>
    </row>
    <row x14ac:dyDescent="0.25" r="427" customHeight="1" ht="24.95">
      <c r="A427" s="26" t="s">
        <v>819</v>
      </c>
      <c r="B427" s="26">
        <v>2356</v>
      </c>
      <c r="C427" s="26">
        <f>40001+B427</f>
      </c>
      <c r="D427" s="27" t="s">
        <v>820</v>
      </c>
      <c r="E427" s="28" t="s">
        <v>415</v>
      </c>
      <c r="F427" s="28" t="s">
        <v>242</v>
      </c>
      <c r="G427" s="28" t="s">
        <v>243</v>
      </c>
      <c r="H427" s="28" t="s">
        <v>24</v>
      </c>
      <c r="I427" s="29">
        <f>(_xlfn.SHEET()-1)*10000 + B434</f>
      </c>
      <c r="J427" s="28" t="s">
        <v>244</v>
      </c>
      <c r="K427" s="27" t="s">
        <v>820</v>
      </c>
      <c r="L427" s="28" t="s">
        <v>245</v>
      </c>
      <c r="M427" s="29"/>
      <c r="N427" s="30" t="s">
        <v>821</v>
      </c>
      <c r="O427" s="28" t="s">
        <v>27</v>
      </c>
    </row>
    <row x14ac:dyDescent="0.25" r="428" customHeight="1" ht="24.95">
      <c r="A428" s="26" t="s">
        <v>822</v>
      </c>
      <c r="B428" s="26">
        <v>2357</v>
      </c>
      <c r="C428" s="26">
        <f>40001+B428</f>
      </c>
      <c r="D428" s="27"/>
      <c r="E428" s="28"/>
      <c r="F428" s="28"/>
      <c r="G428" s="28"/>
      <c r="H428" s="28"/>
      <c r="I428" s="29"/>
      <c r="J428" s="28"/>
      <c r="K428" s="27"/>
      <c r="L428" s="28" t="s">
        <v>245</v>
      </c>
      <c r="M428" s="29"/>
      <c r="N428" s="30"/>
      <c r="O428" s="28" t="s">
        <v>27</v>
      </c>
    </row>
    <row x14ac:dyDescent="0.25" r="429" customHeight="1" ht="24.95">
      <c r="A429" s="26" t="s">
        <v>823</v>
      </c>
      <c r="B429" s="26">
        <v>2358</v>
      </c>
      <c r="C429" s="26">
        <f>40001+B429</f>
      </c>
      <c r="D429" s="27" t="s">
        <v>824</v>
      </c>
      <c r="E429" s="28" t="s">
        <v>415</v>
      </c>
      <c r="F429" s="28" t="s">
        <v>242</v>
      </c>
      <c r="G429" s="28" t="s">
        <v>243</v>
      </c>
      <c r="H429" s="28" t="s">
        <v>24</v>
      </c>
      <c r="I429" s="29">
        <f>(_xlfn.SHEET()-1)*10000 + B436</f>
      </c>
      <c r="J429" s="28" t="s">
        <v>244</v>
      </c>
      <c r="K429" s="27" t="s">
        <v>824</v>
      </c>
      <c r="L429" s="28" t="s">
        <v>245</v>
      </c>
      <c r="M429" s="29"/>
      <c r="N429" s="30" t="s">
        <v>825</v>
      </c>
      <c r="O429" s="28" t="s">
        <v>27</v>
      </c>
    </row>
    <row x14ac:dyDescent="0.25" r="430" customHeight="1" ht="24.95">
      <c r="A430" s="26" t="s">
        <v>826</v>
      </c>
      <c r="B430" s="26">
        <v>2359</v>
      </c>
      <c r="C430" s="26">
        <f>40001+B430</f>
      </c>
      <c r="D430" s="27"/>
      <c r="E430" s="28"/>
      <c r="F430" s="28"/>
      <c r="G430" s="28"/>
      <c r="H430" s="28"/>
      <c r="I430" s="29"/>
      <c r="J430" s="28"/>
      <c r="K430" s="27"/>
      <c r="L430" s="28" t="s">
        <v>245</v>
      </c>
      <c r="M430" s="29"/>
      <c r="N430" s="30"/>
      <c r="O430" s="28" t="s">
        <v>27</v>
      </c>
    </row>
    <row x14ac:dyDescent="0.25" r="431" customHeight="1" ht="24.95">
      <c r="A431" s="26" t="s">
        <v>827</v>
      </c>
      <c r="B431" s="26">
        <v>2360</v>
      </c>
      <c r="C431" s="26">
        <f>40001+B431</f>
      </c>
      <c r="D431" s="27" t="s">
        <v>828</v>
      </c>
      <c r="E431" s="28" t="s">
        <v>450</v>
      </c>
      <c r="F431" s="28" t="s">
        <v>242</v>
      </c>
      <c r="G431" s="28" t="s">
        <v>243</v>
      </c>
      <c r="H431" s="28" t="s">
        <v>24</v>
      </c>
      <c r="I431" s="29">
        <f>(_xlfn.SHEET()-1)*10000 + B438</f>
      </c>
      <c r="J431" s="28" t="s">
        <v>244</v>
      </c>
      <c r="K431" s="27" t="s">
        <v>828</v>
      </c>
      <c r="L431" s="28" t="s">
        <v>245</v>
      </c>
      <c r="M431" s="29"/>
      <c r="N431" s="30" t="s">
        <v>829</v>
      </c>
      <c r="O431" s="28" t="s">
        <v>27</v>
      </c>
    </row>
    <row x14ac:dyDescent="0.25" r="432" customHeight="1" ht="24.95">
      <c r="A432" s="26" t="s">
        <v>830</v>
      </c>
      <c r="B432" s="26">
        <v>2361</v>
      </c>
      <c r="C432" s="26">
        <f>40001+B432</f>
      </c>
      <c r="D432" s="27"/>
      <c r="E432" s="28"/>
      <c r="F432" s="28"/>
      <c r="G432" s="28"/>
      <c r="H432" s="28"/>
      <c r="I432" s="29"/>
      <c r="J432" s="28"/>
      <c r="K432" s="27"/>
      <c r="L432" s="28" t="s">
        <v>245</v>
      </c>
      <c r="M432" s="29"/>
      <c r="N432" s="30"/>
      <c r="O432" s="28" t="s">
        <v>27</v>
      </c>
    </row>
    <row x14ac:dyDescent="0.25" r="433" customHeight="1" ht="24.95">
      <c r="A433" s="26" t="s">
        <v>831</v>
      </c>
      <c r="B433" s="26">
        <v>2362</v>
      </c>
      <c r="C433" s="26">
        <f>40001+B433</f>
      </c>
      <c r="D433" s="27" t="s">
        <v>832</v>
      </c>
      <c r="E433" s="28" t="s">
        <v>450</v>
      </c>
      <c r="F433" s="28" t="s">
        <v>242</v>
      </c>
      <c r="G433" s="28" t="s">
        <v>243</v>
      </c>
      <c r="H433" s="28" t="s">
        <v>24</v>
      </c>
      <c r="I433" s="29">
        <f>(_xlfn.SHEET()-1)*10000 + B440</f>
      </c>
      <c r="J433" s="28" t="s">
        <v>244</v>
      </c>
      <c r="K433" s="27" t="s">
        <v>832</v>
      </c>
      <c r="L433" s="28" t="s">
        <v>245</v>
      </c>
      <c r="M433" s="29"/>
      <c r="N433" s="30" t="s">
        <v>833</v>
      </c>
      <c r="O433" s="28" t="s">
        <v>27</v>
      </c>
    </row>
    <row x14ac:dyDescent="0.25" r="434" customHeight="1" ht="24.95">
      <c r="A434" s="26" t="s">
        <v>834</v>
      </c>
      <c r="B434" s="26">
        <v>2363</v>
      </c>
      <c r="C434" s="26">
        <f>40001+B434</f>
      </c>
      <c r="D434" s="27"/>
      <c r="E434" s="28"/>
      <c r="F434" s="28"/>
      <c r="G434" s="28"/>
      <c r="H434" s="28"/>
      <c r="I434" s="29"/>
      <c r="J434" s="28"/>
      <c r="K434" s="27"/>
      <c r="L434" s="28" t="s">
        <v>245</v>
      </c>
      <c r="M434" s="29"/>
      <c r="N434" s="30"/>
      <c r="O434" s="28" t="s">
        <v>27</v>
      </c>
    </row>
    <row x14ac:dyDescent="0.25" r="435" customHeight="1" ht="24.95">
      <c r="A435" s="26" t="s">
        <v>835</v>
      </c>
      <c r="B435" s="26">
        <v>2364</v>
      </c>
      <c r="C435" s="26">
        <f>40001+B435</f>
      </c>
      <c r="D435" s="27" t="s">
        <v>836</v>
      </c>
      <c r="E435" s="28" t="s">
        <v>450</v>
      </c>
      <c r="F435" s="28" t="s">
        <v>242</v>
      </c>
      <c r="G435" s="28" t="s">
        <v>243</v>
      </c>
      <c r="H435" s="28" t="s">
        <v>24</v>
      </c>
      <c r="I435" s="29">
        <f>(_xlfn.SHEET()-1)*10000 + B442</f>
      </c>
      <c r="J435" s="28" t="s">
        <v>244</v>
      </c>
      <c r="K435" s="27" t="s">
        <v>836</v>
      </c>
      <c r="L435" s="28" t="s">
        <v>245</v>
      </c>
      <c r="M435" s="29"/>
      <c r="N435" s="30" t="s">
        <v>837</v>
      </c>
      <c r="O435" s="28" t="s">
        <v>27</v>
      </c>
    </row>
    <row x14ac:dyDescent="0.25" r="436" customHeight="1" ht="24.95">
      <c r="A436" s="26" t="s">
        <v>838</v>
      </c>
      <c r="B436" s="26">
        <v>2365</v>
      </c>
      <c r="C436" s="26">
        <f>40001+B436</f>
      </c>
      <c r="D436" s="27"/>
      <c r="E436" s="28"/>
      <c r="F436" s="28"/>
      <c r="G436" s="28"/>
      <c r="H436" s="28"/>
      <c r="I436" s="29"/>
      <c r="J436" s="28"/>
      <c r="K436" s="27"/>
      <c r="L436" s="28" t="s">
        <v>245</v>
      </c>
      <c r="M436" s="29"/>
      <c r="N436" s="30"/>
      <c r="O436" s="28" t="s">
        <v>27</v>
      </c>
    </row>
    <row x14ac:dyDescent="0.25" r="437" customHeight="1" ht="24.95">
      <c r="A437" s="26" t="s">
        <v>839</v>
      </c>
      <c r="B437" s="26">
        <v>2366</v>
      </c>
      <c r="C437" s="26">
        <f>40001+B437</f>
      </c>
      <c r="D437" s="27" t="s">
        <v>840</v>
      </c>
      <c r="E437" s="28" t="s">
        <v>450</v>
      </c>
      <c r="F437" s="28" t="s">
        <v>242</v>
      </c>
      <c r="G437" s="28" t="s">
        <v>243</v>
      </c>
      <c r="H437" s="28" t="s">
        <v>24</v>
      </c>
      <c r="I437" s="29">
        <f>(_xlfn.SHEET()-1)*10000 + B444</f>
      </c>
      <c r="J437" s="28" t="s">
        <v>244</v>
      </c>
      <c r="K437" s="27" t="s">
        <v>840</v>
      </c>
      <c r="L437" s="28" t="s">
        <v>245</v>
      </c>
      <c r="M437" s="29"/>
      <c r="N437" s="30" t="s">
        <v>841</v>
      </c>
      <c r="O437" s="28" t="s">
        <v>27</v>
      </c>
    </row>
    <row x14ac:dyDescent="0.25" r="438" customHeight="1" ht="24.95">
      <c r="A438" s="26" t="s">
        <v>842</v>
      </c>
      <c r="B438" s="26">
        <v>2367</v>
      </c>
      <c r="C438" s="26">
        <f>40001+B438</f>
      </c>
      <c r="D438" s="27"/>
      <c r="E438" s="28"/>
      <c r="F438" s="28"/>
      <c r="G438" s="28"/>
      <c r="H438" s="28"/>
      <c r="I438" s="29"/>
      <c r="J438" s="28"/>
      <c r="K438" s="27"/>
      <c r="L438" s="28" t="s">
        <v>245</v>
      </c>
      <c r="M438" s="29"/>
      <c r="N438" s="30"/>
      <c r="O438" s="28" t="s">
        <v>27</v>
      </c>
    </row>
    <row x14ac:dyDescent="0.25" r="439" customHeight="1" ht="24.95">
      <c r="A439" s="26" t="s">
        <v>843</v>
      </c>
      <c r="B439" s="26">
        <v>2368</v>
      </c>
      <c r="C439" s="26">
        <f>40001+B439</f>
      </c>
      <c r="D439" s="27" t="s">
        <v>844</v>
      </c>
      <c r="E439" s="28" t="s">
        <v>845</v>
      </c>
      <c r="F439" s="28" t="s">
        <v>242</v>
      </c>
      <c r="G439" s="28" t="s">
        <v>23</v>
      </c>
      <c r="H439" s="28"/>
      <c r="I439" s="29">
        <f>B439</f>
      </c>
      <c r="J439" s="28" t="s">
        <v>244</v>
      </c>
      <c r="K439" s="27" t="s">
        <v>846</v>
      </c>
      <c r="L439" s="28" t="s">
        <v>25</v>
      </c>
      <c r="M439" s="29"/>
      <c r="N439" s="30" t="s">
        <v>847</v>
      </c>
      <c r="O439" s="28" t="s">
        <v>27</v>
      </c>
    </row>
    <row x14ac:dyDescent="0.25" r="440" customHeight="1" ht="24.95">
      <c r="A440" s="26" t="s">
        <v>848</v>
      </c>
      <c r="B440" s="26">
        <v>2369</v>
      </c>
      <c r="C440" s="26">
        <f>40001+B440</f>
      </c>
      <c r="D440" s="27" t="s">
        <v>849</v>
      </c>
      <c r="E440" s="28" t="s">
        <v>845</v>
      </c>
      <c r="F440" s="28" t="s">
        <v>242</v>
      </c>
      <c r="G440" s="28"/>
      <c r="H440" s="28"/>
      <c r="I440" s="29"/>
      <c r="J440" s="28"/>
      <c r="K440" s="27"/>
      <c r="L440" s="28" t="s">
        <v>25</v>
      </c>
      <c r="M440" s="29"/>
      <c r="N440" s="30"/>
      <c r="O440" s="28" t="s">
        <v>27</v>
      </c>
    </row>
    <row x14ac:dyDescent="0.25" r="441" customHeight="1" ht="24.95">
      <c r="A441" s="26" t="s">
        <v>659</v>
      </c>
      <c r="B441" s="26">
        <v>2370</v>
      </c>
      <c r="C441" s="26">
        <f>40001+B441</f>
      </c>
      <c r="D441" s="27" t="s">
        <v>659</v>
      </c>
      <c r="E441" s="28"/>
      <c r="F441" s="28"/>
      <c r="G441" s="28"/>
      <c r="H441" s="28"/>
      <c r="I441" s="29"/>
      <c r="J441" s="28"/>
      <c r="K441" s="27"/>
      <c r="L441" s="28"/>
      <c r="M441" s="29"/>
      <c r="N441" s="30" t="s">
        <v>850</v>
      </c>
      <c r="O441" s="28" t="s">
        <v>27</v>
      </c>
    </row>
    <row x14ac:dyDescent="0.25" r="442" customHeight="1" ht="24.95">
      <c r="A442" s="26" t="s">
        <v>851</v>
      </c>
      <c r="B442" s="26">
        <v>2371</v>
      </c>
      <c r="C442" s="26">
        <f>40001+B442</f>
      </c>
      <c r="D442" s="27" t="s">
        <v>852</v>
      </c>
      <c r="E442" s="28" t="s">
        <v>610</v>
      </c>
      <c r="F442" s="28" t="s">
        <v>242</v>
      </c>
      <c r="G442" s="28" t="s">
        <v>243</v>
      </c>
      <c r="H442" s="28" t="s">
        <v>24</v>
      </c>
      <c r="I442" s="29">
        <f>(_xlfn.SHEET()-1)*10000 + B449</f>
      </c>
      <c r="J442" s="28" t="s">
        <v>244</v>
      </c>
      <c r="K442" s="27" t="s">
        <v>853</v>
      </c>
      <c r="L442" s="28" t="s">
        <v>245</v>
      </c>
      <c r="M442" s="29"/>
      <c r="N442" s="30" t="s">
        <v>854</v>
      </c>
      <c r="O442" s="28" t="s">
        <v>27</v>
      </c>
    </row>
    <row x14ac:dyDescent="0.25" r="443" customHeight="1" ht="24.95">
      <c r="A443" s="26" t="s">
        <v>855</v>
      </c>
      <c r="B443" s="26">
        <v>2372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856</v>
      </c>
      <c r="B444" s="26">
        <v>2373</v>
      </c>
      <c r="C444" s="26">
        <f>40001+B444</f>
      </c>
      <c r="D444" s="27" t="s">
        <v>857</v>
      </c>
      <c r="E444" s="28" t="s">
        <v>610</v>
      </c>
      <c r="F444" s="28" t="s">
        <v>242</v>
      </c>
      <c r="G444" s="28" t="s">
        <v>243</v>
      </c>
      <c r="H444" s="28" t="s">
        <v>24</v>
      </c>
      <c r="I444" s="29">
        <f>(_xlfn.SHEET()-1)*10000 + B451</f>
      </c>
      <c r="J444" s="28" t="s">
        <v>244</v>
      </c>
      <c r="K444" s="27" t="s">
        <v>858</v>
      </c>
      <c r="L444" s="28" t="s">
        <v>245</v>
      </c>
      <c r="M444" s="29"/>
      <c r="N444" s="30" t="s">
        <v>859</v>
      </c>
      <c r="O444" s="28" t="s">
        <v>27</v>
      </c>
    </row>
    <row x14ac:dyDescent="0.25" r="445" customHeight="1" ht="24.95">
      <c r="A445" s="26" t="s">
        <v>860</v>
      </c>
      <c r="B445" s="26">
        <v>2374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861</v>
      </c>
      <c r="B446" s="26">
        <v>2375</v>
      </c>
      <c r="C446" s="26">
        <f>40001+B446</f>
      </c>
      <c r="D446" s="27" t="s">
        <v>862</v>
      </c>
      <c r="E446" s="28" t="s">
        <v>610</v>
      </c>
      <c r="F446" s="28" t="s">
        <v>242</v>
      </c>
      <c r="G446" s="28" t="s">
        <v>243</v>
      </c>
      <c r="H446" s="28" t="s">
        <v>24</v>
      </c>
      <c r="I446" s="29">
        <f>(_xlfn.SHEET()-1)*10000 + B453</f>
      </c>
      <c r="J446" s="28" t="s">
        <v>244</v>
      </c>
      <c r="K446" s="27" t="s">
        <v>863</v>
      </c>
      <c r="L446" s="28" t="s">
        <v>245</v>
      </c>
      <c r="M446" s="29"/>
      <c r="N446" s="30" t="s">
        <v>864</v>
      </c>
      <c r="O446" s="28" t="s">
        <v>27</v>
      </c>
    </row>
    <row x14ac:dyDescent="0.25" r="447" customHeight="1" ht="24.95">
      <c r="A447" s="26" t="s">
        <v>865</v>
      </c>
      <c r="B447" s="26">
        <v>2376</v>
      </c>
      <c r="C447" s="26">
        <f>40001+B447</f>
      </c>
      <c r="D447" s="27"/>
      <c r="E447" s="28"/>
      <c r="F447" s="28"/>
      <c r="G447" s="28"/>
      <c r="H447" s="28"/>
      <c r="I447" s="29"/>
      <c r="J447" s="28"/>
      <c r="K447" s="27"/>
      <c r="L447" s="28"/>
      <c r="M447" s="29"/>
      <c r="N447" s="30"/>
      <c r="O447" s="28" t="s">
        <v>27</v>
      </c>
    </row>
    <row x14ac:dyDescent="0.25" r="448" customHeight="1" ht="24.75">
      <c r="A448" s="26" t="s">
        <v>866</v>
      </c>
      <c r="B448" s="26">
        <v>2377</v>
      </c>
      <c r="C448" s="26">
        <f>40001+B448</f>
      </c>
      <c r="D448" s="27" t="s">
        <v>867</v>
      </c>
      <c r="E448" s="28"/>
      <c r="F448" s="28" t="s">
        <v>242</v>
      </c>
      <c r="G448" s="28" t="s">
        <v>868</v>
      </c>
      <c r="H448" s="28" t="s">
        <v>24</v>
      </c>
      <c r="I448" s="29">
        <f>B448</f>
      </c>
      <c r="J448" s="28" t="s">
        <v>869</v>
      </c>
      <c r="K448" s="27" t="s">
        <v>870</v>
      </c>
      <c r="L448" s="28" t="s">
        <v>25</v>
      </c>
      <c r="M448" s="29" t="s">
        <v>871</v>
      </c>
      <c r="N448" s="30" t="s">
        <v>872</v>
      </c>
      <c r="O448" s="28" t="s">
        <v>27</v>
      </c>
    </row>
    <row x14ac:dyDescent="0.25" r="449" customHeight="1" ht="63.75">
      <c r="A449" s="26" t="s">
        <v>873</v>
      </c>
      <c r="B449" s="26">
        <v>2378</v>
      </c>
      <c r="C449" s="26">
        <f>40001+B449</f>
      </c>
      <c r="D449" s="27" t="s">
        <v>874</v>
      </c>
      <c r="E449" s="28"/>
      <c r="F449" s="28" t="s">
        <v>242</v>
      </c>
      <c r="G449" s="28" t="s">
        <v>868</v>
      </c>
      <c r="H449" s="28" t="s">
        <v>24</v>
      </c>
      <c r="I449" s="29">
        <f>(_xlfn.SHEET()-1)*10000 + B456</f>
      </c>
      <c r="J449" s="28" t="s">
        <v>869</v>
      </c>
      <c r="K449" s="27" t="s">
        <v>874</v>
      </c>
      <c r="L449" s="28" t="s">
        <v>245</v>
      </c>
      <c r="M449" s="29" t="s">
        <v>875</v>
      </c>
      <c r="N449" s="30" t="s">
        <v>876</v>
      </c>
      <c r="O449" s="28" t="s">
        <v>27</v>
      </c>
    </row>
    <row x14ac:dyDescent="0.25" r="450" customHeight="1" ht="24.95">
      <c r="A450" s="26" t="s">
        <v>877</v>
      </c>
      <c r="B450" s="26">
        <v>2379</v>
      </c>
      <c r="C450" s="26">
        <f>40001+B450</f>
      </c>
      <c r="D450" s="27" t="s">
        <v>877</v>
      </c>
      <c r="E450" s="28"/>
      <c r="F450" s="28" t="s">
        <v>242</v>
      </c>
      <c r="G450" s="28" t="s">
        <v>524</v>
      </c>
      <c r="H450" s="28" t="s">
        <v>24</v>
      </c>
      <c r="I450" s="29"/>
      <c r="J450" s="28"/>
      <c r="K450" s="27"/>
      <c r="L450" s="28" t="s">
        <v>878</v>
      </c>
      <c r="M450" s="29"/>
      <c r="N450" s="30" t="s">
        <v>879</v>
      </c>
      <c r="O450" s="28" t="s">
        <v>27</v>
      </c>
    </row>
    <row x14ac:dyDescent="0.25" r="451" customHeight="1" ht="24.95">
      <c r="A451" s="26" t="s">
        <v>880</v>
      </c>
      <c r="B451" s="26">
        <v>2380</v>
      </c>
      <c r="C451" s="26">
        <f>40001+B451</f>
      </c>
      <c r="D451" s="27" t="s">
        <v>880</v>
      </c>
      <c r="E451" s="28"/>
      <c r="F451" s="28" t="s">
        <v>242</v>
      </c>
      <c r="G451" s="28" t="s">
        <v>524</v>
      </c>
      <c r="H451" s="28" t="s">
        <v>24</v>
      </c>
      <c r="I451" s="29"/>
      <c r="J451" s="28"/>
      <c r="K451" s="27"/>
      <c r="L451" s="28" t="s">
        <v>878</v>
      </c>
      <c r="M451" s="29"/>
      <c r="N451" s="30" t="s">
        <v>879</v>
      </c>
      <c r="O451" s="28" t="s">
        <v>27</v>
      </c>
    </row>
    <row x14ac:dyDescent="0.25" r="452" customHeight="1" ht="24.95">
      <c r="A452" s="26" t="s">
        <v>881</v>
      </c>
      <c r="B452" s="26">
        <v>2381</v>
      </c>
      <c r="C452" s="26">
        <f>40001+B452</f>
      </c>
      <c r="D452" s="27" t="s">
        <v>881</v>
      </c>
      <c r="E452" s="28"/>
      <c r="F452" s="28" t="s">
        <v>242</v>
      </c>
      <c r="G452" s="28" t="s">
        <v>524</v>
      </c>
      <c r="H452" s="28" t="s">
        <v>24</v>
      </c>
      <c r="I452" s="29"/>
      <c r="J452" s="28"/>
      <c r="K452" s="27"/>
      <c r="L452" s="28" t="s">
        <v>878</v>
      </c>
      <c r="M452" s="29"/>
      <c r="N452" s="30" t="s">
        <v>879</v>
      </c>
      <c r="O452" s="28" t="s">
        <v>27</v>
      </c>
    </row>
    <row x14ac:dyDescent="0.25" r="453" customHeight="1" ht="24.95">
      <c r="A453" s="26" t="s">
        <v>882</v>
      </c>
      <c r="B453" s="26">
        <v>2391</v>
      </c>
      <c r="C453" s="26">
        <f>40001+B453</f>
      </c>
      <c r="D453" s="27" t="s">
        <v>883</v>
      </c>
      <c r="E453" s="28"/>
      <c r="F453" s="28" t="s">
        <v>242</v>
      </c>
      <c r="G453" s="28" t="s">
        <v>690</v>
      </c>
      <c r="H453" s="28" t="s">
        <v>24</v>
      </c>
      <c r="I453" s="29">
        <f>(_xlfn.SHEET()-1)*10000 + B460</f>
      </c>
      <c r="J453" s="28" t="s">
        <v>244</v>
      </c>
      <c r="K453" s="27" t="s">
        <v>884</v>
      </c>
      <c r="L453" s="28" t="s">
        <v>878</v>
      </c>
      <c r="M453" s="29"/>
      <c r="N453" s="30" t="s">
        <v>885</v>
      </c>
      <c r="O453" s="28" t="s">
        <v>27</v>
      </c>
    </row>
    <row x14ac:dyDescent="0.25" r="454" customHeight="1" ht="24.95">
      <c r="A454" s="26" t="s">
        <v>886</v>
      </c>
      <c r="B454" s="26">
        <v>2392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7.75">
      <c r="A455" s="21" t="s">
        <v>887</v>
      </c>
      <c r="B455" s="22" t="s">
        <v>19</v>
      </c>
      <c r="C455" s="22" t="s">
        <v>19</v>
      </c>
      <c r="D455" s="32">
        <f>A455</f>
      </c>
      <c r="E455" s="24" t="s">
        <v>19</v>
      </c>
      <c r="F455" s="24" t="s">
        <v>19</v>
      </c>
      <c r="G455" s="24" t="s">
        <v>19</v>
      </c>
      <c r="H455" s="24" t="s">
        <v>19</v>
      </c>
      <c r="I455" s="22" t="s">
        <v>19</v>
      </c>
      <c r="J455" s="24" t="s">
        <v>19</v>
      </c>
      <c r="K455" s="24" t="s">
        <v>19</v>
      </c>
      <c r="L455" s="24" t="s">
        <v>19</v>
      </c>
      <c r="M455" s="22" t="s">
        <v>19</v>
      </c>
      <c r="N455" s="25" t="s">
        <v>19</v>
      </c>
      <c r="O455" s="24" t="s">
        <v>19</v>
      </c>
    </row>
    <row x14ac:dyDescent="0.25" r="456" customHeight="1" ht="24.95">
      <c r="A456" s="26" t="s">
        <v>888</v>
      </c>
      <c r="B456" s="26">
        <v>2400</v>
      </c>
      <c r="C456" s="26">
        <f>B456+40001</f>
      </c>
      <c r="D456" s="27" t="s">
        <v>888</v>
      </c>
      <c r="E456" s="28"/>
      <c r="F456" s="28" t="s">
        <v>544</v>
      </c>
      <c r="G456" s="28" t="s">
        <v>524</v>
      </c>
      <c r="H456" s="28" t="s">
        <v>10</v>
      </c>
      <c r="I456" s="29">
        <f>B456</f>
      </c>
      <c r="J456" s="28" t="s">
        <v>137</v>
      </c>
      <c r="K456" s="27" t="s">
        <v>888</v>
      </c>
      <c r="L456" s="28" t="s">
        <v>25</v>
      </c>
      <c r="M456" s="29" t="s">
        <v>889</v>
      </c>
      <c r="N456" s="30" t="s">
        <v>890</v>
      </c>
      <c r="O456" s="28" t="s">
        <v>891</v>
      </c>
    </row>
    <row x14ac:dyDescent="0.25" r="457" customHeight="1" ht="24.95">
      <c r="A457" s="26" t="s">
        <v>892</v>
      </c>
      <c r="B457" s="26">
        <v>2401</v>
      </c>
      <c r="C457" s="26">
        <f>B457+40001</f>
      </c>
      <c r="D457" s="27" t="s">
        <v>892</v>
      </c>
      <c r="E457" s="28"/>
      <c r="F457" s="28" t="s">
        <v>544</v>
      </c>
      <c r="G457" s="28" t="s">
        <v>243</v>
      </c>
      <c r="H457" s="28" t="s">
        <v>10</v>
      </c>
      <c r="I457" s="29">
        <f>B457</f>
      </c>
      <c r="J457" s="28" t="s">
        <v>554</v>
      </c>
      <c r="K457" s="27" t="s">
        <v>892</v>
      </c>
      <c r="L457" s="28" t="s">
        <v>25</v>
      </c>
      <c r="M457" s="29"/>
      <c r="N457" s="30"/>
      <c r="O457" s="28" t="s">
        <v>891</v>
      </c>
    </row>
    <row x14ac:dyDescent="0.25" r="458" customHeight="1" ht="24.95">
      <c r="A458" s="26"/>
      <c r="B458" s="26">
        <v>2402</v>
      </c>
      <c r="C458" s="26">
        <f>B458+40001</f>
      </c>
      <c r="D458" s="27"/>
      <c r="E458" s="28"/>
      <c r="F458" s="28" t="s">
        <v>544</v>
      </c>
      <c r="G458" s="28"/>
      <c r="H458" s="28" t="s">
        <v>10</v>
      </c>
      <c r="I458" s="29"/>
      <c r="J458" s="28"/>
      <c r="K458" s="27"/>
      <c r="L458" s="28" t="s">
        <v>25</v>
      </c>
      <c r="M458" s="29"/>
      <c r="N458" s="30"/>
      <c r="O458" s="28" t="s">
        <v>891</v>
      </c>
    </row>
    <row x14ac:dyDescent="0.25" r="459" customHeight="1" ht="24.95">
      <c r="A459" s="26" t="s">
        <v>893</v>
      </c>
      <c r="B459" s="26">
        <v>2403</v>
      </c>
      <c r="C459" s="26">
        <f>B459+40001</f>
      </c>
      <c r="D459" s="27" t="s">
        <v>894</v>
      </c>
      <c r="E459" s="28"/>
      <c r="F459" s="28" t="s">
        <v>544</v>
      </c>
      <c r="G459" s="28" t="s">
        <v>128</v>
      </c>
      <c r="H459" s="28" t="s">
        <v>10</v>
      </c>
      <c r="I459" s="29">
        <f>B459</f>
      </c>
      <c r="J459" s="28" t="s">
        <v>142</v>
      </c>
      <c r="K459" s="27" t="s">
        <v>894</v>
      </c>
      <c r="L459" s="28" t="s">
        <v>25</v>
      </c>
      <c r="M459" s="29" t="s">
        <v>40</v>
      </c>
      <c r="N459" s="30"/>
      <c r="O459" s="28" t="s">
        <v>891</v>
      </c>
    </row>
    <row x14ac:dyDescent="0.25" r="460" customHeight="1" ht="24.95">
      <c r="A460" s="26"/>
      <c r="B460" s="26">
        <v>2404</v>
      </c>
      <c r="C460" s="26">
        <f>B460+40001</f>
      </c>
      <c r="D460" s="27"/>
      <c r="E460" s="28"/>
      <c r="F460" s="28" t="s">
        <v>544</v>
      </c>
      <c r="G460" s="28"/>
      <c r="H460" s="28" t="s">
        <v>10</v>
      </c>
      <c r="I460" s="29"/>
      <c r="J460" s="28"/>
      <c r="K460" s="27"/>
      <c r="L460" s="28"/>
      <c r="M460" s="29" t="s">
        <v>40</v>
      </c>
      <c r="N460" s="30"/>
      <c r="O460" s="28" t="s">
        <v>891</v>
      </c>
    </row>
    <row x14ac:dyDescent="0.25" r="461" customHeight="1" ht="24.95">
      <c r="A461" s="26"/>
      <c r="B461" s="26">
        <v>2405</v>
      </c>
      <c r="C461" s="26">
        <f>B461+40001</f>
      </c>
      <c r="D461" s="27"/>
      <c r="E461" s="28"/>
      <c r="F461" s="28" t="s">
        <v>544</v>
      </c>
      <c r="G461" s="28"/>
      <c r="H461" s="28" t="s">
        <v>10</v>
      </c>
      <c r="I461" s="29"/>
      <c r="J461" s="28"/>
      <c r="K461" s="27"/>
      <c r="L461" s="28"/>
      <c r="M461" s="29" t="s">
        <v>40</v>
      </c>
      <c r="N461" s="30"/>
      <c r="O461" s="28" t="s">
        <v>891</v>
      </c>
    </row>
    <row x14ac:dyDescent="0.25" r="462" customHeight="1" ht="24.95">
      <c r="A462" s="26"/>
      <c r="B462" s="26">
        <v>2406</v>
      </c>
      <c r="C462" s="26">
        <f>B462+40001</f>
      </c>
      <c r="D462" s="27"/>
      <c r="E462" s="28"/>
      <c r="F462" s="28" t="s">
        <v>544</v>
      </c>
      <c r="G462" s="28"/>
      <c r="H462" s="28" t="s">
        <v>10</v>
      </c>
      <c r="I462" s="29"/>
      <c r="J462" s="28"/>
      <c r="K462" s="27"/>
      <c r="L462" s="28"/>
      <c r="M462" s="29" t="s">
        <v>57</v>
      </c>
      <c r="N462" s="30" t="s">
        <v>150</v>
      </c>
      <c r="O462" s="28" t="s">
        <v>891</v>
      </c>
    </row>
    <row x14ac:dyDescent="0.25" r="463" customHeight="1" ht="24.95">
      <c r="A463" s="26" t="s">
        <v>895</v>
      </c>
      <c r="B463" s="26">
        <v>2407</v>
      </c>
      <c r="C463" s="26">
        <f>B463+40001</f>
      </c>
      <c r="D463" s="27" t="s">
        <v>896</v>
      </c>
      <c r="E463" s="28"/>
      <c r="F463" s="28" t="s">
        <v>242</v>
      </c>
      <c r="G463" s="28" t="s">
        <v>243</v>
      </c>
      <c r="H463" s="28" t="s">
        <v>24</v>
      </c>
      <c r="I463" s="29">
        <f>B463</f>
      </c>
      <c r="J463" s="28" t="s">
        <v>244</v>
      </c>
      <c r="K463" s="27" t="s">
        <v>896</v>
      </c>
      <c r="L463" s="28" t="s">
        <v>25</v>
      </c>
      <c r="M463" s="29"/>
      <c r="N463" s="30"/>
      <c r="O463" s="28" t="s">
        <v>891</v>
      </c>
    </row>
    <row x14ac:dyDescent="0.25" r="464" customHeight="1" ht="24.95">
      <c r="A464" s="26"/>
      <c r="B464" s="26">
        <v>2408</v>
      </c>
      <c r="C464" s="26">
        <f>B464+40001</f>
      </c>
      <c r="D464" s="27"/>
      <c r="E464" s="28"/>
      <c r="F464" s="28"/>
      <c r="G464" s="28"/>
      <c r="H464" s="28" t="s">
        <v>24</v>
      </c>
      <c r="I464" s="29"/>
      <c r="J464" s="28"/>
      <c r="K464" s="27"/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 t="s">
        <v>897</v>
      </c>
      <c r="B465" s="26">
        <v>2409</v>
      </c>
      <c r="C465" s="26">
        <f>B465+40001</f>
      </c>
      <c r="D465" s="27" t="s">
        <v>897</v>
      </c>
      <c r="E465" s="28"/>
      <c r="F465" s="28" t="s">
        <v>530</v>
      </c>
      <c r="G465" s="28" t="s">
        <v>32</v>
      </c>
      <c r="H465" s="28" t="s">
        <v>531</v>
      </c>
      <c r="I465" s="29">
        <f>B465</f>
      </c>
      <c r="J465" s="28" t="s">
        <v>137</v>
      </c>
      <c r="K465" s="27" t="s">
        <v>897</v>
      </c>
      <c r="L465" s="28" t="s">
        <v>25</v>
      </c>
      <c r="M465" s="29"/>
      <c r="N465" s="30" t="s">
        <v>898</v>
      </c>
      <c r="O465" s="28" t="s">
        <v>891</v>
      </c>
    </row>
    <row x14ac:dyDescent="0.25" r="466" customHeight="1" ht="24.95">
      <c r="A466" s="26" t="s">
        <v>899</v>
      </c>
      <c r="B466" s="26">
        <v>2410</v>
      </c>
      <c r="C466" s="26">
        <f>B466+40001</f>
      </c>
      <c r="D466" s="27" t="s">
        <v>899</v>
      </c>
      <c r="E466" s="28"/>
      <c r="F466" s="28" t="s">
        <v>544</v>
      </c>
      <c r="G466" s="28" t="s">
        <v>524</v>
      </c>
      <c r="H466" s="28" t="s">
        <v>10</v>
      </c>
      <c r="I466" s="29">
        <f>B466</f>
      </c>
      <c r="J466" s="28" t="s">
        <v>137</v>
      </c>
      <c r="K466" s="27" t="s">
        <v>899</v>
      </c>
      <c r="L466" s="28" t="s">
        <v>25</v>
      </c>
      <c r="M466" s="29" t="s">
        <v>889</v>
      </c>
      <c r="N466" s="30" t="s">
        <v>890</v>
      </c>
      <c r="O466" s="28" t="s">
        <v>891</v>
      </c>
    </row>
    <row x14ac:dyDescent="0.25" r="467" customHeight="1" ht="24.95">
      <c r="A467" s="26" t="s">
        <v>900</v>
      </c>
      <c r="B467" s="26">
        <v>2411</v>
      </c>
      <c r="C467" s="26">
        <f>B467+40001</f>
      </c>
      <c r="D467" s="27" t="s">
        <v>900</v>
      </c>
      <c r="E467" s="28"/>
      <c r="F467" s="28" t="s">
        <v>544</v>
      </c>
      <c r="G467" s="28" t="s">
        <v>243</v>
      </c>
      <c r="H467" s="28" t="s">
        <v>10</v>
      </c>
      <c r="I467" s="29">
        <f>B467</f>
      </c>
      <c r="J467" s="28" t="s">
        <v>554</v>
      </c>
      <c r="K467" s="27" t="s">
        <v>900</v>
      </c>
      <c r="L467" s="28" t="s">
        <v>25</v>
      </c>
      <c r="M467" s="29"/>
      <c r="N467" s="30"/>
      <c r="O467" s="28" t="s">
        <v>891</v>
      </c>
    </row>
    <row x14ac:dyDescent="0.25" r="468" customHeight="1" ht="24.95">
      <c r="A468" s="26"/>
      <c r="B468" s="26">
        <v>2412</v>
      </c>
      <c r="C468" s="26">
        <f>B468+40001</f>
      </c>
      <c r="D468" s="27"/>
      <c r="E468" s="28"/>
      <c r="F468" s="28"/>
      <c r="G468" s="28"/>
      <c r="H468" s="28" t="s">
        <v>10</v>
      </c>
      <c r="I468" s="29"/>
      <c r="J468" s="28"/>
      <c r="K468" s="27"/>
      <c r="L468" s="28" t="s">
        <v>25</v>
      </c>
      <c r="M468" s="29"/>
      <c r="N468" s="30"/>
      <c r="O468" s="28" t="s">
        <v>891</v>
      </c>
    </row>
    <row x14ac:dyDescent="0.25" r="469" customHeight="1" ht="24.95">
      <c r="A469" s="26" t="s">
        <v>901</v>
      </c>
      <c r="B469" s="26">
        <v>2413</v>
      </c>
      <c r="C469" s="26">
        <f>B469+40001</f>
      </c>
      <c r="D469" s="27" t="s">
        <v>902</v>
      </c>
      <c r="E469" s="28"/>
      <c r="F469" s="28" t="s">
        <v>544</v>
      </c>
      <c r="G469" s="28" t="s">
        <v>128</v>
      </c>
      <c r="H469" s="28" t="s">
        <v>10</v>
      </c>
      <c r="I469" s="29">
        <f>B469</f>
      </c>
      <c r="J469" s="28" t="s">
        <v>142</v>
      </c>
      <c r="K469" s="27" t="s">
        <v>902</v>
      </c>
      <c r="L469" s="28" t="s">
        <v>25</v>
      </c>
      <c r="M469" s="29" t="s">
        <v>40</v>
      </c>
      <c r="N469" s="30"/>
      <c r="O469" s="28" t="s">
        <v>891</v>
      </c>
    </row>
    <row x14ac:dyDescent="0.25" r="470" customHeight="1" ht="24.95">
      <c r="A470" s="26"/>
      <c r="B470" s="26">
        <v>2414</v>
      </c>
      <c r="C470" s="26">
        <f>B470+40001</f>
      </c>
      <c r="D470" s="27"/>
      <c r="E470" s="28"/>
      <c r="F470" s="28" t="s">
        <v>544</v>
      </c>
      <c r="G470" s="28"/>
      <c r="H470" s="28" t="s">
        <v>10</v>
      </c>
      <c r="I470" s="29"/>
      <c r="J470" s="28"/>
      <c r="K470" s="27"/>
      <c r="L470" s="28"/>
      <c r="M470" s="29" t="s">
        <v>40</v>
      </c>
      <c r="N470" s="30"/>
      <c r="O470" s="28" t="s">
        <v>891</v>
      </c>
    </row>
    <row x14ac:dyDescent="0.25" r="471" customHeight="1" ht="24.95">
      <c r="A471" s="26"/>
      <c r="B471" s="26">
        <v>2415</v>
      </c>
      <c r="C471" s="26">
        <f>B471+40001</f>
      </c>
      <c r="D471" s="27"/>
      <c r="E471" s="28"/>
      <c r="F471" s="28" t="s">
        <v>544</v>
      </c>
      <c r="G471" s="28"/>
      <c r="H471" s="28" t="s">
        <v>10</v>
      </c>
      <c r="I471" s="29"/>
      <c r="J471" s="28"/>
      <c r="K471" s="27"/>
      <c r="L471" s="28"/>
      <c r="M471" s="29" t="s">
        <v>40</v>
      </c>
      <c r="N471" s="30"/>
      <c r="O471" s="28" t="s">
        <v>891</v>
      </c>
    </row>
    <row x14ac:dyDescent="0.25" r="472" customHeight="1" ht="24.95">
      <c r="A472" s="26"/>
      <c r="B472" s="26">
        <v>2416</v>
      </c>
      <c r="C472" s="26">
        <f>B472+40001</f>
      </c>
      <c r="D472" s="27"/>
      <c r="E472" s="28"/>
      <c r="F472" s="28" t="s">
        <v>544</v>
      </c>
      <c r="G472" s="28"/>
      <c r="H472" s="28" t="s">
        <v>10</v>
      </c>
      <c r="I472" s="29"/>
      <c r="J472" s="28"/>
      <c r="K472" s="27"/>
      <c r="L472" s="28"/>
      <c r="M472" s="29" t="s">
        <v>57</v>
      </c>
      <c r="N472" s="30" t="s">
        <v>150</v>
      </c>
      <c r="O472" s="28" t="s">
        <v>891</v>
      </c>
    </row>
    <row x14ac:dyDescent="0.25" r="473" customHeight="1" ht="24.95">
      <c r="A473" s="26" t="s">
        <v>903</v>
      </c>
      <c r="B473" s="26">
        <v>2417</v>
      </c>
      <c r="C473" s="26">
        <f>B473+40001</f>
      </c>
      <c r="D473" s="27" t="s">
        <v>904</v>
      </c>
      <c r="E473" s="28"/>
      <c r="F473" s="28" t="s">
        <v>242</v>
      </c>
      <c r="G473" s="28" t="s">
        <v>243</v>
      </c>
      <c r="H473" s="28" t="s">
        <v>24</v>
      </c>
      <c r="I473" s="29">
        <f>B473</f>
      </c>
      <c r="J473" s="28" t="s">
        <v>244</v>
      </c>
      <c r="K473" s="27" t="s">
        <v>904</v>
      </c>
      <c r="L473" s="28" t="s">
        <v>25</v>
      </c>
      <c r="M473" s="29"/>
      <c r="N473" s="30"/>
      <c r="O473" s="28" t="s">
        <v>891</v>
      </c>
    </row>
    <row x14ac:dyDescent="0.25" r="474" customHeight="1" ht="24.95">
      <c r="A474" s="26"/>
      <c r="B474" s="26">
        <v>2418</v>
      </c>
      <c r="C474" s="26">
        <f>B474+40001</f>
      </c>
      <c r="D474" s="27"/>
      <c r="E474" s="28"/>
      <c r="F474" s="28"/>
      <c r="G474" s="28"/>
      <c r="H474" s="28" t="s">
        <v>24</v>
      </c>
      <c r="I474" s="29"/>
      <c r="J474" s="28"/>
      <c r="K474" s="27"/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 t="s">
        <v>905</v>
      </c>
      <c r="B475" s="26">
        <v>2419</v>
      </c>
      <c r="C475" s="26">
        <f>B475+40001</f>
      </c>
      <c r="D475" s="27" t="s">
        <v>905</v>
      </c>
      <c r="E475" s="28"/>
      <c r="F475" s="28" t="s">
        <v>530</v>
      </c>
      <c r="G475" s="28" t="s">
        <v>32</v>
      </c>
      <c r="H475" s="28" t="s">
        <v>531</v>
      </c>
      <c r="I475" s="29">
        <f>B475</f>
      </c>
      <c r="J475" s="28" t="s">
        <v>137</v>
      </c>
      <c r="K475" s="27" t="s">
        <v>905</v>
      </c>
      <c r="L475" s="28" t="s">
        <v>25</v>
      </c>
      <c r="M475" s="29"/>
      <c r="N475" s="30" t="s">
        <v>898</v>
      </c>
      <c r="O475" s="28" t="s">
        <v>891</v>
      </c>
    </row>
    <row x14ac:dyDescent="0.25" r="476" customHeight="1" ht="24.95">
      <c r="A476" s="26" t="s">
        <v>906</v>
      </c>
      <c r="B476" s="26">
        <v>2420</v>
      </c>
      <c r="C476" s="26">
        <f>B476+40001</f>
      </c>
      <c r="D476" s="27" t="s">
        <v>906</v>
      </c>
      <c r="E476" s="28"/>
      <c r="F476" s="28" t="s">
        <v>544</v>
      </c>
      <c r="G476" s="28" t="s">
        <v>524</v>
      </c>
      <c r="H476" s="28" t="s">
        <v>10</v>
      </c>
      <c r="I476" s="29">
        <f>B476</f>
      </c>
      <c r="J476" s="28" t="s">
        <v>137</v>
      </c>
      <c r="K476" s="27" t="s">
        <v>906</v>
      </c>
      <c r="L476" s="28" t="s">
        <v>25</v>
      </c>
      <c r="M476" s="29" t="s">
        <v>889</v>
      </c>
      <c r="N476" s="30" t="s">
        <v>890</v>
      </c>
      <c r="O476" s="28" t="s">
        <v>907</v>
      </c>
    </row>
    <row x14ac:dyDescent="0.25" r="477" customHeight="1" ht="24.95">
      <c r="A477" s="26" t="s">
        <v>908</v>
      </c>
      <c r="B477" s="26">
        <v>2421</v>
      </c>
      <c r="C477" s="26">
        <f>B477+40001</f>
      </c>
      <c r="D477" s="27" t="s">
        <v>908</v>
      </c>
      <c r="E477" s="28"/>
      <c r="F477" s="28" t="s">
        <v>544</v>
      </c>
      <c r="G477" s="28" t="s">
        <v>243</v>
      </c>
      <c r="H477" s="28" t="s">
        <v>10</v>
      </c>
      <c r="I477" s="29">
        <f>B477</f>
      </c>
      <c r="J477" s="28" t="s">
        <v>554</v>
      </c>
      <c r="K477" s="27" t="s">
        <v>908</v>
      </c>
      <c r="L477" s="28" t="s">
        <v>25</v>
      </c>
      <c r="M477" s="29"/>
      <c r="N477" s="30"/>
      <c r="O477" s="28" t="s">
        <v>907</v>
      </c>
    </row>
    <row x14ac:dyDescent="0.25" r="478" customHeight="1" ht="24.95">
      <c r="A478" s="26"/>
      <c r="B478" s="26">
        <v>2422</v>
      </c>
      <c r="C478" s="26">
        <f>B478+40001</f>
      </c>
      <c r="D478" s="27"/>
      <c r="E478" s="28"/>
      <c r="F478" s="28"/>
      <c r="G478" s="28"/>
      <c r="H478" s="28" t="s">
        <v>10</v>
      </c>
      <c r="I478" s="29"/>
      <c r="J478" s="28"/>
      <c r="K478" s="27"/>
      <c r="L478" s="28" t="s">
        <v>25</v>
      </c>
      <c r="M478" s="29"/>
      <c r="N478" s="30"/>
      <c r="O478" s="28" t="s">
        <v>907</v>
      </c>
    </row>
    <row x14ac:dyDescent="0.25" r="479" customHeight="1" ht="24.95">
      <c r="A479" s="26" t="s">
        <v>909</v>
      </c>
      <c r="B479" s="26">
        <v>2423</v>
      </c>
      <c r="C479" s="26">
        <f>B479+40001</f>
      </c>
      <c r="D479" s="27" t="s">
        <v>910</v>
      </c>
      <c r="E479" s="28"/>
      <c r="F479" s="28" t="s">
        <v>544</v>
      </c>
      <c r="G479" s="28" t="s">
        <v>128</v>
      </c>
      <c r="H479" s="28" t="s">
        <v>10</v>
      </c>
      <c r="I479" s="29">
        <f>B479</f>
      </c>
      <c r="J479" s="28" t="s">
        <v>142</v>
      </c>
      <c r="K479" s="27" t="s">
        <v>910</v>
      </c>
      <c r="L479" s="28" t="s">
        <v>25</v>
      </c>
      <c r="M479" s="29" t="s">
        <v>40</v>
      </c>
      <c r="N479" s="30"/>
      <c r="O479" s="28" t="s">
        <v>907</v>
      </c>
    </row>
    <row x14ac:dyDescent="0.25" r="480" customHeight="1" ht="24.95">
      <c r="A480" s="26"/>
      <c r="B480" s="26">
        <v>2424</v>
      </c>
      <c r="C480" s="26">
        <f>B480+40001</f>
      </c>
      <c r="D480" s="27"/>
      <c r="E480" s="28"/>
      <c r="F480" s="28" t="s">
        <v>544</v>
      </c>
      <c r="G480" s="28"/>
      <c r="H480" s="28" t="s">
        <v>10</v>
      </c>
      <c r="I480" s="29"/>
      <c r="J480" s="28"/>
      <c r="K480" s="27"/>
      <c r="L480" s="28"/>
      <c r="M480" s="29" t="s">
        <v>40</v>
      </c>
      <c r="N480" s="30"/>
      <c r="O480" s="28" t="s">
        <v>907</v>
      </c>
    </row>
    <row x14ac:dyDescent="0.25" r="481" customHeight="1" ht="24.95">
      <c r="A481" s="26"/>
      <c r="B481" s="26">
        <v>2425</v>
      </c>
      <c r="C481" s="26">
        <f>B481+40001</f>
      </c>
      <c r="D481" s="27"/>
      <c r="E481" s="28"/>
      <c r="F481" s="28" t="s">
        <v>544</v>
      </c>
      <c r="G481" s="28"/>
      <c r="H481" s="28" t="s">
        <v>10</v>
      </c>
      <c r="I481" s="29"/>
      <c r="J481" s="28"/>
      <c r="K481" s="27"/>
      <c r="L481" s="28"/>
      <c r="M481" s="29" t="s">
        <v>40</v>
      </c>
      <c r="N481" s="30"/>
      <c r="O481" s="28" t="s">
        <v>907</v>
      </c>
    </row>
    <row x14ac:dyDescent="0.25" r="482" customHeight="1" ht="24.95">
      <c r="A482" s="26"/>
      <c r="B482" s="26">
        <v>2426</v>
      </c>
      <c r="C482" s="26">
        <f>B482+40001</f>
      </c>
      <c r="D482" s="27"/>
      <c r="E482" s="28"/>
      <c r="F482" s="28" t="s">
        <v>544</v>
      </c>
      <c r="G482" s="28"/>
      <c r="H482" s="28" t="s">
        <v>10</v>
      </c>
      <c r="I482" s="29"/>
      <c r="J482" s="28"/>
      <c r="K482" s="27"/>
      <c r="L482" s="28"/>
      <c r="M482" s="29" t="s">
        <v>57</v>
      </c>
      <c r="N482" s="30" t="s">
        <v>150</v>
      </c>
      <c r="O482" s="28" t="s">
        <v>907</v>
      </c>
    </row>
    <row x14ac:dyDescent="0.25" r="483" customHeight="1" ht="24.95">
      <c r="A483" s="26" t="s">
        <v>911</v>
      </c>
      <c r="B483" s="26">
        <v>2427</v>
      </c>
      <c r="C483" s="26">
        <f>B483+40001</f>
      </c>
      <c r="D483" s="27" t="s">
        <v>912</v>
      </c>
      <c r="E483" s="28"/>
      <c r="F483" s="28" t="s">
        <v>242</v>
      </c>
      <c r="G483" s="28" t="s">
        <v>243</v>
      </c>
      <c r="H483" s="28" t="s">
        <v>24</v>
      </c>
      <c r="I483" s="29">
        <f>B483</f>
      </c>
      <c r="J483" s="28" t="s">
        <v>244</v>
      </c>
      <c r="K483" s="27" t="s">
        <v>912</v>
      </c>
      <c r="L483" s="28" t="s">
        <v>25</v>
      </c>
      <c r="M483" s="29"/>
      <c r="N483" s="30"/>
      <c r="O483" s="28" t="s">
        <v>907</v>
      </c>
    </row>
    <row x14ac:dyDescent="0.25" r="484" customHeight="1" ht="24.95">
      <c r="A484" s="26"/>
      <c r="B484" s="26">
        <v>2428</v>
      </c>
      <c r="C484" s="26">
        <f>B484+40001</f>
      </c>
      <c r="D484" s="27"/>
      <c r="E484" s="28"/>
      <c r="F484" s="28"/>
      <c r="G484" s="28"/>
      <c r="H484" s="28" t="s">
        <v>24</v>
      </c>
      <c r="I484" s="29"/>
      <c r="J484" s="28"/>
      <c r="K484" s="27"/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 t="s">
        <v>913</v>
      </c>
      <c r="B485" s="26">
        <v>2429</v>
      </c>
      <c r="C485" s="26">
        <f>B485+40001</f>
      </c>
      <c r="D485" s="27" t="s">
        <v>913</v>
      </c>
      <c r="E485" s="28"/>
      <c r="F485" s="28" t="s">
        <v>530</v>
      </c>
      <c r="G485" s="28"/>
      <c r="H485" s="28" t="s">
        <v>531</v>
      </c>
      <c r="I485" s="29">
        <f>B485</f>
      </c>
      <c r="J485" s="28" t="s">
        <v>137</v>
      </c>
      <c r="K485" s="27" t="s">
        <v>913</v>
      </c>
      <c r="L485" s="28" t="s">
        <v>25</v>
      </c>
      <c r="M485" s="29"/>
      <c r="N485" s="30" t="s">
        <v>898</v>
      </c>
      <c r="O485" s="28" t="s">
        <v>907</v>
      </c>
    </row>
    <row x14ac:dyDescent="0.25" r="486" customHeight="1" ht="24.95">
      <c r="A486" s="26" t="s">
        <v>914</v>
      </c>
      <c r="B486" s="26">
        <v>2430</v>
      </c>
      <c r="C486" s="26">
        <f>B486+40001</f>
      </c>
      <c r="D486" s="27" t="s">
        <v>914</v>
      </c>
      <c r="E486" s="28"/>
      <c r="F486" s="28" t="s">
        <v>544</v>
      </c>
      <c r="G486" s="28" t="s">
        <v>524</v>
      </c>
      <c r="H486" s="28" t="s">
        <v>10</v>
      </c>
      <c r="I486" s="29">
        <f>B486</f>
      </c>
      <c r="J486" s="28" t="s">
        <v>137</v>
      </c>
      <c r="K486" s="27" t="s">
        <v>914</v>
      </c>
      <c r="L486" s="28" t="s">
        <v>25</v>
      </c>
      <c r="M486" s="29" t="s">
        <v>889</v>
      </c>
      <c r="N486" s="30" t="s">
        <v>890</v>
      </c>
      <c r="O486" s="28" t="s">
        <v>907</v>
      </c>
    </row>
    <row x14ac:dyDescent="0.25" r="487" customHeight="1" ht="24.95">
      <c r="A487" s="26" t="s">
        <v>915</v>
      </c>
      <c r="B487" s="26">
        <v>2431</v>
      </c>
      <c r="C487" s="26">
        <f>B487+40001</f>
      </c>
      <c r="D487" s="27" t="s">
        <v>915</v>
      </c>
      <c r="E487" s="28"/>
      <c r="F487" s="28" t="s">
        <v>544</v>
      </c>
      <c r="G487" s="28" t="s">
        <v>243</v>
      </c>
      <c r="H487" s="28" t="s">
        <v>10</v>
      </c>
      <c r="I487" s="29">
        <f>B487</f>
      </c>
      <c r="J487" s="28" t="s">
        <v>554</v>
      </c>
      <c r="K487" s="27" t="s">
        <v>915</v>
      </c>
      <c r="L487" s="28" t="s">
        <v>25</v>
      </c>
      <c r="M487" s="29"/>
      <c r="N487" s="30"/>
      <c r="O487" s="28" t="s">
        <v>907</v>
      </c>
    </row>
    <row x14ac:dyDescent="0.25" r="488" customHeight="1" ht="24.95">
      <c r="A488" s="26"/>
      <c r="B488" s="26">
        <v>2432</v>
      </c>
      <c r="C488" s="26">
        <f>B488+40001</f>
      </c>
      <c r="D488" s="27"/>
      <c r="E488" s="28"/>
      <c r="F488" s="28"/>
      <c r="G488" s="28"/>
      <c r="H488" s="28" t="s">
        <v>10</v>
      </c>
      <c r="I488" s="29"/>
      <c r="J488" s="28"/>
      <c r="K488" s="27"/>
      <c r="L488" s="28" t="s">
        <v>25</v>
      </c>
      <c r="M488" s="29"/>
      <c r="N488" s="30"/>
      <c r="O488" s="28" t="s">
        <v>907</v>
      </c>
    </row>
    <row x14ac:dyDescent="0.25" r="489" customHeight="1" ht="24.95">
      <c r="A489" s="26" t="s">
        <v>916</v>
      </c>
      <c r="B489" s="26">
        <v>2433</v>
      </c>
      <c r="C489" s="26">
        <f>B489+40001</f>
      </c>
      <c r="D489" s="27" t="s">
        <v>917</v>
      </c>
      <c r="E489" s="28"/>
      <c r="F489" s="28" t="s">
        <v>544</v>
      </c>
      <c r="G489" s="28" t="s">
        <v>128</v>
      </c>
      <c r="H489" s="28" t="s">
        <v>10</v>
      </c>
      <c r="I489" s="29">
        <f>B489</f>
      </c>
      <c r="J489" s="28" t="s">
        <v>142</v>
      </c>
      <c r="K489" s="27" t="s">
        <v>917</v>
      </c>
      <c r="L489" s="28" t="s">
        <v>25</v>
      </c>
      <c r="M489" s="29" t="s">
        <v>40</v>
      </c>
      <c r="N489" s="30"/>
      <c r="O489" s="28" t="s">
        <v>907</v>
      </c>
    </row>
    <row x14ac:dyDescent="0.25" r="490" customHeight="1" ht="24.95">
      <c r="A490" s="26"/>
      <c r="B490" s="26">
        <v>2434</v>
      </c>
      <c r="C490" s="26">
        <f>B490+40001</f>
      </c>
      <c r="D490" s="27"/>
      <c r="E490" s="28"/>
      <c r="F490" s="28" t="s">
        <v>544</v>
      </c>
      <c r="G490" s="28"/>
      <c r="H490" s="28" t="s">
        <v>10</v>
      </c>
      <c r="I490" s="29"/>
      <c r="J490" s="28"/>
      <c r="K490" s="27"/>
      <c r="L490" s="28"/>
      <c r="M490" s="29" t="s">
        <v>40</v>
      </c>
      <c r="N490" s="30"/>
      <c r="O490" s="28" t="s">
        <v>907</v>
      </c>
    </row>
    <row x14ac:dyDescent="0.25" r="491" customHeight="1" ht="24.95">
      <c r="A491" s="26"/>
      <c r="B491" s="26">
        <v>2435</v>
      </c>
      <c r="C491" s="26">
        <f>B491+40001</f>
      </c>
      <c r="D491" s="27"/>
      <c r="E491" s="28"/>
      <c r="F491" s="28" t="s">
        <v>544</v>
      </c>
      <c r="G491" s="28"/>
      <c r="H491" s="28" t="s">
        <v>10</v>
      </c>
      <c r="I491" s="29"/>
      <c r="J491" s="28"/>
      <c r="K491" s="27"/>
      <c r="L491" s="28"/>
      <c r="M491" s="29" t="s">
        <v>40</v>
      </c>
      <c r="N491" s="30"/>
      <c r="O491" s="28" t="s">
        <v>907</v>
      </c>
    </row>
    <row x14ac:dyDescent="0.25" r="492" customHeight="1" ht="24.95">
      <c r="A492" s="26"/>
      <c r="B492" s="26">
        <v>2436</v>
      </c>
      <c r="C492" s="26">
        <f>B492+40001</f>
      </c>
      <c r="D492" s="27"/>
      <c r="E492" s="28"/>
      <c r="F492" s="28" t="s">
        <v>544</v>
      </c>
      <c r="G492" s="28"/>
      <c r="H492" s="28" t="s">
        <v>10</v>
      </c>
      <c r="I492" s="29"/>
      <c r="J492" s="28"/>
      <c r="K492" s="27"/>
      <c r="L492" s="28"/>
      <c r="M492" s="29" t="s">
        <v>57</v>
      </c>
      <c r="N492" s="30" t="s">
        <v>150</v>
      </c>
      <c r="O492" s="28" t="s">
        <v>907</v>
      </c>
    </row>
    <row x14ac:dyDescent="0.25" r="493" customHeight="1" ht="24.95">
      <c r="A493" s="26" t="s">
        <v>918</v>
      </c>
      <c r="B493" s="26">
        <v>2437</v>
      </c>
      <c r="C493" s="26">
        <f>B493+40001</f>
      </c>
      <c r="D493" s="27" t="s">
        <v>919</v>
      </c>
      <c r="E493" s="28"/>
      <c r="F493" s="28" t="s">
        <v>242</v>
      </c>
      <c r="G493" s="28" t="s">
        <v>243</v>
      </c>
      <c r="H493" s="28" t="s">
        <v>24</v>
      </c>
      <c r="I493" s="29">
        <f>B493</f>
      </c>
      <c r="J493" s="28" t="s">
        <v>244</v>
      </c>
      <c r="K493" s="27" t="s">
        <v>919</v>
      </c>
      <c r="L493" s="28" t="s">
        <v>25</v>
      </c>
      <c r="M493" s="29"/>
      <c r="N493" s="30"/>
      <c r="O493" s="28" t="s">
        <v>907</v>
      </c>
    </row>
    <row x14ac:dyDescent="0.25" r="494" customHeight="1" ht="24.95">
      <c r="A494" s="26"/>
      <c r="B494" s="26">
        <v>2438</v>
      </c>
      <c r="C494" s="26">
        <f>B494+40001</f>
      </c>
      <c r="D494" s="27"/>
      <c r="E494" s="28"/>
      <c r="F494" s="28"/>
      <c r="G494" s="28"/>
      <c r="H494" s="28" t="s">
        <v>24</v>
      </c>
      <c r="I494" s="29"/>
      <c r="J494" s="28"/>
      <c r="K494" s="27"/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 t="s">
        <v>920</v>
      </c>
      <c r="B495" s="26">
        <v>2439</v>
      </c>
      <c r="C495" s="26">
        <f>B495+40001</f>
      </c>
      <c r="D495" s="27" t="s">
        <v>920</v>
      </c>
      <c r="E495" s="28"/>
      <c r="F495" s="28" t="s">
        <v>530</v>
      </c>
      <c r="G495" s="28" t="s">
        <v>32</v>
      </c>
      <c r="H495" s="28" t="s">
        <v>531</v>
      </c>
      <c r="I495" s="29">
        <f>B495</f>
      </c>
      <c r="J495" s="28" t="s">
        <v>137</v>
      </c>
      <c r="K495" s="27" t="s">
        <v>920</v>
      </c>
      <c r="L495" s="28" t="s">
        <v>25</v>
      </c>
      <c r="M495" s="29"/>
      <c r="N495" s="30" t="s">
        <v>898</v>
      </c>
      <c r="O495" s="28" t="s">
        <v>907</v>
      </c>
    </row>
    <row x14ac:dyDescent="0.25" r="496" customHeight="1" ht="24.75">
      <c r="A496" s="21" t="s">
        <v>921</v>
      </c>
      <c r="B496" s="22" t="s">
        <v>19</v>
      </c>
      <c r="C496" s="22" t="s">
        <v>19</v>
      </c>
      <c r="D496" s="32">
        <f>A496</f>
      </c>
      <c r="E496" s="24" t="s">
        <v>19</v>
      </c>
      <c r="F496" s="24" t="s">
        <v>19</v>
      </c>
      <c r="G496" s="24" t="s">
        <v>19</v>
      </c>
      <c r="H496" s="24" t="s">
        <v>19</v>
      </c>
      <c r="I496" s="22" t="s">
        <v>19</v>
      </c>
      <c r="J496" s="24" t="s">
        <v>19</v>
      </c>
      <c r="K496" s="24" t="s">
        <v>19</v>
      </c>
      <c r="L496" s="24" t="s">
        <v>19</v>
      </c>
      <c r="M496" s="22" t="s">
        <v>19</v>
      </c>
      <c r="N496" s="25" t="s">
        <v>19</v>
      </c>
      <c r="O496" s="24" t="s">
        <v>19</v>
      </c>
    </row>
    <row x14ac:dyDescent="0.25" r="497" customHeight="1" ht="106.5">
      <c r="A497" s="26" t="s">
        <v>922</v>
      </c>
      <c r="B497" s="26">
        <v>2451</v>
      </c>
      <c r="C497" s="26">
        <f>40001+B497</f>
      </c>
      <c r="D497" s="27" t="s">
        <v>923</v>
      </c>
      <c r="E497" s="28"/>
      <c r="F497" s="28" t="s">
        <v>242</v>
      </c>
      <c r="G497" s="28" t="s">
        <v>524</v>
      </c>
      <c r="H497" s="28" t="s">
        <v>10</v>
      </c>
      <c r="I497" s="29">
        <f>B497</f>
      </c>
      <c r="J497" s="28" t="s">
        <v>137</v>
      </c>
      <c r="K497" s="27" t="s">
        <v>922</v>
      </c>
      <c r="L497" s="28" t="s">
        <v>25</v>
      </c>
      <c r="M497" s="29"/>
      <c r="N497" s="30" t="s">
        <v>924</v>
      </c>
      <c r="O497" s="28" t="s">
        <v>27</v>
      </c>
    </row>
    <row x14ac:dyDescent="0.25" r="498" customHeight="1" ht="31.5">
      <c r="A498" s="26" t="s">
        <v>659</v>
      </c>
      <c r="B498" s="26">
        <v>2452</v>
      </c>
      <c r="C498" s="26">
        <f>40001+B498</f>
      </c>
      <c r="D498" s="27" t="s">
        <v>659</v>
      </c>
      <c r="E498" s="28"/>
      <c r="F498" s="28" t="s">
        <v>544</v>
      </c>
      <c r="G498" s="28" t="s">
        <v>868</v>
      </c>
      <c r="H498" s="28" t="s">
        <v>10</v>
      </c>
      <c r="I498" s="29"/>
      <c r="J498" s="28"/>
      <c r="K498" s="27"/>
      <c r="L498" s="28" t="s">
        <v>245</v>
      </c>
      <c r="M498" s="29"/>
      <c r="N498" s="30" t="s">
        <v>925</v>
      </c>
      <c r="O498" s="28" t="s">
        <v>27</v>
      </c>
    </row>
    <row x14ac:dyDescent="0.25" r="499" customHeight="1" ht="24.95">
      <c r="A499" s="26" t="s">
        <v>659</v>
      </c>
      <c r="B499" s="26">
        <v>2453</v>
      </c>
      <c r="C499" s="26">
        <f>40001+B499</f>
      </c>
      <c r="D499" s="27" t="s">
        <v>659</v>
      </c>
      <c r="E499" s="28" t="s">
        <v>241</v>
      </c>
      <c r="F499" s="28" t="s">
        <v>544</v>
      </c>
      <c r="G499" s="28" t="s">
        <v>524</v>
      </c>
      <c r="H499" s="28" t="s">
        <v>10</v>
      </c>
      <c r="I499" s="29"/>
      <c r="J499" s="28"/>
      <c r="K499" s="27"/>
      <c r="L499" s="28" t="s">
        <v>245</v>
      </c>
      <c r="M499" s="29"/>
      <c r="N499" s="30" t="s">
        <v>926</v>
      </c>
      <c r="O499" s="28" t="s">
        <v>27</v>
      </c>
    </row>
    <row x14ac:dyDescent="0.25" r="500" customHeight="1" ht="24.95">
      <c r="A500" s="26" t="s">
        <v>659</v>
      </c>
      <c r="B500" s="26">
        <v>2454</v>
      </c>
      <c r="C500" s="26">
        <f>40001+B500</f>
      </c>
      <c r="D500" s="27" t="s">
        <v>659</v>
      </c>
      <c r="E500" s="28"/>
      <c r="F500" s="28"/>
      <c r="G500" s="28"/>
      <c r="H500" s="28"/>
      <c r="I500" s="29"/>
      <c r="J500" s="28"/>
      <c r="K500" s="27"/>
      <c r="L500" s="28" t="s">
        <v>878</v>
      </c>
      <c r="M500" s="29"/>
      <c r="N500" s="30" t="s">
        <v>927</v>
      </c>
      <c r="O500" s="28" t="s">
        <v>27</v>
      </c>
    </row>
    <row x14ac:dyDescent="0.25" r="501" customHeight="1" ht="24.95">
      <c r="A501" s="26" t="s">
        <v>659</v>
      </c>
      <c r="B501" s="26">
        <v>2455</v>
      </c>
      <c r="C501" s="26">
        <f>40001+B501</f>
      </c>
      <c r="D501" s="27" t="s">
        <v>659</v>
      </c>
      <c r="E501" s="28" t="s">
        <v>845</v>
      </c>
      <c r="F501" s="28" t="s">
        <v>544</v>
      </c>
      <c r="G501" s="28" t="s">
        <v>524</v>
      </c>
      <c r="H501" s="28" t="s">
        <v>10</v>
      </c>
      <c r="I501" s="29"/>
      <c r="J501" s="28"/>
      <c r="K501" s="27"/>
      <c r="L501" s="28" t="s">
        <v>245</v>
      </c>
      <c r="M501" s="29" t="s">
        <v>928</v>
      </c>
      <c r="N501" s="30" t="s">
        <v>929</v>
      </c>
      <c r="O501" s="28" t="s">
        <v>27</v>
      </c>
    </row>
    <row x14ac:dyDescent="0.25" r="502" customHeight="1" ht="24.95">
      <c r="A502" s="26" t="s">
        <v>659</v>
      </c>
      <c r="B502" s="26">
        <v>2456</v>
      </c>
      <c r="C502" s="26">
        <f>40001+B502</f>
      </c>
      <c r="D502" s="27" t="s">
        <v>659</v>
      </c>
      <c r="E502" s="28"/>
      <c r="F502" s="28" t="s">
        <v>544</v>
      </c>
      <c r="G502" s="28" t="s">
        <v>930</v>
      </c>
      <c r="H502" s="28" t="s">
        <v>24</v>
      </c>
      <c r="I502" s="29"/>
      <c r="J502" s="28"/>
      <c r="K502" s="27"/>
      <c r="L502" s="28" t="s">
        <v>245</v>
      </c>
      <c r="M502" s="29" t="s">
        <v>875</v>
      </c>
      <c r="N502" s="30" t="s">
        <v>931</v>
      </c>
      <c r="O502" s="28" t="s">
        <v>27</v>
      </c>
    </row>
    <row x14ac:dyDescent="0.25" r="503" customHeight="1" ht="24.95">
      <c r="A503" s="26" t="s">
        <v>659</v>
      </c>
      <c r="B503" s="26">
        <v>2457</v>
      </c>
      <c r="C503" s="26">
        <f>40001+B503</f>
      </c>
      <c r="D503" s="27" t="s">
        <v>659</v>
      </c>
      <c r="E503" s="28"/>
      <c r="F503" s="28"/>
      <c r="G503" s="28"/>
      <c r="H503" s="28"/>
      <c r="I503" s="29"/>
      <c r="J503" s="28"/>
      <c r="K503" s="27"/>
      <c r="L503" s="28"/>
      <c r="M503" s="29"/>
      <c r="N503" s="30" t="s">
        <v>932</v>
      </c>
      <c r="O503" s="28" t="s">
        <v>27</v>
      </c>
    </row>
    <row x14ac:dyDescent="0.25" r="504" customHeight="1" ht="24.95">
      <c r="A504" s="26" t="s">
        <v>933</v>
      </c>
      <c r="B504" s="26">
        <v>2458</v>
      </c>
      <c r="C504" s="26">
        <f>40001+B504</f>
      </c>
      <c r="D504" s="27" t="s">
        <v>934</v>
      </c>
      <c r="E504" s="28"/>
      <c r="F504" s="28" t="s">
        <v>544</v>
      </c>
      <c r="G504" s="28" t="s">
        <v>930</v>
      </c>
      <c r="H504" s="28" t="s">
        <v>10</v>
      </c>
      <c r="I504" s="29">
        <f>B504</f>
      </c>
      <c r="J504" s="28" t="s">
        <v>869</v>
      </c>
      <c r="K504" s="27" t="s">
        <v>933</v>
      </c>
      <c r="L504" s="28" t="s">
        <v>25</v>
      </c>
      <c r="M504" s="29" t="s">
        <v>935</v>
      </c>
      <c r="N504" s="30" t="s">
        <v>936</v>
      </c>
      <c r="O504" s="28" t="s">
        <v>27</v>
      </c>
    </row>
    <row x14ac:dyDescent="0.25" r="505" customHeight="1" ht="24.95">
      <c r="A505" s="26" t="s">
        <v>937</v>
      </c>
      <c r="B505" s="26">
        <v>2459</v>
      </c>
      <c r="C505" s="26">
        <f>40001+B505</f>
      </c>
      <c r="D505" s="27" t="s">
        <v>938</v>
      </c>
      <c r="E505" s="28"/>
      <c r="F505" s="28" t="s">
        <v>544</v>
      </c>
      <c r="G505" s="28" t="s">
        <v>930</v>
      </c>
      <c r="H505" s="28" t="s">
        <v>10</v>
      </c>
      <c r="I505" s="29">
        <f>B505</f>
      </c>
      <c r="J505" s="28" t="s">
        <v>869</v>
      </c>
      <c r="K505" s="27" t="s">
        <v>937</v>
      </c>
      <c r="L505" s="28" t="s">
        <v>25</v>
      </c>
      <c r="M505" s="29" t="s">
        <v>935</v>
      </c>
      <c r="N505" s="30" t="s">
        <v>936</v>
      </c>
      <c r="O505" s="28" t="s">
        <v>27</v>
      </c>
    </row>
    <row x14ac:dyDescent="0.25" r="506" customHeight="1" ht="24.95">
      <c r="A506" s="26">
        <f>D506</f>
      </c>
      <c r="B506" s="26">
        <v>2460</v>
      </c>
      <c r="C506" s="26">
        <f>40001+B506</f>
      </c>
      <c r="D506" s="27" t="s">
        <v>939</v>
      </c>
      <c r="E506" s="28" t="s">
        <v>263</v>
      </c>
      <c r="F506" s="28" t="s">
        <v>544</v>
      </c>
      <c r="G506" s="28" t="s">
        <v>524</v>
      </c>
      <c r="H506" s="28" t="s">
        <v>10</v>
      </c>
      <c r="I506" s="29">
        <f>B506</f>
      </c>
      <c r="J506" s="28" t="s">
        <v>114</v>
      </c>
      <c r="K506" s="27" t="s">
        <v>939</v>
      </c>
      <c r="L506" s="28" t="s">
        <v>25</v>
      </c>
      <c r="M506" s="29" t="s">
        <v>940</v>
      </c>
      <c r="N506" s="30"/>
      <c r="O506" s="28" t="s">
        <v>27</v>
      </c>
    </row>
    <row x14ac:dyDescent="0.25" r="507" customHeight="1" ht="24.95">
      <c r="A507" s="26" t="s">
        <v>659</v>
      </c>
      <c r="B507" s="26">
        <v>2461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/>
      <c r="M507" s="29"/>
      <c r="N507" s="30" t="s">
        <v>941</v>
      </c>
      <c r="O507" s="28" t="s">
        <v>27</v>
      </c>
    </row>
    <row x14ac:dyDescent="0.25" r="508" customHeight="1" ht="24.95">
      <c r="A508" s="26">
        <f>D508</f>
      </c>
      <c r="B508" s="26">
        <v>2462</v>
      </c>
      <c r="C508" s="26">
        <f>40001+B508</f>
      </c>
      <c r="D508" s="27" t="s">
        <v>942</v>
      </c>
      <c r="E508" s="28" t="s">
        <v>263</v>
      </c>
      <c r="F508" s="28" t="s">
        <v>544</v>
      </c>
      <c r="G508" s="28" t="s">
        <v>524</v>
      </c>
      <c r="H508" s="28" t="s">
        <v>10</v>
      </c>
      <c r="I508" s="29">
        <f>B508</f>
      </c>
      <c r="J508" s="28" t="s">
        <v>114</v>
      </c>
      <c r="K508" s="27" t="s">
        <v>942</v>
      </c>
      <c r="L508" s="28" t="s">
        <v>25</v>
      </c>
      <c r="M508" s="29" t="s">
        <v>940</v>
      </c>
      <c r="N508" s="30"/>
      <c r="O508" s="28" t="s">
        <v>27</v>
      </c>
    </row>
    <row x14ac:dyDescent="0.25" r="509" customHeight="1" ht="24.95">
      <c r="A509" s="26" t="s">
        <v>659</v>
      </c>
      <c r="B509" s="26">
        <v>2463</v>
      </c>
      <c r="C509" s="26">
        <f>40001+B509</f>
      </c>
      <c r="D509" s="27" t="s">
        <v>659</v>
      </c>
      <c r="E509" s="28"/>
      <c r="F509" s="28"/>
      <c r="G509" s="28"/>
      <c r="H509" s="28"/>
      <c r="I509" s="29"/>
      <c r="J509" s="28"/>
      <c r="K509" s="27"/>
      <c r="L509" s="28"/>
      <c r="M509" s="29"/>
      <c r="N509" s="30" t="s">
        <v>943</v>
      </c>
      <c r="O509" s="28" t="s">
        <v>27</v>
      </c>
    </row>
    <row x14ac:dyDescent="0.25" r="510" customHeight="1" ht="24.95">
      <c r="A510" s="26">
        <f>D510</f>
      </c>
      <c r="B510" s="26">
        <v>2464</v>
      </c>
      <c r="C510" s="26">
        <f>40001+B510</f>
      </c>
      <c r="D510" s="27" t="s">
        <v>944</v>
      </c>
      <c r="E510" s="28" t="s">
        <v>263</v>
      </c>
      <c r="F510" s="28" t="s">
        <v>544</v>
      </c>
      <c r="G510" s="28" t="s">
        <v>524</v>
      </c>
      <c r="H510" s="28" t="s">
        <v>10</v>
      </c>
      <c r="I510" s="29">
        <f>B510</f>
      </c>
      <c r="J510" s="28" t="s">
        <v>114</v>
      </c>
      <c r="K510" s="27" t="s">
        <v>944</v>
      </c>
      <c r="L510" s="28" t="s">
        <v>25</v>
      </c>
      <c r="M510" s="29" t="s">
        <v>940</v>
      </c>
      <c r="N510" s="30"/>
      <c r="O510" s="28" t="s">
        <v>27</v>
      </c>
    </row>
    <row x14ac:dyDescent="0.25" r="511" customHeight="1" ht="24.95">
      <c r="A511" s="26" t="s">
        <v>659</v>
      </c>
      <c r="B511" s="26">
        <v>2465</v>
      </c>
      <c r="C511" s="26">
        <f>40001+B511</f>
      </c>
      <c r="D511" s="27" t="s">
        <v>659</v>
      </c>
      <c r="E511" s="28"/>
      <c r="F511" s="28"/>
      <c r="G511" s="28"/>
      <c r="H511" s="28"/>
      <c r="I511" s="29"/>
      <c r="J511" s="28"/>
      <c r="K511" s="27"/>
      <c r="L511" s="28"/>
      <c r="M511" s="29"/>
      <c r="N511" s="30" t="s">
        <v>945</v>
      </c>
      <c r="O511" s="28" t="s">
        <v>27</v>
      </c>
    </row>
    <row x14ac:dyDescent="0.25" r="512" customHeight="1" ht="24.95">
      <c r="A512" s="26">
        <f>D512</f>
      </c>
      <c r="B512" s="26">
        <v>2466</v>
      </c>
      <c r="C512" s="26">
        <f>40001+B512</f>
      </c>
      <c r="D512" s="27" t="s">
        <v>946</v>
      </c>
      <c r="E512" s="28" t="s">
        <v>263</v>
      </c>
      <c r="F512" s="28" t="s">
        <v>544</v>
      </c>
      <c r="G512" s="28" t="s">
        <v>524</v>
      </c>
      <c r="H512" s="28" t="s">
        <v>10</v>
      </c>
      <c r="I512" s="29">
        <f>B512</f>
      </c>
      <c r="J512" s="28" t="s">
        <v>114</v>
      </c>
      <c r="K512" s="27" t="s">
        <v>946</v>
      </c>
      <c r="L512" s="28" t="s">
        <v>25</v>
      </c>
      <c r="M512" s="29" t="s">
        <v>947</v>
      </c>
      <c r="N512" s="30"/>
      <c r="O512" s="28" t="s">
        <v>27</v>
      </c>
    </row>
    <row x14ac:dyDescent="0.25" r="513" customHeight="1" ht="24.95">
      <c r="A513" s="26" t="s">
        <v>659</v>
      </c>
      <c r="B513" s="26">
        <v>2467</v>
      </c>
      <c r="C513" s="26">
        <f>40001+B513</f>
      </c>
      <c r="D513" s="27" t="s">
        <v>659</v>
      </c>
      <c r="E513" s="28"/>
      <c r="F513" s="28"/>
      <c r="G513" s="28"/>
      <c r="H513" s="28"/>
      <c r="I513" s="29"/>
      <c r="J513" s="28"/>
      <c r="K513" s="27"/>
      <c r="L513" s="28"/>
      <c r="M513" s="29"/>
      <c r="N513" s="30" t="s">
        <v>948</v>
      </c>
      <c r="O513" s="28" t="s">
        <v>27</v>
      </c>
    </row>
    <row x14ac:dyDescent="0.25" r="514" customHeight="1" ht="24.95">
      <c r="A514" s="26">
        <f>D514</f>
      </c>
      <c r="B514" s="26">
        <v>2468</v>
      </c>
      <c r="C514" s="26">
        <f>40001+B514</f>
      </c>
      <c r="D514" s="27" t="s">
        <v>949</v>
      </c>
      <c r="E514" s="28" t="s">
        <v>263</v>
      </c>
      <c r="F514" s="28" t="s">
        <v>544</v>
      </c>
      <c r="G514" s="28" t="s">
        <v>524</v>
      </c>
      <c r="H514" s="28" t="s">
        <v>10</v>
      </c>
      <c r="I514" s="29">
        <f>B514</f>
      </c>
      <c r="J514" s="28" t="s">
        <v>114</v>
      </c>
      <c r="K514" s="27" t="s">
        <v>949</v>
      </c>
      <c r="L514" s="28" t="s">
        <v>25</v>
      </c>
      <c r="M514" s="29" t="s">
        <v>947</v>
      </c>
      <c r="N514" s="30"/>
      <c r="O514" s="28" t="s">
        <v>27</v>
      </c>
    </row>
    <row x14ac:dyDescent="0.25" r="515" customHeight="1" ht="24.95">
      <c r="A515" s="26" t="s">
        <v>659</v>
      </c>
      <c r="B515" s="26">
        <v>2469</v>
      </c>
      <c r="C515" s="26">
        <f>40001+B515</f>
      </c>
      <c r="D515" s="27" t="s">
        <v>659</v>
      </c>
      <c r="E515" s="28"/>
      <c r="F515" s="28"/>
      <c r="G515" s="28"/>
      <c r="H515" s="28"/>
      <c r="I515" s="29"/>
      <c r="J515" s="28"/>
      <c r="K515" s="27"/>
      <c r="L515" s="28"/>
      <c r="M515" s="29"/>
      <c r="N515" s="30" t="s">
        <v>950</v>
      </c>
      <c r="O515" s="28" t="s">
        <v>27</v>
      </c>
    </row>
    <row x14ac:dyDescent="0.25" r="516" customHeight="1" ht="24.95">
      <c r="A516" s="26">
        <f>D516</f>
      </c>
      <c r="B516" s="26">
        <v>2470</v>
      </c>
      <c r="C516" s="26">
        <f>40001+B516</f>
      </c>
      <c r="D516" s="27" t="s">
        <v>951</v>
      </c>
      <c r="E516" s="28" t="s">
        <v>263</v>
      </c>
      <c r="F516" s="28" t="s">
        <v>544</v>
      </c>
      <c r="G516" s="28" t="s">
        <v>524</v>
      </c>
      <c r="H516" s="28" t="s">
        <v>10</v>
      </c>
      <c r="I516" s="29">
        <f>B516</f>
      </c>
      <c r="J516" s="28" t="s">
        <v>114</v>
      </c>
      <c r="K516" s="27" t="s">
        <v>951</v>
      </c>
      <c r="L516" s="28" t="s">
        <v>25</v>
      </c>
      <c r="M516" s="29" t="s">
        <v>947</v>
      </c>
      <c r="N516" s="30"/>
      <c r="O516" s="28" t="s">
        <v>27</v>
      </c>
    </row>
    <row x14ac:dyDescent="0.25" r="517" customHeight="1" ht="24.95">
      <c r="A517" s="26" t="s">
        <v>659</v>
      </c>
      <c r="B517" s="26">
        <v>2471</v>
      </c>
      <c r="C517" s="26">
        <f>40001+B517</f>
      </c>
      <c r="D517" s="27" t="s">
        <v>659</v>
      </c>
      <c r="E517" s="28"/>
      <c r="F517" s="28"/>
      <c r="G517" s="28"/>
      <c r="H517" s="28"/>
      <c r="I517" s="29"/>
      <c r="J517" s="28"/>
      <c r="K517" s="27"/>
      <c r="L517" s="28"/>
      <c r="M517" s="29"/>
      <c r="N517" s="30" t="s">
        <v>952</v>
      </c>
      <c r="O517" s="28" t="s">
        <v>27</v>
      </c>
    </row>
    <row x14ac:dyDescent="0.25" r="518" customHeight="1" ht="24.95">
      <c r="A518" s="26">
        <f>D518</f>
      </c>
      <c r="B518" s="26">
        <v>2472</v>
      </c>
      <c r="C518" s="26">
        <f>40001+B518</f>
      </c>
      <c r="D518" s="27" t="s">
        <v>953</v>
      </c>
      <c r="E518" s="28" t="s">
        <v>263</v>
      </c>
      <c r="F518" s="28" t="s">
        <v>544</v>
      </c>
      <c r="G518" s="28" t="s">
        <v>524</v>
      </c>
      <c r="H518" s="28" t="s">
        <v>10</v>
      </c>
      <c r="I518" s="29">
        <f>B518</f>
      </c>
      <c r="J518" s="28" t="s">
        <v>114</v>
      </c>
      <c r="K518" s="27" t="s">
        <v>953</v>
      </c>
      <c r="L518" s="28" t="s">
        <v>25</v>
      </c>
      <c r="M518" s="29" t="s">
        <v>947</v>
      </c>
      <c r="N518" s="30"/>
      <c r="O518" s="28" t="s">
        <v>560</v>
      </c>
    </row>
    <row x14ac:dyDescent="0.25" r="519" customHeight="1" ht="24.95">
      <c r="A519" s="26" t="s">
        <v>659</v>
      </c>
      <c r="B519" s="26">
        <v>2473</v>
      </c>
      <c r="C519" s="26">
        <f>40001+B519</f>
      </c>
      <c r="D519" s="27" t="s">
        <v>659</v>
      </c>
      <c r="E519" s="28"/>
      <c r="F519" s="28"/>
      <c r="G519" s="28"/>
      <c r="H519" s="28"/>
      <c r="I519" s="29"/>
      <c r="J519" s="28"/>
      <c r="K519" s="27"/>
      <c r="L519" s="28"/>
      <c r="M519" s="29"/>
      <c r="N519" s="30" t="s">
        <v>954</v>
      </c>
      <c r="O519" s="28" t="s">
        <v>560</v>
      </c>
    </row>
    <row x14ac:dyDescent="0.25" r="520" customHeight="1" ht="24.95">
      <c r="A520" s="26">
        <f>D520</f>
      </c>
      <c r="B520" s="26">
        <v>2474</v>
      </c>
      <c r="C520" s="26">
        <f>40001+B520</f>
      </c>
      <c r="D520" s="27" t="s">
        <v>955</v>
      </c>
      <c r="E520" s="28" t="s">
        <v>263</v>
      </c>
      <c r="F520" s="28" t="s">
        <v>544</v>
      </c>
      <c r="G520" s="28" t="s">
        <v>524</v>
      </c>
      <c r="H520" s="28" t="s">
        <v>10</v>
      </c>
      <c r="I520" s="29">
        <f>B520</f>
      </c>
      <c r="J520" s="28" t="s">
        <v>114</v>
      </c>
      <c r="K520" s="27" t="s">
        <v>955</v>
      </c>
      <c r="L520" s="28" t="s">
        <v>25</v>
      </c>
      <c r="M520" s="29" t="s">
        <v>947</v>
      </c>
      <c r="N520" s="30"/>
      <c r="O520" s="28" t="s">
        <v>560</v>
      </c>
    </row>
    <row x14ac:dyDescent="0.25" r="521" customHeight="1" ht="24.95">
      <c r="A521" s="26" t="s">
        <v>659</v>
      </c>
      <c r="B521" s="26">
        <v>2475</v>
      </c>
      <c r="C521" s="26">
        <f>40001+B521</f>
      </c>
      <c r="D521" s="27" t="s">
        <v>659</v>
      </c>
      <c r="E521" s="28"/>
      <c r="F521" s="28"/>
      <c r="G521" s="28"/>
      <c r="H521" s="28"/>
      <c r="I521" s="29"/>
      <c r="J521" s="28"/>
      <c r="K521" s="27"/>
      <c r="L521" s="28"/>
      <c r="M521" s="29"/>
      <c r="N521" s="30" t="s">
        <v>956</v>
      </c>
      <c r="O521" s="28" t="s">
        <v>560</v>
      </c>
    </row>
    <row x14ac:dyDescent="0.25" r="522" customHeight="1" ht="24.95">
      <c r="A522" s="26">
        <f>D522</f>
      </c>
      <c r="B522" s="26">
        <v>2476</v>
      </c>
      <c r="C522" s="26">
        <f>40001+B522</f>
      </c>
      <c r="D522" s="27" t="s">
        <v>957</v>
      </c>
      <c r="E522" s="28" t="s">
        <v>263</v>
      </c>
      <c r="F522" s="28" t="s">
        <v>544</v>
      </c>
      <c r="G522" s="28" t="s">
        <v>524</v>
      </c>
      <c r="H522" s="28" t="s">
        <v>10</v>
      </c>
      <c r="I522" s="29">
        <f>B522</f>
      </c>
      <c r="J522" s="28" t="s">
        <v>114</v>
      </c>
      <c r="K522" s="27" t="s">
        <v>957</v>
      </c>
      <c r="L522" s="28" t="s">
        <v>25</v>
      </c>
      <c r="M522" s="29" t="s">
        <v>947</v>
      </c>
      <c r="N522" s="30"/>
      <c r="O522" s="28" t="s">
        <v>560</v>
      </c>
    </row>
    <row x14ac:dyDescent="0.25" r="523" customHeight="1" ht="24.95">
      <c r="A523" s="26" t="s">
        <v>659</v>
      </c>
      <c r="B523" s="26">
        <v>2477</v>
      </c>
      <c r="C523" s="26">
        <f>40001+B523</f>
      </c>
      <c r="D523" s="27" t="s">
        <v>659</v>
      </c>
      <c r="E523" s="28"/>
      <c r="F523" s="28"/>
      <c r="G523" s="28"/>
      <c r="H523" s="28"/>
      <c r="I523" s="29"/>
      <c r="J523" s="28"/>
      <c r="K523" s="27"/>
      <c r="L523" s="28"/>
      <c r="M523" s="29"/>
      <c r="N523" s="30" t="s">
        <v>958</v>
      </c>
      <c r="O523" s="28" t="s">
        <v>560</v>
      </c>
    </row>
    <row x14ac:dyDescent="0.25" r="524" customHeight="1" ht="24.95">
      <c r="A524" s="26">
        <f>D524</f>
      </c>
      <c r="B524" s="26">
        <v>2478</v>
      </c>
      <c r="C524" s="26">
        <f>40001+B524</f>
      </c>
      <c r="D524" s="27" t="s">
        <v>959</v>
      </c>
      <c r="E524" s="28" t="s">
        <v>263</v>
      </c>
      <c r="F524" s="28" t="s">
        <v>544</v>
      </c>
      <c r="G524" s="28" t="s">
        <v>524</v>
      </c>
      <c r="H524" s="28" t="s">
        <v>10</v>
      </c>
      <c r="I524" s="29">
        <f>B524</f>
      </c>
      <c r="J524" s="28" t="s">
        <v>114</v>
      </c>
      <c r="K524" s="27" t="s">
        <v>959</v>
      </c>
      <c r="L524" s="28" t="s">
        <v>25</v>
      </c>
      <c r="M524" s="29" t="s">
        <v>947</v>
      </c>
      <c r="N524" s="30"/>
      <c r="O524" s="28" t="s">
        <v>560</v>
      </c>
    </row>
    <row x14ac:dyDescent="0.25" r="525" customHeight="1" ht="24.95">
      <c r="A525" s="26" t="s">
        <v>659</v>
      </c>
      <c r="B525" s="26">
        <v>2479</v>
      </c>
      <c r="C525" s="26">
        <f>40001+B525</f>
      </c>
      <c r="D525" s="27" t="s">
        <v>659</v>
      </c>
      <c r="E525" s="28"/>
      <c r="F525" s="28"/>
      <c r="G525" s="28"/>
      <c r="H525" s="28"/>
      <c r="I525" s="29"/>
      <c r="J525" s="28"/>
      <c r="K525" s="27"/>
      <c r="L525" s="28"/>
      <c r="M525" s="29"/>
      <c r="N525" s="30" t="s">
        <v>960</v>
      </c>
      <c r="O525" s="28" t="s">
        <v>560</v>
      </c>
    </row>
    <row x14ac:dyDescent="0.25" r="526" customHeight="1" ht="24.95">
      <c r="A526" s="26">
        <f>D526</f>
      </c>
      <c r="B526" s="26">
        <v>2480</v>
      </c>
      <c r="C526" s="26">
        <f>40001+B526</f>
      </c>
      <c r="D526" s="27" t="s">
        <v>961</v>
      </c>
      <c r="E526" s="28" t="s">
        <v>263</v>
      </c>
      <c r="F526" s="28" t="s">
        <v>544</v>
      </c>
      <c r="G526" s="28" t="s">
        <v>524</v>
      </c>
      <c r="H526" s="28" t="s">
        <v>10</v>
      </c>
      <c r="I526" s="29">
        <f>B526</f>
      </c>
      <c r="J526" s="28" t="s">
        <v>114</v>
      </c>
      <c r="K526" s="27" t="s">
        <v>961</v>
      </c>
      <c r="L526" s="28" t="s">
        <v>25</v>
      </c>
      <c r="M526" s="29" t="s">
        <v>947</v>
      </c>
      <c r="N526" s="30"/>
      <c r="O526" s="28" t="s">
        <v>560</v>
      </c>
    </row>
    <row x14ac:dyDescent="0.25" r="527" customHeight="1" ht="24.95">
      <c r="A527" s="26" t="s">
        <v>659</v>
      </c>
      <c r="B527" s="26">
        <v>2481</v>
      </c>
      <c r="C527" s="26">
        <f>40001+B527</f>
      </c>
      <c r="D527" s="27" t="s">
        <v>659</v>
      </c>
      <c r="E527" s="28"/>
      <c r="F527" s="28"/>
      <c r="G527" s="28"/>
      <c r="H527" s="28"/>
      <c r="I527" s="29"/>
      <c r="J527" s="28"/>
      <c r="K527" s="27"/>
      <c r="L527" s="28"/>
      <c r="M527" s="29"/>
      <c r="N527" s="30" t="s">
        <v>962</v>
      </c>
      <c r="O527" s="28" t="s">
        <v>560</v>
      </c>
    </row>
    <row x14ac:dyDescent="0.25" r="528" customHeight="1" ht="24.95">
      <c r="A528" s="26">
        <f>D528</f>
      </c>
      <c r="B528" s="26">
        <v>2482</v>
      </c>
      <c r="C528" s="26">
        <f>40001+B528</f>
      </c>
      <c r="D528" s="27" t="s">
        <v>963</v>
      </c>
      <c r="E528" s="28" t="s">
        <v>263</v>
      </c>
      <c r="F528" s="28" t="s">
        <v>544</v>
      </c>
      <c r="G528" s="28" t="s">
        <v>524</v>
      </c>
      <c r="H528" s="28" t="s">
        <v>10</v>
      </c>
      <c r="I528" s="29">
        <f>B528</f>
      </c>
      <c r="J528" s="28" t="s">
        <v>114</v>
      </c>
      <c r="K528" s="27" t="s">
        <v>963</v>
      </c>
      <c r="L528" s="28" t="s">
        <v>25</v>
      </c>
      <c r="M528" s="29" t="s">
        <v>947</v>
      </c>
      <c r="N528" s="30"/>
      <c r="O528" s="28" t="s">
        <v>560</v>
      </c>
    </row>
    <row x14ac:dyDescent="0.25" r="529" customHeight="1" ht="24.95">
      <c r="A529" s="26" t="s">
        <v>659</v>
      </c>
      <c r="B529" s="26">
        <v>2483</v>
      </c>
      <c r="C529" s="26">
        <f>40001+B529</f>
      </c>
      <c r="D529" s="27" t="s">
        <v>659</v>
      </c>
      <c r="E529" s="28"/>
      <c r="F529" s="28"/>
      <c r="G529" s="28"/>
      <c r="H529" s="28"/>
      <c r="I529" s="29"/>
      <c r="J529" s="28"/>
      <c r="K529" s="27"/>
      <c r="L529" s="28"/>
      <c r="M529" s="29" t="s">
        <v>947</v>
      </c>
      <c r="N529" s="30" t="s">
        <v>964</v>
      </c>
      <c r="O529" s="28" t="s">
        <v>560</v>
      </c>
    </row>
    <row x14ac:dyDescent="0.25" r="530" customHeight="1" ht="24.95">
      <c r="A530" s="26" t="s">
        <v>965</v>
      </c>
      <c r="B530" s="26">
        <v>2484</v>
      </c>
      <c r="C530" s="26">
        <f>40001+B530</f>
      </c>
      <c r="D530" s="27" t="s">
        <v>965</v>
      </c>
      <c r="E530" s="28" t="s">
        <v>845</v>
      </c>
      <c r="F530" s="28" t="s">
        <v>544</v>
      </c>
      <c r="G530" s="28" t="s">
        <v>524</v>
      </c>
      <c r="H530" s="28" t="s">
        <v>10</v>
      </c>
      <c r="I530" s="29">
        <f>B530</f>
      </c>
      <c r="J530" s="28" t="s">
        <v>114</v>
      </c>
      <c r="K530" s="27" t="s">
        <v>965</v>
      </c>
      <c r="L530" s="28" t="s">
        <v>25</v>
      </c>
      <c r="M530" s="29" t="s">
        <v>966</v>
      </c>
      <c r="N530" s="30" t="s">
        <v>967</v>
      </c>
      <c r="O530" s="28" t="s">
        <v>27</v>
      </c>
    </row>
    <row x14ac:dyDescent="0.25" r="531" customHeight="1" ht="24.95">
      <c r="A531" s="26" t="s">
        <v>968</v>
      </c>
      <c r="B531" s="26">
        <v>2485</v>
      </c>
      <c r="C531" s="26">
        <f>40001+B531</f>
      </c>
      <c r="D531" s="27" t="s">
        <v>968</v>
      </c>
      <c r="E531" s="28"/>
      <c r="F531" s="28" t="s">
        <v>242</v>
      </c>
      <c r="G531" s="28" t="s">
        <v>930</v>
      </c>
      <c r="H531" s="28" t="s">
        <v>24</v>
      </c>
      <c r="I531" s="29">
        <f>B531</f>
      </c>
      <c r="J531" s="28" t="s">
        <v>869</v>
      </c>
      <c r="K531" s="27" t="s">
        <v>968</v>
      </c>
      <c r="L531" s="28" t="s">
        <v>25</v>
      </c>
      <c r="M531" s="29" t="s">
        <v>935</v>
      </c>
      <c r="N531" s="30" t="s">
        <v>936</v>
      </c>
      <c r="O531" s="28" t="s">
        <v>27</v>
      </c>
    </row>
    <row x14ac:dyDescent="0.25" r="532" customHeight="1" ht="24.95">
      <c r="A532" s="26" t="s">
        <v>659</v>
      </c>
      <c r="B532" s="26">
        <v>2486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33"/>
      <c r="N532" s="30" t="s">
        <v>969</v>
      </c>
      <c r="O532" s="28" t="s">
        <v>27</v>
      </c>
    </row>
    <row x14ac:dyDescent="0.25" r="533" customHeight="1" ht="24.95">
      <c r="A533" s="26" t="s">
        <v>970</v>
      </c>
      <c r="B533" s="26">
        <v>2487</v>
      </c>
      <c r="C533" s="26">
        <f>40001+B533</f>
      </c>
      <c r="D533" s="27" t="s">
        <v>970</v>
      </c>
      <c r="E533" s="28"/>
      <c r="F533" s="28" t="s">
        <v>242</v>
      </c>
      <c r="G533" s="28" t="s">
        <v>930</v>
      </c>
      <c r="H533" s="28" t="s">
        <v>24</v>
      </c>
      <c r="I533" s="29">
        <f>B533</f>
      </c>
      <c r="J533" s="28" t="s">
        <v>869</v>
      </c>
      <c r="K533" s="27" t="s">
        <v>970</v>
      </c>
      <c r="L533" s="28" t="s">
        <v>25</v>
      </c>
      <c r="M533" s="29" t="s">
        <v>935</v>
      </c>
      <c r="N533" s="30" t="s">
        <v>936</v>
      </c>
      <c r="O533" s="28" t="s">
        <v>560</v>
      </c>
    </row>
    <row x14ac:dyDescent="0.25" r="534" customHeight="1" ht="24.95">
      <c r="A534" s="26" t="s">
        <v>659</v>
      </c>
      <c r="B534" s="26">
        <v>2488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33"/>
      <c r="N534" s="30" t="s">
        <v>971</v>
      </c>
      <c r="O534" s="28" t="s">
        <v>560</v>
      </c>
    </row>
    <row x14ac:dyDescent="0.25" r="535" customHeight="1" ht="24.95">
      <c r="A535" s="26" t="s">
        <v>972</v>
      </c>
      <c r="B535" s="26">
        <v>2489</v>
      </c>
      <c r="C535" s="26">
        <f>40001+B535</f>
      </c>
      <c r="D535" s="27" t="s">
        <v>972</v>
      </c>
      <c r="E535" s="28"/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973</v>
      </c>
      <c r="L535" s="28" t="s">
        <v>25</v>
      </c>
      <c r="M535" s="29"/>
      <c r="N535" s="30" t="s">
        <v>974</v>
      </c>
      <c r="O535" s="28" t="s">
        <v>27</v>
      </c>
    </row>
    <row x14ac:dyDescent="0.25" r="536" customHeight="1" ht="24.95">
      <c r="A536" s="26" t="s">
        <v>975</v>
      </c>
      <c r="B536" s="26">
        <v>2490</v>
      </c>
      <c r="C536" s="26">
        <f>40001+B536</f>
      </c>
      <c r="D536" s="27" t="s">
        <v>975</v>
      </c>
      <c r="E536" s="28"/>
      <c r="F536" s="28" t="s">
        <v>544</v>
      </c>
      <c r="G536" s="28" t="s">
        <v>524</v>
      </c>
      <c r="H536" s="28" t="s">
        <v>10</v>
      </c>
      <c r="I536" s="29"/>
      <c r="J536" s="28"/>
      <c r="K536" s="27"/>
      <c r="L536" s="28" t="s">
        <v>25</v>
      </c>
      <c r="M536" s="29"/>
      <c r="N536" s="30"/>
      <c r="O536" s="28" t="s">
        <v>27</v>
      </c>
    </row>
    <row x14ac:dyDescent="0.25" r="537" customHeight="1" ht="24.95">
      <c r="A537" s="21" t="s">
        <v>976</v>
      </c>
      <c r="B537" s="22" t="s">
        <v>19</v>
      </c>
      <c r="C537" s="22" t="s">
        <v>19</v>
      </c>
      <c r="D537" s="32">
        <f>A537</f>
      </c>
      <c r="E537" s="24" t="s">
        <v>19</v>
      </c>
      <c r="F537" s="24" t="s">
        <v>19</v>
      </c>
      <c r="G537" s="24" t="s">
        <v>19</v>
      </c>
      <c r="H537" s="24" t="s">
        <v>19</v>
      </c>
      <c r="I537" s="22" t="s">
        <v>19</v>
      </c>
      <c r="J537" s="24" t="s">
        <v>19</v>
      </c>
      <c r="K537" s="24" t="s">
        <v>19</v>
      </c>
      <c r="L537" s="24" t="s">
        <v>19</v>
      </c>
      <c r="M537" s="22" t="s">
        <v>19</v>
      </c>
      <c r="N537" s="25" t="s">
        <v>19</v>
      </c>
      <c r="O537" s="24" t="s">
        <v>19</v>
      </c>
    </row>
    <row x14ac:dyDescent="0.25" r="538" customHeight="1" ht="24.95">
      <c r="A538" s="26" t="s">
        <v>977</v>
      </c>
      <c r="B538" s="26">
        <v>2601</v>
      </c>
      <c r="C538" s="26">
        <f>B538+40001</f>
      </c>
      <c r="D538" s="27" t="s">
        <v>977</v>
      </c>
      <c r="E538" s="28"/>
      <c r="F538" s="28" t="s">
        <v>544</v>
      </c>
      <c r="G538" s="28" t="s">
        <v>978</v>
      </c>
      <c r="H538" s="28"/>
      <c r="I538" s="29" t="s">
        <v>39</v>
      </c>
      <c r="J538" s="28" t="s">
        <v>979</v>
      </c>
      <c r="K538" s="27" t="s">
        <v>980</v>
      </c>
      <c r="L538" s="28" t="s">
        <v>25</v>
      </c>
      <c r="M538" s="29" t="s">
        <v>40</v>
      </c>
      <c r="N538" s="30"/>
      <c r="O538" s="28" t="s">
        <v>27</v>
      </c>
    </row>
    <row x14ac:dyDescent="0.25" r="539" customHeight="1" ht="24.95">
      <c r="A539" s="26" t="s">
        <v>981</v>
      </c>
      <c r="B539" s="26">
        <v>2602</v>
      </c>
      <c r="C539" s="26">
        <f>B539+40001</f>
      </c>
      <c r="D539" s="27" t="s">
        <v>981</v>
      </c>
      <c r="E539" s="28"/>
      <c r="F539" s="28"/>
      <c r="G539" s="28"/>
      <c r="H539" s="28"/>
      <c r="I539" s="29"/>
      <c r="J539" s="28"/>
      <c r="K539" s="27"/>
      <c r="L539" s="28"/>
      <c r="M539" s="29" t="s">
        <v>40</v>
      </c>
      <c r="N539" s="30"/>
      <c r="O539" s="28" t="s">
        <v>27</v>
      </c>
    </row>
    <row x14ac:dyDescent="0.25" r="540" customHeight="1" ht="24.95">
      <c r="A540" s="26" t="s">
        <v>982</v>
      </c>
      <c r="B540" s="26">
        <v>2603</v>
      </c>
      <c r="C540" s="26">
        <f>B540+40001</f>
      </c>
      <c r="D540" s="27" t="s">
        <v>982</v>
      </c>
      <c r="E540" s="28"/>
      <c r="F540" s="28"/>
      <c r="G540" s="28"/>
      <c r="H540" s="28"/>
      <c r="I540" s="29"/>
      <c r="J540" s="28"/>
      <c r="K540" s="27"/>
      <c r="L540" s="28"/>
      <c r="M540" s="29" t="s">
        <v>40</v>
      </c>
      <c r="N540" s="30"/>
      <c r="O540" s="28" t="s">
        <v>27</v>
      </c>
    </row>
    <row x14ac:dyDescent="0.25" r="541" customHeight="1" ht="24.95">
      <c r="A541" s="26" t="s">
        <v>983</v>
      </c>
      <c r="B541" s="26">
        <v>2604</v>
      </c>
      <c r="C541" s="26">
        <f>B541+40001</f>
      </c>
      <c r="D541" s="27" t="s">
        <v>983</v>
      </c>
      <c r="E541" s="28"/>
      <c r="F541" s="28"/>
      <c r="G541" s="28"/>
      <c r="H541" s="28"/>
      <c r="I541" s="29"/>
      <c r="J541" s="28"/>
      <c r="K541" s="27"/>
      <c r="L541" s="28"/>
      <c r="M541" s="29" t="s">
        <v>40</v>
      </c>
      <c r="N541" s="30"/>
      <c r="O541" s="28" t="s">
        <v>27</v>
      </c>
    </row>
    <row x14ac:dyDescent="0.25" r="542" customHeight="1" ht="24.95">
      <c r="A542" s="26" t="s">
        <v>984</v>
      </c>
      <c r="B542" s="26">
        <v>2605</v>
      </c>
      <c r="C542" s="26">
        <f>B542+40001</f>
      </c>
      <c r="D542" s="27" t="s">
        <v>984</v>
      </c>
      <c r="E542" s="28"/>
      <c r="F542" s="28"/>
      <c r="G542" s="28"/>
      <c r="H542" s="28"/>
      <c r="I542" s="29"/>
      <c r="J542" s="28"/>
      <c r="K542" s="27"/>
      <c r="L542" s="28"/>
      <c r="M542" s="29" t="s">
        <v>40</v>
      </c>
      <c r="N542" s="30"/>
      <c r="O542" s="28" t="s">
        <v>27</v>
      </c>
    </row>
    <row x14ac:dyDescent="0.25" r="543" customHeight="1" ht="24.95">
      <c r="A543" s="26" t="s">
        <v>985</v>
      </c>
      <c r="B543" s="26">
        <v>2606</v>
      </c>
      <c r="C543" s="26">
        <f>B543+40001</f>
      </c>
      <c r="D543" s="27" t="s">
        <v>985</v>
      </c>
      <c r="E543" s="28"/>
      <c r="F543" s="28"/>
      <c r="G543" s="28"/>
      <c r="H543" s="28"/>
      <c r="I543" s="29"/>
      <c r="J543" s="28"/>
      <c r="K543" s="27"/>
      <c r="L543" s="28"/>
      <c r="M543" s="29" t="s">
        <v>40</v>
      </c>
      <c r="N543" s="30"/>
      <c r="O543" s="28" t="s">
        <v>27</v>
      </c>
    </row>
    <row x14ac:dyDescent="0.25" r="544" customHeight="1" ht="24.95">
      <c r="A544" s="26" t="s">
        <v>986</v>
      </c>
      <c r="B544" s="26">
        <v>2607</v>
      </c>
      <c r="C544" s="26">
        <f>B544+40001</f>
      </c>
      <c r="D544" s="27" t="s">
        <v>986</v>
      </c>
      <c r="E544" s="28"/>
      <c r="F544" s="28"/>
      <c r="G544" s="28"/>
      <c r="H544" s="28"/>
      <c r="I544" s="29"/>
      <c r="J544" s="28"/>
      <c r="K544" s="27"/>
      <c r="L544" s="28"/>
      <c r="M544" s="29" t="s">
        <v>40</v>
      </c>
      <c r="N544" s="30"/>
      <c r="O544" s="28" t="s">
        <v>27</v>
      </c>
    </row>
    <row x14ac:dyDescent="0.25" r="545" customHeight="1" ht="24.95">
      <c r="A545" s="26" t="s">
        <v>987</v>
      </c>
      <c r="B545" s="26">
        <v>2608</v>
      </c>
      <c r="C545" s="26">
        <f>B545+40001</f>
      </c>
      <c r="D545" s="27" t="s">
        <v>987</v>
      </c>
      <c r="E545" s="28"/>
      <c r="F545" s="28"/>
      <c r="G545" s="28"/>
      <c r="H545" s="28"/>
      <c r="I545" s="29"/>
      <c r="J545" s="28"/>
      <c r="K545" s="27"/>
      <c r="L545" s="28"/>
      <c r="M545" s="29" t="s">
        <v>40</v>
      </c>
      <c r="N545" s="30"/>
      <c r="O545" s="28" t="s">
        <v>27</v>
      </c>
    </row>
    <row x14ac:dyDescent="0.25" r="546" customHeight="1" ht="24.95">
      <c r="A546" s="26" t="s">
        <v>988</v>
      </c>
      <c r="B546" s="26">
        <v>2609</v>
      </c>
      <c r="C546" s="26">
        <f>B546+40001</f>
      </c>
      <c r="D546" s="27" t="s">
        <v>988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989</v>
      </c>
      <c r="B547" s="26">
        <v>2610</v>
      </c>
      <c r="C547" s="26">
        <f>B547+40001</f>
      </c>
      <c r="D547" s="27" t="s">
        <v>989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990</v>
      </c>
      <c r="B548" s="26">
        <v>2611</v>
      </c>
      <c r="C548" s="26">
        <f>B548+40001</f>
      </c>
      <c r="D548" s="27" t="s">
        <v>990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991</v>
      </c>
      <c r="B549" s="26">
        <v>2612</v>
      </c>
      <c r="C549" s="26">
        <f>B549+40001</f>
      </c>
      <c r="D549" s="27" t="s">
        <v>991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992</v>
      </c>
      <c r="B550" s="26">
        <v>2613</v>
      </c>
      <c r="C550" s="26">
        <f>B550+40001</f>
      </c>
      <c r="D550" s="27" t="s">
        <v>992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993</v>
      </c>
      <c r="B551" s="26">
        <v>2614</v>
      </c>
      <c r="C551" s="26">
        <f>B551+40001</f>
      </c>
      <c r="D551" s="27" t="s">
        <v>993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994</v>
      </c>
      <c r="B552" s="26">
        <v>2615</v>
      </c>
      <c r="C552" s="26">
        <f>B552+40001</f>
      </c>
      <c r="D552" s="27" t="s">
        <v>994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995</v>
      </c>
      <c r="B553" s="26">
        <v>2616</v>
      </c>
      <c r="C553" s="26">
        <f>B553+40001</f>
      </c>
      <c r="D553" s="27" t="s">
        <v>995</v>
      </c>
      <c r="E553" s="28"/>
      <c r="F553" s="28"/>
      <c r="G553" s="28"/>
      <c r="H553" s="28"/>
      <c r="I553" s="29"/>
      <c r="J553" s="28"/>
      <c r="K553" s="27"/>
      <c r="L553" s="28"/>
      <c r="M553" s="29" t="s">
        <v>57</v>
      </c>
      <c r="N553" s="30" t="s">
        <v>150</v>
      </c>
      <c r="O553" s="28" t="s">
        <v>27</v>
      </c>
    </row>
    <row x14ac:dyDescent="0.25" r="554" customHeight="1" ht="24.95">
      <c r="A554" s="26" t="s">
        <v>996</v>
      </c>
      <c r="B554" s="26">
        <v>2617</v>
      </c>
      <c r="C554" s="26">
        <f>B554+40001</f>
      </c>
      <c r="D554" s="27" t="s">
        <v>996</v>
      </c>
      <c r="E554" s="28"/>
      <c r="F554" s="28" t="s">
        <v>544</v>
      </c>
      <c r="G554" s="28" t="s">
        <v>978</v>
      </c>
      <c r="H554" s="28"/>
      <c r="I554" s="29"/>
      <c r="J554" s="28" t="s">
        <v>997</v>
      </c>
      <c r="K554" s="27" t="s">
        <v>998</v>
      </c>
      <c r="L554" s="28" t="s">
        <v>245</v>
      </c>
      <c r="M554" s="29" t="s">
        <v>40</v>
      </c>
      <c r="N554" s="30"/>
      <c r="O554" s="28" t="s">
        <v>27</v>
      </c>
    </row>
    <row x14ac:dyDescent="0.25" r="555" customHeight="1" ht="24.95">
      <c r="A555" s="26" t="s">
        <v>999</v>
      </c>
      <c r="B555" s="26">
        <v>2618</v>
      </c>
      <c r="C555" s="26">
        <f>B555+40001</f>
      </c>
      <c r="D555" s="27" t="s">
        <v>999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1000</v>
      </c>
      <c r="B556" s="26">
        <v>2619</v>
      </c>
      <c r="C556" s="26">
        <f>B556+40001</f>
      </c>
      <c r="D556" s="27" t="s">
        <v>1000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1001</v>
      </c>
      <c r="B557" s="26">
        <v>2620</v>
      </c>
      <c r="C557" s="26">
        <f>B557+40001</f>
      </c>
      <c r="D557" s="27" t="s">
        <v>1001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1002</v>
      </c>
      <c r="B558" s="26">
        <v>2621</v>
      </c>
      <c r="C558" s="26">
        <f>B558+40001</f>
      </c>
      <c r="D558" s="27" t="s">
        <v>1002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1003</v>
      </c>
      <c r="B559" s="26">
        <v>2622</v>
      </c>
      <c r="C559" s="26">
        <f>B559+40001</f>
      </c>
      <c r="D559" s="27" t="s">
        <v>1003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1004</v>
      </c>
      <c r="B560" s="26">
        <v>2623</v>
      </c>
      <c r="C560" s="26">
        <f>B560+40001</f>
      </c>
      <c r="D560" s="27" t="s">
        <v>1004</v>
      </c>
      <c r="E560" s="28"/>
      <c r="F560" s="28"/>
      <c r="G560" s="28"/>
      <c r="H560" s="28"/>
      <c r="I560" s="29"/>
      <c r="J560" s="28"/>
      <c r="K560" s="27"/>
      <c r="L560" s="28"/>
      <c r="M560" s="29" t="s">
        <v>40</v>
      </c>
      <c r="N560" s="30"/>
      <c r="O560" s="28" t="s">
        <v>27</v>
      </c>
    </row>
    <row x14ac:dyDescent="0.25" r="561" customHeight="1" ht="24.95">
      <c r="A561" s="26" t="s">
        <v>1005</v>
      </c>
      <c r="B561" s="26">
        <v>2624</v>
      </c>
      <c r="C561" s="26">
        <f>B561+40001</f>
      </c>
      <c r="D561" s="27" t="s">
        <v>1005</v>
      </c>
      <c r="E561" s="28"/>
      <c r="F561" s="28"/>
      <c r="G561" s="28"/>
      <c r="H561" s="28"/>
      <c r="I561" s="29"/>
      <c r="J561" s="28"/>
      <c r="K561" s="27"/>
      <c r="L561" s="28"/>
      <c r="M561" s="29" t="s">
        <v>40</v>
      </c>
      <c r="N561" s="30"/>
      <c r="O561" s="28" t="s">
        <v>27</v>
      </c>
    </row>
    <row x14ac:dyDescent="0.25" r="562" customHeight="1" ht="24.95">
      <c r="A562" s="26" t="s">
        <v>1006</v>
      </c>
      <c r="B562" s="26">
        <v>2625</v>
      </c>
      <c r="C562" s="26">
        <f>B562+40001</f>
      </c>
      <c r="D562" s="27" t="s">
        <v>1006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1007</v>
      </c>
      <c r="B563" s="26">
        <v>2626</v>
      </c>
      <c r="C563" s="26">
        <f>B563+40001</f>
      </c>
      <c r="D563" s="27" t="s">
        <v>1007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1008</v>
      </c>
      <c r="B564" s="26">
        <v>2627</v>
      </c>
      <c r="C564" s="26">
        <f>B564+40001</f>
      </c>
      <c r="D564" s="27" t="s">
        <v>1008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1009</v>
      </c>
      <c r="B565" s="26">
        <v>2628</v>
      </c>
      <c r="C565" s="26">
        <f>B565+40001</f>
      </c>
      <c r="D565" s="27" t="s">
        <v>1009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1010</v>
      </c>
      <c r="B566" s="26">
        <v>2629</v>
      </c>
      <c r="C566" s="26">
        <f>B566+40001</f>
      </c>
      <c r="D566" s="27" t="s">
        <v>1010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1011</v>
      </c>
      <c r="B567" s="26">
        <v>2630</v>
      </c>
      <c r="C567" s="26">
        <f>B567+40001</f>
      </c>
      <c r="D567" s="27" t="s">
        <v>1011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1012</v>
      </c>
      <c r="B568" s="26">
        <v>2631</v>
      </c>
      <c r="C568" s="26">
        <f>B568+40001</f>
      </c>
      <c r="D568" s="27" t="s">
        <v>1012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1013</v>
      </c>
      <c r="B569" s="26">
        <v>2632</v>
      </c>
      <c r="C569" s="26">
        <f>B569+40001</f>
      </c>
      <c r="D569" s="27" t="s">
        <v>1013</v>
      </c>
      <c r="E569" s="28"/>
      <c r="F569" s="28"/>
      <c r="G569" s="28"/>
      <c r="H569" s="28"/>
      <c r="I569" s="29"/>
      <c r="J569" s="28"/>
      <c r="K569" s="27"/>
      <c r="L569" s="28"/>
      <c r="M569" s="29" t="s">
        <v>57</v>
      </c>
      <c r="N569" s="30" t="s">
        <v>150</v>
      </c>
      <c r="O569" s="28" t="s">
        <v>27</v>
      </c>
    </row>
    <row x14ac:dyDescent="0.25" r="570" customHeight="1" ht="24.95">
      <c r="A570" s="26" t="s">
        <v>1014</v>
      </c>
      <c r="B570" s="26">
        <v>2633</v>
      </c>
      <c r="C570" s="26">
        <f>B570+40001</f>
      </c>
      <c r="D570" s="34">
        <f>A570</f>
      </c>
      <c r="E570" s="28"/>
      <c r="F570" s="28" t="s">
        <v>544</v>
      </c>
      <c r="G570" s="28" t="s">
        <v>978</v>
      </c>
      <c r="H570" s="28"/>
      <c r="I570" s="29" t="s">
        <v>39</v>
      </c>
      <c r="J570" s="28" t="s">
        <v>979</v>
      </c>
      <c r="K570" s="27" t="s">
        <v>1015</v>
      </c>
      <c r="L570" s="28" t="s">
        <v>25</v>
      </c>
      <c r="M570" s="29" t="s">
        <v>40</v>
      </c>
      <c r="N570" s="30"/>
      <c r="O570" s="28" t="s">
        <v>27</v>
      </c>
    </row>
    <row x14ac:dyDescent="0.25" r="571" customHeight="1" ht="24.95">
      <c r="A571" s="26" t="s">
        <v>1016</v>
      </c>
      <c r="B571" s="26">
        <f>B570+1</f>
      </c>
      <c r="C571" s="26">
        <f>B571+40001</f>
      </c>
      <c r="D571" s="34">
        <f>A571</f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1017</v>
      </c>
      <c r="B572" s="26">
        <f>B571+1</f>
      </c>
      <c r="C572" s="26">
        <f>B572+40001</f>
      </c>
      <c r="D572" s="34">
        <f>A572</f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1018</v>
      </c>
      <c r="B573" s="26">
        <f>B572+1</f>
      </c>
      <c r="C573" s="26">
        <f>B573+40001</f>
      </c>
      <c r="D573" s="34">
        <f>A573</f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1019</v>
      </c>
      <c r="B574" s="26">
        <f>B573+1</f>
      </c>
      <c r="C574" s="26">
        <f>B574+40001</f>
      </c>
      <c r="D574" s="34">
        <f>A574</f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1020</v>
      </c>
      <c r="B575" s="26">
        <f>B574+1</f>
      </c>
      <c r="C575" s="26">
        <f>B575+40001</f>
      </c>
      <c r="D575" s="34">
        <f>A575</f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1021</v>
      </c>
      <c r="B576" s="26">
        <f>B575+1</f>
      </c>
      <c r="C576" s="26">
        <f>B576+40001</f>
      </c>
      <c r="D576" s="34">
        <f>A576</f>
      </c>
      <c r="E576" s="28"/>
      <c r="F576" s="28"/>
      <c r="G576" s="28"/>
      <c r="H576" s="28"/>
      <c r="I576" s="29"/>
      <c r="J576" s="28"/>
      <c r="K576" s="27"/>
      <c r="L576" s="28"/>
      <c r="M576" s="29" t="s">
        <v>40</v>
      </c>
      <c r="N576" s="30"/>
      <c r="O576" s="28" t="s">
        <v>27</v>
      </c>
    </row>
    <row x14ac:dyDescent="0.25" r="577" customHeight="1" ht="24.95">
      <c r="A577" s="26" t="s">
        <v>1022</v>
      </c>
      <c r="B577" s="26">
        <f>B576+1</f>
      </c>
      <c r="C577" s="26">
        <f>B577+40001</f>
      </c>
      <c r="D577" s="34">
        <f>A577</f>
      </c>
      <c r="E577" s="28"/>
      <c r="F577" s="28"/>
      <c r="G577" s="28"/>
      <c r="H577" s="28"/>
      <c r="I577" s="29"/>
      <c r="J577" s="28"/>
      <c r="K577" s="27"/>
      <c r="L577" s="28"/>
      <c r="M577" s="29" t="s">
        <v>40</v>
      </c>
      <c r="N577" s="30"/>
      <c r="O577" s="28" t="s">
        <v>27</v>
      </c>
    </row>
    <row x14ac:dyDescent="0.25" r="578" customHeight="1" ht="24.95">
      <c r="A578" s="26" t="s">
        <v>1023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1024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1025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1026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1027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1028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1029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1030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57</v>
      </c>
      <c r="N585" s="30" t="s">
        <v>150</v>
      </c>
      <c r="O585" s="28" t="s">
        <v>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5" width="85.29071428571429" customWidth="1" bestFit="1"/>
    <col min="2" max="2" style="35" width="15.719285714285713" customWidth="1" bestFit="1"/>
    <col min="3" max="3" style="35" width="15.719285714285713" customWidth="1" bestFit="1"/>
    <col min="4" max="4" style="36" width="94.7192857142857" customWidth="1" bestFit="1"/>
    <col min="5" max="5" style="37" width="15.719285714285713" customWidth="1" bestFit="1"/>
    <col min="6" max="6" style="37" width="15.719285714285713" customWidth="1" bestFit="1"/>
    <col min="7" max="7" style="37" width="15.719285714285713" customWidth="1" bestFit="1"/>
    <col min="8" max="8" style="37" width="15.719285714285713" customWidth="1" bestFit="1"/>
    <col min="9" max="9" style="38" width="20.862142857142857" customWidth="1" bestFit="1"/>
    <col min="10" max="10" style="37" width="19.862142857142857" customWidth="1" bestFit="1"/>
    <col min="11" max="11" style="36" width="26.14785714285714" customWidth="1" bestFit="1"/>
    <col min="12" max="12" style="37" width="17.14785714285714" customWidth="1" bestFit="1"/>
    <col min="13" max="13" style="38" width="18.862142857142857" customWidth="1" bestFit="1"/>
    <col min="14" max="14" style="39" width="255.71928571428572" customWidth="1" bestFit="1"/>
    <col min="15" max="15" style="37" width="18.14785714285714" customWidth="1" bestFit="1"/>
  </cols>
  <sheetData>
    <row x14ac:dyDescent="0.25" r="1" customHeight="1" ht="21.75">
      <c r="A1" s="1">
        <v>1</v>
      </c>
      <c r="B1" s="2"/>
      <c r="C1" s="3"/>
      <c r="D1" s="4"/>
      <c r="E1" s="5"/>
      <c r="F1" s="5"/>
      <c r="G1" s="5"/>
      <c r="H1" s="5"/>
      <c r="I1" s="2"/>
      <c r="J1" s="5"/>
      <c r="K1" s="5"/>
      <c r="L1" s="6"/>
      <c r="M1" s="2"/>
      <c r="N1" s="7"/>
      <c r="O1" s="7"/>
    </row>
    <row x14ac:dyDescent="0.25" r="2" customHeight="1" ht="26.25">
      <c r="A2" s="8"/>
      <c r="B2" s="2"/>
      <c r="C2" s="2"/>
      <c r="D2" s="5"/>
      <c r="E2" s="5"/>
      <c r="F2" s="5"/>
      <c r="G2" s="5"/>
      <c r="H2" s="5"/>
      <c r="I2" s="2"/>
      <c r="J2" s="5"/>
      <c r="K2" s="5"/>
      <c r="L2" s="5"/>
      <c r="M2" s="2"/>
      <c r="N2" s="7"/>
      <c r="O2" s="5"/>
    </row>
    <row x14ac:dyDescent="0.25" r="3" customHeight="1" ht="18.75">
      <c r="A3" s="9" t="s">
        <v>0</v>
      </c>
      <c r="B3" s="2"/>
      <c r="C3" s="3"/>
      <c r="D3" s="4"/>
      <c r="E3" s="5"/>
      <c r="F3" s="5"/>
      <c r="G3" s="5"/>
      <c r="H3" s="5"/>
      <c r="I3" s="2"/>
      <c r="J3" s="5"/>
      <c r="K3" s="5"/>
      <c r="L3" s="6"/>
      <c r="M3" s="2"/>
      <c r="N3" s="7"/>
      <c r="O3" s="7"/>
    </row>
    <row x14ac:dyDescent="0.25" r="4" customHeight="1" ht="20.1">
      <c r="A4" s="10"/>
      <c r="B4" s="3"/>
      <c r="C4" s="3"/>
      <c r="D4" s="4"/>
      <c r="E4" s="5"/>
      <c r="F4" s="5"/>
      <c r="G4" s="5"/>
      <c r="H4" s="5"/>
      <c r="I4" s="2"/>
      <c r="J4" s="5"/>
      <c r="K4" s="5"/>
      <c r="L4" s="6"/>
      <c r="M4" s="2"/>
      <c r="N4" s="7"/>
      <c r="O4" s="7"/>
    </row>
    <row x14ac:dyDescent="0.25" r="5" customHeight="1" ht="20.1">
      <c r="A5" s="11" t="s">
        <v>1</v>
      </c>
      <c r="B5" s="12">
        <f>_xlfn.SHEET($A$1)</f>
      </c>
      <c r="C5" s="3"/>
      <c r="D5" s="4"/>
      <c r="E5" s="5"/>
      <c r="F5" s="5"/>
      <c r="G5" s="5"/>
      <c r="H5" s="5"/>
      <c r="I5" s="2"/>
      <c r="J5" s="5"/>
      <c r="K5" s="5"/>
      <c r="L5" s="6"/>
      <c r="M5" s="2"/>
      <c r="N5" s="7"/>
      <c r="O5" s="7"/>
    </row>
    <row x14ac:dyDescent="0.25" r="6" customHeight="1" ht="20.1">
      <c r="A6" s="11" t="s">
        <v>2</v>
      </c>
      <c r="B6" s="13">
        <f>(_xlfn.SHEET($A$1)-1)*10000</f>
      </c>
      <c r="C6" s="3"/>
      <c r="D6" s="4"/>
      <c r="E6" s="5"/>
      <c r="F6" s="5"/>
      <c r="G6" s="5"/>
      <c r="H6" s="5"/>
      <c r="I6" s="2"/>
      <c r="J6" s="5"/>
      <c r="K6" s="5"/>
      <c r="L6" s="6"/>
      <c r="M6" s="2"/>
      <c r="N6" s="7"/>
      <c r="O6" s="14"/>
    </row>
    <row x14ac:dyDescent="0.25" r="7" customHeight="1" ht="19.5">
      <c r="A7" s="8"/>
      <c r="B7" s="2"/>
      <c r="C7" s="3"/>
      <c r="D7" s="4"/>
      <c r="E7" s="5"/>
      <c r="F7" s="5"/>
      <c r="G7" s="5"/>
      <c r="H7" s="5"/>
      <c r="I7" s="2"/>
      <c r="J7" s="5"/>
      <c r="K7" s="5"/>
      <c r="L7" s="6"/>
      <c r="M7" s="2"/>
      <c r="N7" s="7"/>
      <c r="O7" s="14"/>
    </row>
    <row x14ac:dyDescent="0.25" r="8" customHeight="1" ht="61.5">
      <c r="A8" s="15" t="s">
        <v>3</v>
      </c>
      <c r="B8" s="16" t="s">
        <v>4</v>
      </c>
      <c r="C8" s="16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6" t="s">
        <v>11</v>
      </c>
      <c r="J8" s="18" t="s">
        <v>12</v>
      </c>
      <c r="K8" s="18" t="s">
        <v>13</v>
      </c>
      <c r="L8" s="18" t="s">
        <v>14</v>
      </c>
      <c r="M8" s="19" t="s">
        <v>15</v>
      </c>
      <c r="N8" s="18" t="s">
        <v>16</v>
      </c>
      <c r="O8" s="20" t="s">
        <v>17</v>
      </c>
    </row>
    <row x14ac:dyDescent="0.25" r="9" customHeight="1" ht="24.95">
      <c r="A9" s="21" t="s">
        <v>18</v>
      </c>
      <c r="B9" s="22" t="s">
        <v>19</v>
      </c>
      <c r="C9" s="22" t="s">
        <v>19</v>
      </c>
      <c r="D9" s="23" t="s">
        <v>20</v>
      </c>
      <c r="E9" s="24" t="s">
        <v>19</v>
      </c>
      <c r="F9" s="24" t="s">
        <v>19</v>
      </c>
      <c r="G9" s="24" t="s">
        <v>19</v>
      </c>
      <c r="H9" s="24" t="s">
        <v>19</v>
      </c>
      <c r="I9" s="22" t="s">
        <v>19</v>
      </c>
      <c r="J9" s="24" t="s">
        <v>19</v>
      </c>
      <c r="K9" s="24" t="s">
        <v>19</v>
      </c>
      <c r="L9" s="24" t="s">
        <v>19</v>
      </c>
      <c r="M9" s="22" t="s">
        <v>19</v>
      </c>
      <c r="N9" s="25" t="s">
        <v>19</v>
      </c>
      <c r="O9" s="24" t="s">
        <v>19</v>
      </c>
    </row>
    <row x14ac:dyDescent="0.25" r="10" customHeight="1" ht="24.95">
      <c r="A10" s="26" t="s">
        <v>21</v>
      </c>
      <c r="B10" s="26">
        <v>1001</v>
      </c>
      <c r="C10" s="26">
        <f>40001+B10</f>
      </c>
      <c r="D10" s="27" t="s">
        <v>22</v>
      </c>
      <c r="E10" s="28"/>
      <c r="F10" s="28"/>
      <c r="G10" s="28" t="s">
        <v>23</v>
      </c>
      <c r="H10" s="28" t="s">
        <v>24</v>
      </c>
      <c r="I10" s="29"/>
      <c r="J10" s="28"/>
      <c r="K10" s="27"/>
      <c r="L10" s="28" t="s">
        <v>25</v>
      </c>
      <c r="M10" s="29" t="s">
        <v>26</v>
      </c>
      <c r="N10" s="30"/>
      <c r="O10" s="28" t="s">
        <v>27</v>
      </c>
    </row>
    <row x14ac:dyDescent="0.25" r="11" customHeight="1" ht="24.95">
      <c r="A11" s="26" t="s">
        <v>28</v>
      </c>
      <c r="B11" s="26">
        <v>1002</v>
      </c>
      <c r="C11" s="26">
        <f>40001+B11</f>
      </c>
      <c r="D11" s="27"/>
      <c r="E11" s="28"/>
      <c r="F11" s="28"/>
      <c r="G11" s="28"/>
      <c r="H11" s="28"/>
      <c r="I11" s="29"/>
      <c r="J11" s="28"/>
      <c r="K11" s="27"/>
      <c r="L11" s="28" t="s">
        <v>25</v>
      </c>
      <c r="M11" s="29" t="s">
        <v>29</v>
      </c>
      <c r="N11" s="30"/>
      <c r="O11" s="28" t="s">
        <v>27</v>
      </c>
    </row>
    <row x14ac:dyDescent="0.25" r="12" customHeight="1" ht="24.95">
      <c r="A12" s="26" t="s">
        <v>30</v>
      </c>
      <c r="B12" s="26">
        <v>1003</v>
      </c>
      <c r="C12" s="26">
        <f>40001+B12</f>
      </c>
      <c r="D12" s="27" t="s">
        <v>31</v>
      </c>
      <c r="E12" s="28"/>
      <c r="F12" s="28"/>
      <c r="G12" s="28" t="s">
        <v>32</v>
      </c>
      <c r="H12" s="28" t="s">
        <v>24</v>
      </c>
      <c r="I12" s="29"/>
      <c r="J12" s="28"/>
      <c r="K12" s="27"/>
      <c r="L12" s="28" t="s">
        <v>25</v>
      </c>
      <c r="M12" s="29">
        <v>1</v>
      </c>
      <c r="N12" s="30"/>
      <c r="O12" s="28" t="s">
        <v>27</v>
      </c>
    </row>
    <row x14ac:dyDescent="0.25" r="13" customHeight="1" ht="24.95">
      <c r="A13" s="26" t="s">
        <v>33</v>
      </c>
      <c r="B13" s="26">
        <v>1004</v>
      </c>
      <c r="C13" s="26">
        <f>40001+B13</f>
      </c>
      <c r="D13" s="27" t="s">
        <v>34</v>
      </c>
      <c r="E13" s="28"/>
      <c r="F13" s="28"/>
      <c r="G13" s="28" t="s">
        <v>32</v>
      </c>
      <c r="H13" s="28" t="s">
        <v>24</v>
      </c>
      <c r="I13" s="29"/>
      <c r="J13" s="28"/>
      <c r="K13" s="27"/>
      <c r="L13" s="28" t="s">
        <v>25</v>
      </c>
      <c r="M13" s="29">
        <v>66</v>
      </c>
      <c r="N13" s="30"/>
      <c r="O13" s="28" t="s">
        <v>27</v>
      </c>
    </row>
    <row x14ac:dyDescent="0.25" r="14" customHeight="1" ht="24.95">
      <c r="A14" s="26" t="s">
        <v>35</v>
      </c>
      <c r="B14" s="26">
        <v>1005</v>
      </c>
      <c r="C14" s="26">
        <f>40001+B14</f>
      </c>
      <c r="D14" s="27" t="s">
        <v>36</v>
      </c>
      <c r="E14" s="28"/>
      <c r="F14" s="28" t="s">
        <v>37</v>
      </c>
      <c r="G14" s="28" t="s">
        <v>38</v>
      </c>
      <c r="H14" s="28" t="s">
        <v>24</v>
      </c>
      <c r="I14" s="29" t="s">
        <v>39</v>
      </c>
      <c r="J14" s="28"/>
      <c r="K14" s="27"/>
      <c r="L14" s="28" t="s">
        <v>25</v>
      </c>
      <c r="M14" s="29" t="s">
        <v>40</v>
      </c>
      <c r="N14" s="30" t="s">
        <v>41</v>
      </c>
      <c r="O14" s="28" t="s">
        <v>27</v>
      </c>
    </row>
    <row x14ac:dyDescent="0.25" r="15" customHeight="1" ht="24.95">
      <c r="A15" s="26" t="s">
        <v>42</v>
      </c>
      <c r="B15" s="26">
        <v>1006</v>
      </c>
      <c r="C15" s="26">
        <f>40001+B15</f>
      </c>
      <c r="D15" s="27"/>
      <c r="E15" s="28"/>
      <c r="F15" s="28"/>
      <c r="G15" s="28"/>
      <c r="H15" s="28"/>
      <c r="I15" s="29"/>
      <c r="J15" s="28"/>
      <c r="K15" s="27"/>
      <c r="L15" s="28" t="s">
        <v>25</v>
      </c>
      <c r="M15" s="29" t="s">
        <v>40</v>
      </c>
      <c r="N15" s="30"/>
      <c r="O15" s="28" t="s">
        <v>27</v>
      </c>
    </row>
    <row x14ac:dyDescent="0.25" r="16" customHeight="1" ht="24.95">
      <c r="A16" s="26" t="s">
        <v>43</v>
      </c>
      <c r="B16" s="26">
        <v>1007</v>
      </c>
      <c r="C16" s="26">
        <f>40001+B16</f>
      </c>
      <c r="D16" s="27"/>
      <c r="E16" s="28"/>
      <c r="F16" s="28"/>
      <c r="G16" s="28"/>
      <c r="H16" s="28"/>
      <c r="I16" s="29"/>
      <c r="J16" s="28"/>
      <c r="K16" s="27"/>
      <c r="L16" s="28" t="s">
        <v>25</v>
      </c>
      <c r="M16" s="29" t="s">
        <v>40</v>
      </c>
      <c r="N16" s="30"/>
      <c r="O16" s="28" t="s">
        <v>27</v>
      </c>
    </row>
    <row x14ac:dyDescent="0.25" r="17" customHeight="1" ht="24.95">
      <c r="A17" s="26" t="s">
        <v>44</v>
      </c>
      <c r="B17" s="26">
        <v>1008</v>
      </c>
      <c r="C17" s="26">
        <f>40001+B17</f>
      </c>
      <c r="D17" s="27"/>
      <c r="E17" s="28"/>
      <c r="F17" s="28"/>
      <c r="G17" s="28"/>
      <c r="H17" s="28"/>
      <c r="I17" s="29"/>
      <c r="J17" s="28"/>
      <c r="K17" s="27"/>
      <c r="L17" s="28" t="s">
        <v>25</v>
      </c>
      <c r="M17" s="29" t="s">
        <v>40</v>
      </c>
      <c r="N17" s="30"/>
      <c r="O17" s="28" t="s">
        <v>27</v>
      </c>
    </row>
    <row x14ac:dyDescent="0.25" r="18" customHeight="1" ht="24.95">
      <c r="A18" s="26" t="s">
        <v>45</v>
      </c>
      <c r="B18" s="26">
        <v>1009</v>
      </c>
      <c r="C18" s="26">
        <f>40001+B18</f>
      </c>
      <c r="D18" s="27"/>
      <c r="E18" s="28"/>
      <c r="F18" s="28"/>
      <c r="G18" s="28"/>
      <c r="H18" s="28"/>
      <c r="I18" s="29"/>
      <c r="J18" s="28"/>
      <c r="K18" s="27"/>
      <c r="L18" s="28" t="s">
        <v>25</v>
      </c>
      <c r="M18" s="29" t="s">
        <v>40</v>
      </c>
      <c r="N18" s="30"/>
      <c r="O18" s="28" t="s">
        <v>27</v>
      </c>
    </row>
    <row x14ac:dyDescent="0.25" r="19" customHeight="1" ht="24.95">
      <c r="A19" s="26" t="s">
        <v>46</v>
      </c>
      <c r="B19" s="26">
        <v>1010</v>
      </c>
      <c r="C19" s="26">
        <f>40001+B19</f>
      </c>
      <c r="D19" s="27"/>
      <c r="E19" s="28"/>
      <c r="F19" s="28"/>
      <c r="G19" s="28"/>
      <c r="H19" s="28"/>
      <c r="I19" s="29"/>
      <c r="J19" s="28"/>
      <c r="K19" s="27"/>
      <c r="L19" s="28" t="s">
        <v>25</v>
      </c>
      <c r="M19" s="29" t="s">
        <v>40</v>
      </c>
      <c r="N19" s="30"/>
      <c r="O19" s="28" t="s">
        <v>27</v>
      </c>
    </row>
    <row x14ac:dyDescent="0.25" r="20" customHeight="1" ht="24.95">
      <c r="A20" s="26" t="s">
        <v>47</v>
      </c>
      <c r="B20" s="26">
        <v>1011</v>
      </c>
      <c r="C20" s="26">
        <f>40001+B20</f>
      </c>
      <c r="D20" s="27"/>
      <c r="E20" s="28"/>
      <c r="F20" s="28"/>
      <c r="G20" s="28"/>
      <c r="H20" s="28"/>
      <c r="I20" s="29"/>
      <c r="J20" s="28"/>
      <c r="K20" s="27"/>
      <c r="L20" s="28" t="s">
        <v>25</v>
      </c>
      <c r="M20" s="29" t="s">
        <v>40</v>
      </c>
      <c r="N20" s="30"/>
      <c r="O20" s="28" t="s">
        <v>27</v>
      </c>
    </row>
    <row x14ac:dyDescent="0.25" r="21" customHeight="1" ht="24.95">
      <c r="A21" s="26" t="s">
        <v>48</v>
      </c>
      <c r="B21" s="26">
        <v>1012</v>
      </c>
      <c r="C21" s="26">
        <f>40001+B21</f>
      </c>
      <c r="D21" s="27"/>
      <c r="E21" s="28"/>
      <c r="F21" s="28"/>
      <c r="G21" s="28"/>
      <c r="H21" s="28"/>
      <c r="I21" s="29"/>
      <c r="J21" s="28"/>
      <c r="K21" s="27"/>
      <c r="L21" s="28" t="s">
        <v>25</v>
      </c>
      <c r="M21" s="29" t="s">
        <v>40</v>
      </c>
      <c r="N21" s="30"/>
      <c r="O21" s="28" t="s">
        <v>27</v>
      </c>
    </row>
    <row x14ac:dyDescent="0.25" r="22" customHeight="1" ht="24.95">
      <c r="A22" s="26" t="s">
        <v>49</v>
      </c>
      <c r="B22" s="26">
        <v>1013</v>
      </c>
      <c r="C22" s="26">
        <f>40001+B22</f>
      </c>
      <c r="D22" s="27"/>
      <c r="E22" s="28"/>
      <c r="F22" s="28"/>
      <c r="G22" s="28"/>
      <c r="H22" s="28"/>
      <c r="I22" s="29"/>
      <c r="J22" s="28"/>
      <c r="K22" s="27"/>
      <c r="L22" s="28" t="s">
        <v>25</v>
      </c>
      <c r="M22" s="29" t="s">
        <v>40</v>
      </c>
      <c r="N22" s="30"/>
      <c r="O22" s="28" t="s">
        <v>27</v>
      </c>
    </row>
    <row x14ac:dyDescent="0.25" r="23" customHeight="1" ht="24.95">
      <c r="A23" s="26" t="s">
        <v>50</v>
      </c>
      <c r="B23" s="26">
        <v>1014</v>
      </c>
      <c r="C23" s="26">
        <f>40001+B23</f>
      </c>
      <c r="D23" s="27"/>
      <c r="E23" s="28"/>
      <c r="F23" s="28"/>
      <c r="G23" s="28"/>
      <c r="H23" s="28"/>
      <c r="I23" s="29"/>
      <c r="J23" s="28"/>
      <c r="K23" s="27"/>
      <c r="L23" s="28" t="s">
        <v>25</v>
      </c>
      <c r="M23" s="29" t="s">
        <v>40</v>
      </c>
      <c r="N23" s="30"/>
      <c r="O23" s="28" t="s">
        <v>27</v>
      </c>
    </row>
    <row x14ac:dyDescent="0.25" r="24" customHeight="1" ht="24.95">
      <c r="A24" s="26" t="s">
        <v>51</v>
      </c>
      <c r="B24" s="26">
        <v>1015</v>
      </c>
      <c r="C24" s="26">
        <f>40001+B24</f>
      </c>
      <c r="D24" s="27"/>
      <c r="E24" s="28"/>
      <c r="F24" s="28"/>
      <c r="G24" s="28"/>
      <c r="H24" s="28"/>
      <c r="I24" s="29"/>
      <c r="J24" s="28"/>
      <c r="K24" s="27"/>
      <c r="L24" s="28" t="s">
        <v>25</v>
      </c>
      <c r="M24" s="29" t="s">
        <v>40</v>
      </c>
      <c r="N24" s="30"/>
      <c r="O24" s="28" t="s">
        <v>27</v>
      </c>
    </row>
    <row x14ac:dyDescent="0.25" r="25" customHeight="1" ht="24.95">
      <c r="A25" s="26" t="s">
        <v>52</v>
      </c>
      <c r="B25" s="26">
        <v>1016</v>
      </c>
      <c r="C25" s="26">
        <f>40001+B25</f>
      </c>
      <c r="D25" s="27"/>
      <c r="E25" s="28"/>
      <c r="F25" s="28"/>
      <c r="G25" s="28"/>
      <c r="H25" s="28"/>
      <c r="I25" s="29"/>
      <c r="J25" s="28"/>
      <c r="K25" s="27"/>
      <c r="L25" s="28" t="s">
        <v>25</v>
      </c>
      <c r="M25" s="29" t="s">
        <v>40</v>
      </c>
      <c r="N25" s="30"/>
      <c r="O25" s="28" t="s">
        <v>27</v>
      </c>
    </row>
    <row x14ac:dyDescent="0.25" r="26" customHeight="1" ht="24.95">
      <c r="A26" s="26" t="s">
        <v>53</v>
      </c>
      <c r="B26" s="26">
        <v>1017</v>
      </c>
      <c r="C26" s="26">
        <f>40001+B26</f>
      </c>
      <c r="D26" s="27"/>
      <c r="E26" s="28"/>
      <c r="F26" s="28"/>
      <c r="G26" s="28"/>
      <c r="H26" s="28"/>
      <c r="I26" s="29"/>
      <c r="J26" s="28"/>
      <c r="K26" s="27"/>
      <c r="L26" s="28" t="s">
        <v>25</v>
      </c>
      <c r="M26" s="29" t="s">
        <v>40</v>
      </c>
      <c r="N26" s="30"/>
      <c r="O26" s="28" t="s">
        <v>27</v>
      </c>
    </row>
    <row x14ac:dyDescent="0.25" r="27" customHeight="1" ht="24.95">
      <c r="A27" s="26" t="s">
        <v>54</v>
      </c>
      <c r="B27" s="26">
        <v>1018</v>
      </c>
      <c r="C27" s="26">
        <f>40001+B27</f>
      </c>
      <c r="D27" s="27"/>
      <c r="E27" s="28"/>
      <c r="F27" s="28"/>
      <c r="G27" s="28"/>
      <c r="H27" s="28"/>
      <c r="I27" s="29"/>
      <c r="J27" s="28"/>
      <c r="K27" s="27"/>
      <c r="L27" s="28" t="s">
        <v>25</v>
      </c>
      <c r="M27" s="29" t="s">
        <v>40</v>
      </c>
      <c r="N27" s="30"/>
      <c r="O27" s="28" t="s">
        <v>27</v>
      </c>
    </row>
    <row x14ac:dyDescent="0.25" r="28" customHeight="1" ht="24.95">
      <c r="A28" s="26" t="s">
        <v>55</v>
      </c>
      <c r="B28" s="26">
        <v>1019</v>
      </c>
      <c r="C28" s="26">
        <f>40001+B28</f>
      </c>
      <c r="D28" s="27"/>
      <c r="E28" s="28"/>
      <c r="F28" s="28"/>
      <c r="G28" s="28"/>
      <c r="H28" s="28"/>
      <c r="I28" s="29"/>
      <c r="J28" s="28"/>
      <c r="K28" s="27"/>
      <c r="L28" s="28" t="s">
        <v>25</v>
      </c>
      <c r="M28" s="29" t="s">
        <v>40</v>
      </c>
      <c r="N28" s="30"/>
      <c r="O28" s="28" t="s">
        <v>27</v>
      </c>
    </row>
    <row x14ac:dyDescent="0.25" r="29" customHeight="1" ht="24.95">
      <c r="A29" s="26" t="s">
        <v>56</v>
      </c>
      <c r="B29" s="26">
        <v>1020</v>
      </c>
      <c r="C29" s="26">
        <f>40001+B29</f>
      </c>
      <c r="D29" s="27"/>
      <c r="E29" s="28"/>
      <c r="F29" s="28"/>
      <c r="G29" s="28"/>
      <c r="H29" s="28"/>
      <c r="I29" s="29"/>
      <c r="J29" s="28"/>
      <c r="K29" s="27"/>
      <c r="L29" s="28" t="s">
        <v>25</v>
      </c>
      <c r="M29" s="29" t="s">
        <v>57</v>
      </c>
      <c r="N29" s="30"/>
      <c r="O29" s="28" t="s">
        <v>27</v>
      </c>
    </row>
    <row x14ac:dyDescent="0.25" r="30" customHeight="1" ht="24.95">
      <c r="A30" s="26" t="s">
        <v>58</v>
      </c>
      <c r="B30" s="26">
        <v>1021</v>
      </c>
      <c r="C30" s="26">
        <f>40001+B30</f>
      </c>
      <c r="D30" s="27" t="s">
        <v>59</v>
      </c>
      <c r="E30" s="28"/>
      <c r="F30" s="28" t="s">
        <v>37</v>
      </c>
      <c r="G30" s="28" t="s">
        <v>38</v>
      </c>
      <c r="H30" s="28" t="s">
        <v>24</v>
      </c>
      <c r="I30" s="29"/>
      <c r="J30" s="28"/>
      <c r="K30" s="27"/>
      <c r="L30" s="28" t="s">
        <v>25</v>
      </c>
      <c r="M30" s="29" t="s">
        <v>40</v>
      </c>
      <c r="N30" s="30" t="s">
        <v>41</v>
      </c>
      <c r="O30" s="28" t="s">
        <v>27</v>
      </c>
    </row>
    <row x14ac:dyDescent="0.25" r="31" customHeight="1" ht="24.95">
      <c r="A31" s="26" t="s">
        <v>60</v>
      </c>
      <c r="B31" s="26">
        <v>1022</v>
      </c>
      <c r="C31" s="26">
        <f>40001+B31</f>
      </c>
      <c r="D31" s="27"/>
      <c r="E31" s="28"/>
      <c r="F31" s="28"/>
      <c r="G31" s="28"/>
      <c r="H31" s="28"/>
      <c r="I31" s="29"/>
      <c r="J31" s="28"/>
      <c r="K31" s="27"/>
      <c r="L31" s="28" t="s">
        <v>25</v>
      </c>
      <c r="M31" s="29" t="s">
        <v>40</v>
      </c>
      <c r="N31" s="30"/>
      <c r="O31" s="28" t="s">
        <v>27</v>
      </c>
    </row>
    <row x14ac:dyDescent="0.25" r="32" customHeight="1" ht="24.95">
      <c r="A32" s="26" t="s">
        <v>61</v>
      </c>
      <c r="B32" s="26">
        <v>1023</v>
      </c>
      <c r="C32" s="26">
        <f>40001+B32</f>
      </c>
      <c r="D32" s="27"/>
      <c r="E32" s="28"/>
      <c r="F32" s="28"/>
      <c r="G32" s="28"/>
      <c r="H32" s="28"/>
      <c r="I32" s="29"/>
      <c r="J32" s="28"/>
      <c r="K32" s="27"/>
      <c r="L32" s="28" t="s">
        <v>25</v>
      </c>
      <c r="M32" s="29" t="s">
        <v>40</v>
      </c>
      <c r="N32" s="30"/>
      <c r="O32" s="28" t="s">
        <v>27</v>
      </c>
    </row>
    <row x14ac:dyDescent="0.25" r="33" customHeight="1" ht="24.95">
      <c r="A33" s="26" t="s">
        <v>62</v>
      </c>
      <c r="B33" s="26">
        <v>1024</v>
      </c>
      <c r="C33" s="26">
        <f>40001+B33</f>
      </c>
      <c r="D33" s="27"/>
      <c r="E33" s="28"/>
      <c r="F33" s="28"/>
      <c r="G33" s="28"/>
      <c r="H33" s="28"/>
      <c r="I33" s="29"/>
      <c r="J33" s="28"/>
      <c r="K33" s="27"/>
      <c r="L33" s="28" t="s">
        <v>25</v>
      </c>
      <c r="M33" s="29" t="s">
        <v>40</v>
      </c>
      <c r="N33" s="30"/>
      <c r="O33" s="28" t="s">
        <v>27</v>
      </c>
    </row>
    <row x14ac:dyDescent="0.25" r="34" customHeight="1" ht="24.95">
      <c r="A34" s="26" t="s">
        <v>63</v>
      </c>
      <c r="B34" s="26">
        <v>1025</v>
      </c>
      <c r="C34" s="26">
        <f>40001+B34</f>
      </c>
      <c r="D34" s="27"/>
      <c r="E34" s="28"/>
      <c r="F34" s="28"/>
      <c r="G34" s="28"/>
      <c r="H34" s="28"/>
      <c r="I34" s="29"/>
      <c r="J34" s="28"/>
      <c r="K34" s="27"/>
      <c r="L34" s="28" t="s">
        <v>25</v>
      </c>
      <c r="M34" s="29" t="s">
        <v>40</v>
      </c>
      <c r="N34" s="30"/>
      <c r="O34" s="28" t="s">
        <v>27</v>
      </c>
    </row>
    <row x14ac:dyDescent="0.25" r="35" customHeight="1" ht="24.95">
      <c r="A35" s="26" t="s">
        <v>64</v>
      </c>
      <c r="B35" s="26">
        <v>1026</v>
      </c>
      <c r="C35" s="26">
        <f>40001+B35</f>
      </c>
      <c r="D35" s="27"/>
      <c r="E35" s="28"/>
      <c r="F35" s="28"/>
      <c r="G35" s="28"/>
      <c r="H35" s="28"/>
      <c r="I35" s="29"/>
      <c r="J35" s="28"/>
      <c r="K35" s="27"/>
      <c r="L35" s="28" t="s">
        <v>25</v>
      </c>
      <c r="M35" s="29" t="s">
        <v>40</v>
      </c>
      <c r="N35" s="30"/>
      <c r="O35" s="28" t="s">
        <v>27</v>
      </c>
    </row>
    <row x14ac:dyDescent="0.25" r="36" customHeight="1" ht="24.95">
      <c r="A36" s="26" t="s">
        <v>65</v>
      </c>
      <c r="B36" s="26">
        <v>1027</v>
      </c>
      <c r="C36" s="26">
        <f>40001+B36</f>
      </c>
      <c r="D36" s="27"/>
      <c r="E36" s="28"/>
      <c r="F36" s="28"/>
      <c r="G36" s="28"/>
      <c r="H36" s="28"/>
      <c r="I36" s="29"/>
      <c r="J36" s="28"/>
      <c r="K36" s="27"/>
      <c r="L36" s="28" t="s">
        <v>25</v>
      </c>
      <c r="M36" s="29" t="s">
        <v>40</v>
      </c>
      <c r="N36" s="30"/>
      <c r="O36" s="28" t="s">
        <v>27</v>
      </c>
    </row>
    <row x14ac:dyDescent="0.25" r="37" customHeight="1" ht="24.95">
      <c r="A37" s="26" t="s">
        <v>66</v>
      </c>
      <c r="B37" s="26">
        <v>1028</v>
      </c>
      <c r="C37" s="26">
        <f>40001+B37</f>
      </c>
      <c r="D37" s="27"/>
      <c r="E37" s="28"/>
      <c r="F37" s="28"/>
      <c r="G37" s="28"/>
      <c r="H37" s="28"/>
      <c r="I37" s="29"/>
      <c r="J37" s="28"/>
      <c r="K37" s="27"/>
      <c r="L37" s="28" t="s">
        <v>25</v>
      </c>
      <c r="M37" s="29" t="s">
        <v>40</v>
      </c>
      <c r="N37" s="30"/>
      <c r="O37" s="28" t="s">
        <v>27</v>
      </c>
    </row>
    <row x14ac:dyDescent="0.25" r="38" customHeight="1" ht="24.95">
      <c r="A38" s="26" t="s">
        <v>67</v>
      </c>
      <c r="B38" s="26">
        <v>1029</v>
      </c>
      <c r="C38" s="26">
        <f>40001+B38</f>
      </c>
      <c r="D38" s="27"/>
      <c r="E38" s="28"/>
      <c r="F38" s="28"/>
      <c r="G38" s="28"/>
      <c r="H38" s="28"/>
      <c r="I38" s="29"/>
      <c r="J38" s="28"/>
      <c r="K38" s="27"/>
      <c r="L38" s="28" t="s">
        <v>25</v>
      </c>
      <c r="M38" s="29" t="s">
        <v>40</v>
      </c>
      <c r="N38" s="30"/>
      <c r="O38" s="28" t="s">
        <v>27</v>
      </c>
    </row>
    <row x14ac:dyDescent="0.25" r="39" customHeight="1" ht="24.95">
      <c r="A39" s="26" t="s">
        <v>68</v>
      </c>
      <c r="B39" s="26">
        <v>1030</v>
      </c>
      <c r="C39" s="26">
        <f>40001+B39</f>
      </c>
      <c r="D39" s="27"/>
      <c r="E39" s="28"/>
      <c r="F39" s="28"/>
      <c r="G39" s="28"/>
      <c r="H39" s="28"/>
      <c r="I39" s="29"/>
      <c r="J39" s="28"/>
      <c r="K39" s="27"/>
      <c r="L39" s="28" t="s">
        <v>25</v>
      </c>
      <c r="M39" s="29" t="s">
        <v>40</v>
      </c>
      <c r="N39" s="30"/>
      <c r="O39" s="28" t="s">
        <v>27</v>
      </c>
    </row>
    <row x14ac:dyDescent="0.25" r="40" customHeight="1" ht="24.95">
      <c r="A40" s="26" t="s">
        <v>69</v>
      </c>
      <c r="B40" s="26">
        <v>1031</v>
      </c>
      <c r="C40" s="26">
        <f>40001+B40</f>
      </c>
      <c r="D40" s="27"/>
      <c r="E40" s="28"/>
      <c r="F40" s="28"/>
      <c r="G40" s="28"/>
      <c r="H40" s="28"/>
      <c r="I40" s="29"/>
      <c r="J40" s="28"/>
      <c r="K40" s="27"/>
      <c r="L40" s="28" t="s">
        <v>25</v>
      </c>
      <c r="M40" s="29" t="s">
        <v>40</v>
      </c>
      <c r="N40" s="30"/>
      <c r="O40" s="28" t="s">
        <v>27</v>
      </c>
    </row>
    <row x14ac:dyDescent="0.25" r="41" customHeight="1" ht="24.95">
      <c r="A41" s="26" t="s">
        <v>70</v>
      </c>
      <c r="B41" s="26">
        <v>1032</v>
      </c>
      <c r="C41" s="26">
        <f>40001+B41</f>
      </c>
      <c r="D41" s="27"/>
      <c r="E41" s="28"/>
      <c r="F41" s="28"/>
      <c r="G41" s="28"/>
      <c r="H41" s="28"/>
      <c r="I41" s="29"/>
      <c r="J41" s="28"/>
      <c r="K41" s="27"/>
      <c r="L41" s="28" t="s">
        <v>25</v>
      </c>
      <c r="M41" s="29" t="s">
        <v>40</v>
      </c>
      <c r="N41" s="30"/>
      <c r="O41" s="28" t="s">
        <v>27</v>
      </c>
    </row>
    <row x14ac:dyDescent="0.25" r="42" customHeight="1" ht="24.95">
      <c r="A42" s="26" t="s">
        <v>71</v>
      </c>
      <c r="B42" s="26">
        <v>1033</v>
      </c>
      <c r="C42" s="26">
        <f>40001+B42</f>
      </c>
      <c r="D42" s="27"/>
      <c r="E42" s="28"/>
      <c r="F42" s="28"/>
      <c r="G42" s="28"/>
      <c r="H42" s="28"/>
      <c r="I42" s="29"/>
      <c r="J42" s="28"/>
      <c r="K42" s="27"/>
      <c r="L42" s="28" t="s">
        <v>25</v>
      </c>
      <c r="M42" s="29" t="s">
        <v>40</v>
      </c>
      <c r="N42" s="30"/>
      <c r="O42" s="28" t="s">
        <v>27</v>
      </c>
    </row>
    <row x14ac:dyDescent="0.25" r="43" customHeight="1" ht="24.95">
      <c r="A43" s="26" t="s">
        <v>72</v>
      </c>
      <c r="B43" s="26">
        <v>1034</v>
      </c>
      <c r="C43" s="26">
        <f>40001+B43</f>
      </c>
      <c r="D43" s="27"/>
      <c r="E43" s="28"/>
      <c r="F43" s="28"/>
      <c r="G43" s="28"/>
      <c r="H43" s="28"/>
      <c r="I43" s="29"/>
      <c r="J43" s="28"/>
      <c r="K43" s="27"/>
      <c r="L43" s="28" t="s">
        <v>25</v>
      </c>
      <c r="M43" s="29" t="s">
        <v>40</v>
      </c>
      <c r="N43" s="30"/>
      <c r="O43" s="28" t="s">
        <v>27</v>
      </c>
    </row>
    <row x14ac:dyDescent="0.25" r="44" customHeight="1" ht="24.95">
      <c r="A44" s="26" t="s">
        <v>73</v>
      </c>
      <c r="B44" s="26">
        <v>1035</v>
      </c>
      <c r="C44" s="26">
        <f>40001+B44</f>
      </c>
      <c r="D44" s="27"/>
      <c r="E44" s="28"/>
      <c r="F44" s="28"/>
      <c r="G44" s="28"/>
      <c r="H44" s="28"/>
      <c r="I44" s="29"/>
      <c r="J44" s="28"/>
      <c r="K44" s="27"/>
      <c r="L44" s="28" t="s">
        <v>25</v>
      </c>
      <c r="M44" s="29" t="s">
        <v>40</v>
      </c>
      <c r="N44" s="30"/>
      <c r="O44" s="28" t="s">
        <v>27</v>
      </c>
    </row>
    <row x14ac:dyDescent="0.25" r="45" customHeight="1" ht="24.95">
      <c r="A45" s="26" t="s">
        <v>74</v>
      </c>
      <c r="B45" s="26">
        <v>1036</v>
      </c>
      <c r="C45" s="26">
        <f>40001+B45</f>
      </c>
      <c r="D45" s="27"/>
      <c r="E45" s="28"/>
      <c r="F45" s="28"/>
      <c r="G45" s="28"/>
      <c r="H45" s="28"/>
      <c r="I45" s="29"/>
      <c r="J45" s="28"/>
      <c r="K45" s="27"/>
      <c r="L45" s="28" t="s">
        <v>25</v>
      </c>
      <c r="M45" s="29" t="s">
        <v>57</v>
      </c>
      <c r="N45" s="30"/>
      <c r="O45" s="28" t="s">
        <v>27</v>
      </c>
    </row>
    <row x14ac:dyDescent="0.25" r="46" customHeight="1" ht="24.95">
      <c r="A46" s="26" t="s">
        <v>75</v>
      </c>
      <c r="B46" s="26">
        <v>1037</v>
      </c>
      <c r="C46" s="26">
        <f>40001+B46</f>
      </c>
      <c r="D46" s="27" t="s">
        <v>76</v>
      </c>
      <c r="E46" s="28"/>
      <c r="F46" s="28" t="s">
        <v>77</v>
      </c>
      <c r="G46" s="28" t="s">
        <v>78</v>
      </c>
      <c r="H46" s="28" t="s">
        <v>24</v>
      </c>
      <c r="I46" s="29"/>
      <c r="J46" s="28"/>
      <c r="K46" s="27"/>
      <c r="L46" s="28" t="s">
        <v>25</v>
      </c>
      <c r="M46" s="29" t="s">
        <v>40</v>
      </c>
      <c r="N46" s="30"/>
      <c r="O46" s="28" t="s">
        <v>27</v>
      </c>
    </row>
    <row x14ac:dyDescent="0.25" r="47" customHeight="1" ht="24.95">
      <c r="A47" s="26" t="s">
        <v>79</v>
      </c>
      <c r="B47" s="26">
        <v>1038</v>
      </c>
      <c r="C47" s="26">
        <f>40001+B47</f>
      </c>
      <c r="D47" s="27"/>
      <c r="E47" s="28"/>
      <c r="F47" s="28"/>
      <c r="G47" s="28"/>
      <c r="H47" s="28"/>
      <c r="I47" s="29"/>
      <c r="J47" s="28"/>
      <c r="K47" s="27"/>
      <c r="L47" s="28" t="s">
        <v>25</v>
      </c>
      <c r="M47" s="29" t="s">
        <v>40</v>
      </c>
      <c r="N47" s="30"/>
      <c r="O47" s="28" t="s">
        <v>27</v>
      </c>
    </row>
    <row x14ac:dyDescent="0.25" r="48" customHeight="1" ht="24.95">
      <c r="A48" s="26" t="s">
        <v>80</v>
      </c>
      <c r="B48" s="26">
        <v>1039</v>
      </c>
      <c r="C48" s="26">
        <f>40001+B48</f>
      </c>
      <c r="D48" s="27"/>
      <c r="E48" s="28"/>
      <c r="F48" s="28"/>
      <c r="G48" s="28"/>
      <c r="H48" s="28"/>
      <c r="I48" s="29"/>
      <c r="J48" s="28"/>
      <c r="K48" s="27"/>
      <c r="L48" s="28" t="s">
        <v>25</v>
      </c>
      <c r="M48" s="29" t="s">
        <v>40</v>
      </c>
      <c r="N48" s="30"/>
      <c r="O48" s="28" t="s">
        <v>27</v>
      </c>
    </row>
    <row x14ac:dyDescent="0.25" r="49" customHeight="1" ht="24.95">
      <c r="A49" s="26" t="s">
        <v>81</v>
      </c>
      <c r="B49" s="26">
        <v>1040</v>
      </c>
      <c r="C49" s="26">
        <f>40001+B49</f>
      </c>
      <c r="D49" s="27"/>
      <c r="E49" s="28"/>
      <c r="F49" s="28"/>
      <c r="G49" s="28"/>
      <c r="H49" s="28"/>
      <c r="I49" s="29"/>
      <c r="J49" s="28"/>
      <c r="K49" s="27"/>
      <c r="L49" s="28" t="s">
        <v>25</v>
      </c>
      <c r="M49" s="29" t="s">
        <v>40</v>
      </c>
      <c r="N49" s="30"/>
      <c r="O49" s="28" t="s">
        <v>27</v>
      </c>
    </row>
    <row x14ac:dyDescent="0.25" r="50" customHeight="1" ht="24.95">
      <c r="A50" s="26" t="s">
        <v>82</v>
      </c>
      <c r="B50" s="26">
        <v>1041</v>
      </c>
      <c r="C50" s="26">
        <f>40001+B50</f>
      </c>
      <c r="D50" s="27"/>
      <c r="E50" s="28"/>
      <c r="F50" s="28"/>
      <c r="G50" s="28"/>
      <c r="H50" s="28"/>
      <c r="I50" s="29"/>
      <c r="J50" s="28"/>
      <c r="K50" s="27"/>
      <c r="L50" s="28" t="s">
        <v>25</v>
      </c>
      <c r="M50" s="29" t="s">
        <v>40</v>
      </c>
      <c r="N50" s="30"/>
      <c r="O50" s="28" t="s">
        <v>27</v>
      </c>
    </row>
    <row x14ac:dyDescent="0.25" r="51" customHeight="1" ht="24.95">
      <c r="A51" s="26" t="s">
        <v>83</v>
      </c>
      <c r="B51" s="26">
        <v>1042</v>
      </c>
      <c r="C51" s="26">
        <f>40001+B51</f>
      </c>
      <c r="D51" s="27"/>
      <c r="E51" s="28"/>
      <c r="F51" s="28"/>
      <c r="G51" s="28"/>
      <c r="H51" s="28"/>
      <c r="I51" s="29"/>
      <c r="J51" s="28"/>
      <c r="K51" s="27"/>
      <c r="L51" s="28" t="s">
        <v>25</v>
      </c>
      <c r="M51" s="29" t="s">
        <v>40</v>
      </c>
      <c r="N51" s="30"/>
      <c r="O51" s="28" t="s">
        <v>27</v>
      </c>
    </row>
    <row x14ac:dyDescent="0.25" r="52" customHeight="1" ht="24.95">
      <c r="A52" s="26" t="s">
        <v>84</v>
      </c>
      <c r="B52" s="26">
        <v>1043</v>
      </c>
      <c r="C52" s="26">
        <f>40001+B52</f>
      </c>
      <c r="D52" s="27"/>
      <c r="E52" s="28"/>
      <c r="F52" s="28"/>
      <c r="G52" s="28"/>
      <c r="H52" s="28"/>
      <c r="I52" s="29"/>
      <c r="J52" s="28"/>
      <c r="K52" s="27"/>
      <c r="L52" s="28" t="s">
        <v>25</v>
      </c>
      <c r="M52" s="29" t="s">
        <v>40</v>
      </c>
      <c r="N52" s="30"/>
      <c r="O52" s="28" t="s">
        <v>27</v>
      </c>
    </row>
    <row x14ac:dyDescent="0.25" r="53" customHeight="1" ht="24.95">
      <c r="A53" s="26" t="s">
        <v>85</v>
      </c>
      <c r="B53" s="26">
        <v>1044</v>
      </c>
      <c r="C53" s="26">
        <f>40001+B53</f>
      </c>
      <c r="D53" s="27"/>
      <c r="E53" s="28"/>
      <c r="F53" s="28"/>
      <c r="G53" s="28"/>
      <c r="H53" s="28"/>
      <c r="I53" s="29"/>
      <c r="J53" s="28"/>
      <c r="K53" s="27"/>
      <c r="L53" s="28" t="s">
        <v>25</v>
      </c>
      <c r="M53" s="29" t="s">
        <v>57</v>
      </c>
      <c r="N53" s="30"/>
      <c r="O53" s="28" t="s">
        <v>27</v>
      </c>
    </row>
    <row x14ac:dyDescent="0.25" r="54" customHeight="1" ht="24.95">
      <c r="A54" s="26" t="s">
        <v>86</v>
      </c>
      <c r="B54" s="26">
        <v>1045</v>
      </c>
      <c r="C54" s="26">
        <f>40001+B54</f>
      </c>
      <c r="D54" s="27" t="s">
        <v>87</v>
      </c>
      <c r="E54" s="28"/>
      <c r="F54" s="28" t="s">
        <v>37</v>
      </c>
      <c r="G54" s="28" t="s">
        <v>78</v>
      </c>
      <c r="H54" s="28" t="s">
        <v>24</v>
      </c>
      <c r="I54" s="29"/>
      <c r="J54" s="28"/>
      <c r="K54" s="27"/>
      <c r="L54" s="28" t="s">
        <v>25</v>
      </c>
      <c r="M54" s="29" t="s">
        <v>40</v>
      </c>
      <c r="N54" s="30"/>
      <c r="O54" s="28" t="s">
        <v>27</v>
      </c>
    </row>
    <row x14ac:dyDescent="0.25" r="55" customHeight="1" ht="24.95">
      <c r="A55" s="26" t="s">
        <v>88</v>
      </c>
      <c r="B55" s="26">
        <v>1046</v>
      </c>
      <c r="C55" s="26">
        <f>40001+B55</f>
      </c>
      <c r="D55" s="27"/>
      <c r="E55" s="28"/>
      <c r="F55" s="28"/>
      <c r="G55" s="28"/>
      <c r="H55" s="28"/>
      <c r="I55" s="29"/>
      <c r="J55" s="28"/>
      <c r="K55" s="27"/>
      <c r="L55" s="28" t="s">
        <v>25</v>
      </c>
      <c r="M55" s="29" t="s">
        <v>40</v>
      </c>
      <c r="N55" s="30"/>
      <c r="O55" s="28" t="s">
        <v>27</v>
      </c>
    </row>
    <row x14ac:dyDescent="0.25" r="56" customHeight="1" ht="24.95">
      <c r="A56" s="26" t="s">
        <v>89</v>
      </c>
      <c r="B56" s="26">
        <v>1047</v>
      </c>
      <c r="C56" s="26">
        <f>40001+B56</f>
      </c>
      <c r="D56" s="27"/>
      <c r="E56" s="28"/>
      <c r="F56" s="28"/>
      <c r="G56" s="28"/>
      <c r="H56" s="28"/>
      <c r="I56" s="29"/>
      <c r="J56" s="28"/>
      <c r="K56" s="27"/>
      <c r="L56" s="28" t="s">
        <v>25</v>
      </c>
      <c r="M56" s="29" t="s">
        <v>40</v>
      </c>
      <c r="N56" s="30"/>
      <c r="O56" s="28" t="s">
        <v>27</v>
      </c>
    </row>
    <row x14ac:dyDescent="0.25" r="57" customHeight="1" ht="24.95">
      <c r="A57" s="26" t="s">
        <v>90</v>
      </c>
      <c r="B57" s="26">
        <v>1048</v>
      </c>
      <c r="C57" s="26">
        <f>40001+B57</f>
      </c>
      <c r="D57" s="27"/>
      <c r="E57" s="28"/>
      <c r="F57" s="28"/>
      <c r="G57" s="28"/>
      <c r="H57" s="28"/>
      <c r="I57" s="29"/>
      <c r="J57" s="28"/>
      <c r="K57" s="27"/>
      <c r="L57" s="28" t="s">
        <v>25</v>
      </c>
      <c r="M57" s="29" t="s">
        <v>40</v>
      </c>
      <c r="N57" s="30"/>
      <c r="O57" s="28" t="s">
        <v>27</v>
      </c>
    </row>
    <row x14ac:dyDescent="0.25" r="58" customHeight="1" ht="24.95">
      <c r="A58" s="26" t="s">
        <v>91</v>
      </c>
      <c r="B58" s="26">
        <v>1049</v>
      </c>
      <c r="C58" s="26">
        <f>40001+B58</f>
      </c>
      <c r="D58" s="27"/>
      <c r="E58" s="28"/>
      <c r="F58" s="28"/>
      <c r="G58" s="28"/>
      <c r="H58" s="28"/>
      <c r="I58" s="29"/>
      <c r="J58" s="28"/>
      <c r="K58" s="27"/>
      <c r="L58" s="28" t="s">
        <v>25</v>
      </c>
      <c r="M58" s="29" t="s">
        <v>40</v>
      </c>
      <c r="N58" s="30"/>
      <c r="O58" s="28" t="s">
        <v>27</v>
      </c>
    </row>
    <row x14ac:dyDescent="0.25" r="59" customHeight="1" ht="24.95">
      <c r="A59" s="26" t="s">
        <v>92</v>
      </c>
      <c r="B59" s="26">
        <v>1050</v>
      </c>
      <c r="C59" s="26">
        <f>40001+B59</f>
      </c>
      <c r="D59" s="27"/>
      <c r="E59" s="28"/>
      <c r="F59" s="28"/>
      <c r="G59" s="28"/>
      <c r="H59" s="28"/>
      <c r="I59" s="29"/>
      <c r="J59" s="28"/>
      <c r="K59" s="27"/>
      <c r="L59" s="28" t="s">
        <v>25</v>
      </c>
      <c r="M59" s="29" t="s">
        <v>40</v>
      </c>
      <c r="N59" s="30"/>
      <c r="O59" s="28" t="s">
        <v>27</v>
      </c>
    </row>
    <row x14ac:dyDescent="0.25" r="60" customHeight="1" ht="24.95">
      <c r="A60" s="26" t="s">
        <v>93</v>
      </c>
      <c r="B60" s="26">
        <v>1051</v>
      </c>
      <c r="C60" s="26">
        <f>40001+B60</f>
      </c>
      <c r="D60" s="27"/>
      <c r="E60" s="28"/>
      <c r="F60" s="28"/>
      <c r="G60" s="28"/>
      <c r="H60" s="28"/>
      <c r="I60" s="29"/>
      <c r="J60" s="28"/>
      <c r="K60" s="27"/>
      <c r="L60" s="28" t="s">
        <v>25</v>
      </c>
      <c r="M60" s="29" t="s">
        <v>40</v>
      </c>
      <c r="N60" s="30"/>
      <c r="O60" s="28" t="s">
        <v>27</v>
      </c>
    </row>
    <row x14ac:dyDescent="0.25" r="61" customHeight="1" ht="24.95">
      <c r="A61" s="26" t="s">
        <v>94</v>
      </c>
      <c r="B61" s="26">
        <v>1052</v>
      </c>
      <c r="C61" s="26">
        <f>40001+B61</f>
      </c>
      <c r="D61" s="27"/>
      <c r="E61" s="28"/>
      <c r="F61" s="28"/>
      <c r="G61" s="28"/>
      <c r="H61" s="28"/>
      <c r="I61" s="29"/>
      <c r="J61" s="28"/>
      <c r="K61" s="27"/>
      <c r="L61" s="28" t="s">
        <v>25</v>
      </c>
      <c r="M61" s="29" t="s">
        <v>57</v>
      </c>
      <c r="N61" s="30"/>
      <c r="O61" s="28" t="s">
        <v>27</v>
      </c>
    </row>
    <row x14ac:dyDescent="0.25" r="62" customHeight="1" ht="24.95">
      <c r="A62" s="26" t="s">
        <v>95</v>
      </c>
      <c r="B62" s="26">
        <v>1053</v>
      </c>
      <c r="C62" s="26">
        <f>40001+B62</f>
      </c>
      <c r="D62" s="27" t="s">
        <v>96</v>
      </c>
      <c r="E62" s="28"/>
      <c r="F62" s="28" t="s">
        <v>37</v>
      </c>
      <c r="G62" s="28" t="s">
        <v>38</v>
      </c>
      <c r="H62" s="28" t="s">
        <v>24</v>
      </c>
      <c r="I62" s="29"/>
      <c r="J62" s="28"/>
      <c r="K62" s="27"/>
      <c r="L62" s="28" t="s">
        <v>25</v>
      </c>
      <c r="M62" s="29" t="s">
        <v>40</v>
      </c>
      <c r="N62" s="30" t="s">
        <v>41</v>
      </c>
      <c r="O62" s="28" t="s">
        <v>27</v>
      </c>
    </row>
    <row x14ac:dyDescent="0.25" r="63" customHeight="1" ht="24.95">
      <c r="A63" s="26" t="s">
        <v>97</v>
      </c>
      <c r="B63" s="26">
        <v>1054</v>
      </c>
      <c r="C63" s="26">
        <f>40001+B63</f>
      </c>
      <c r="D63" s="27"/>
      <c r="E63" s="28"/>
      <c r="F63" s="28"/>
      <c r="G63" s="28"/>
      <c r="H63" s="28"/>
      <c r="I63" s="29"/>
      <c r="J63" s="28"/>
      <c r="K63" s="27"/>
      <c r="L63" s="28" t="s">
        <v>25</v>
      </c>
      <c r="M63" s="29" t="s">
        <v>40</v>
      </c>
      <c r="N63" s="30"/>
      <c r="O63" s="28" t="s">
        <v>27</v>
      </c>
    </row>
    <row x14ac:dyDescent="0.25" r="64" customHeight="1" ht="24.95">
      <c r="A64" s="26" t="s">
        <v>98</v>
      </c>
      <c r="B64" s="26">
        <v>1055</v>
      </c>
      <c r="C64" s="26">
        <f>40001+B64</f>
      </c>
      <c r="D64" s="27"/>
      <c r="E64" s="28"/>
      <c r="F64" s="28"/>
      <c r="G64" s="28"/>
      <c r="H64" s="28"/>
      <c r="I64" s="29"/>
      <c r="J64" s="28"/>
      <c r="K64" s="27"/>
      <c r="L64" s="28" t="s">
        <v>25</v>
      </c>
      <c r="M64" s="29" t="s">
        <v>40</v>
      </c>
      <c r="N64" s="30"/>
      <c r="O64" s="28" t="s">
        <v>27</v>
      </c>
    </row>
    <row x14ac:dyDescent="0.25" r="65" customHeight="1" ht="24.95">
      <c r="A65" s="26" t="s">
        <v>99</v>
      </c>
      <c r="B65" s="26">
        <v>1056</v>
      </c>
      <c r="C65" s="26">
        <f>40001+B65</f>
      </c>
      <c r="D65" s="27"/>
      <c r="E65" s="28"/>
      <c r="F65" s="28"/>
      <c r="G65" s="28"/>
      <c r="H65" s="28"/>
      <c r="I65" s="29"/>
      <c r="J65" s="28"/>
      <c r="K65" s="27"/>
      <c r="L65" s="28" t="s">
        <v>25</v>
      </c>
      <c r="M65" s="29" t="s">
        <v>40</v>
      </c>
      <c r="N65" s="30"/>
      <c r="O65" s="28" t="s">
        <v>27</v>
      </c>
    </row>
    <row x14ac:dyDescent="0.25" r="66" customHeight="1" ht="24.95">
      <c r="A66" s="26" t="s">
        <v>100</v>
      </c>
      <c r="B66" s="26">
        <v>1057</v>
      </c>
      <c r="C66" s="26">
        <f>40001+B66</f>
      </c>
      <c r="D66" s="27"/>
      <c r="E66" s="28"/>
      <c r="F66" s="28"/>
      <c r="G66" s="28"/>
      <c r="H66" s="28"/>
      <c r="I66" s="29"/>
      <c r="J66" s="28"/>
      <c r="K66" s="27"/>
      <c r="L66" s="28" t="s">
        <v>25</v>
      </c>
      <c r="M66" s="29" t="s">
        <v>40</v>
      </c>
      <c r="N66" s="30"/>
      <c r="O66" s="28" t="s">
        <v>27</v>
      </c>
    </row>
    <row x14ac:dyDescent="0.25" r="67" customHeight="1" ht="24.95">
      <c r="A67" s="26" t="s">
        <v>101</v>
      </c>
      <c r="B67" s="26">
        <v>1058</v>
      </c>
      <c r="C67" s="26">
        <f>40001+B67</f>
      </c>
      <c r="D67" s="27"/>
      <c r="E67" s="28"/>
      <c r="F67" s="28"/>
      <c r="G67" s="28"/>
      <c r="H67" s="28"/>
      <c r="I67" s="29"/>
      <c r="J67" s="28"/>
      <c r="K67" s="27"/>
      <c r="L67" s="28" t="s">
        <v>25</v>
      </c>
      <c r="M67" s="29" t="s">
        <v>40</v>
      </c>
      <c r="N67" s="30"/>
      <c r="O67" s="28" t="s">
        <v>27</v>
      </c>
    </row>
    <row x14ac:dyDescent="0.25" r="68" customHeight="1" ht="24.95">
      <c r="A68" s="26" t="s">
        <v>102</v>
      </c>
      <c r="B68" s="26">
        <v>1059</v>
      </c>
      <c r="C68" s="26">
        <f>40001+B68</f>
      </c>
      <c r="D68" s="27"/>
      <c r="E68" s="28"/>
      <c r="F68" s="28"/>
      <c r="G68" s="28"/>
      <c r="H68" s="28"/>
      <c r="I68" s="29"/>
      <c r="J68" s="28"/>
      <c r="K68" s="27"/>
      <c r="L68" s="28" t="s">
        <v>25</v>
      </c>
      <c r="M68" s="29" t="s">
        <v>40</v>
      </c>
      <c r="N68" s="30"/>
      <c r="O68" s="28" t="s">
        <v>27</v>
      </c>
    </row>
    <row x14ac:dyDescent="0.25" r="69" customHeight="1" ht="24.95">
      <c r="A69" s="26" t="s">
        <v>103</v>
      </c>
      <c r="B69" s="26">
        <v>1060</v>
      </c>
      <c r="C69" s="26">
        <f>40001+B69</f>
      </c>
      <c r="D69" s="27"/>
      <c r="E69" s="28"/>
      <c r="F69" s="28"/>
      <c r="G69" s="28"/>
      <c r="H69" s="28"/>
      <c r="I69" s="29"/>
      <c r="J69" s="28"/>
      <c r="K69" s="27"/>
      <c r="L69" s="28" t="s">
        <v>25</v>
      </c>
      <c r="M69" s="29" t="s">
        <v>40</v>
      </c>
      <c r="N69" s="30"/>
      <c r="O69" s="28" t="s">
        <v>27</v>
      </c>
    </row>
    <row x14ac:dyDescent="0.25" r="70" customHeight="1" ht="24.95">
      <c r="A70" s="26" t="s">
        <v>104</v>
      </c>
      <c r="B70" s="26">
        <v>1061</v>
      </c>
      <c r="C70" s="26">
        <f>40001+B70</f>
      </c>
      <c r="D70" s="27"/>
      <c r="E70" s="28"/>
      <c r="F70" s="28"/>
      <c r="G70" s="28"/>
      <c r="H70" s="28"/>
      <c r="I70" s="29"/>
      <c r="J70" s="28"/>
      <c r="K70" s="27"/>
      <c r="L70" s="28" t="s">
        <v>25</v>
      </c>
      <c r="M70" s="29" t="s">
        <v>40</v>
      </c>
      <c r="N70" s="30"/>
      <c r="O70" s="28" t="s">
        <v>27</v>
      </c>
    </row>
    <row x14ac:dyDescent="0.25" r="71" customHeight="1" ht="24.95">
      <c r="A71" s="26" t="s">
        <v>105</v>
      </c>
      <c r="B71" s="26">
        <v>1062</v>
      </c>
      <c r="C71" s="26">
        <f>40001+B71</f>
      </c>
      <c r="D71" s="27"/>
      <c r="E71" s="28"/>
      <c r="F71" s="28"/>
      <c r="G71" s="28"/>
      <c r="H71" s="28"/>
      <c r="I71" s="29"/>
      <c r="J71" s="28"/>
      <c r="K71" s="27"/>
      <c r="L71" s="28" t="s">
        <v>25</v>
      </c>
      <c r="M71" s="29" t="s">
        <v>40</v>
      </c>
      <c r="N71" s="30"/>
      <c r="O71" s="28" t="s">
        <v>27</v>
      </c>
    </row>
    <row x14ac:dyDescent="0.25" r="72" customHeight="1" ht="24.95">
      <c r="A72" s="26" t="s">
        <v>106</v>
      </c>
      <c r="B72" s="26">
        <v>1063</v>
      </c>
      <c r="C72" s="26">
        <f>40001+B72</f>
      </c>
      <c r="D72" s="27"/>
      <c r="E72" s="28"/>
      <c r="F72" s="28"/>
      <c r="G72" s="28"/>
      <c r="H72" s="28"/>
      <c r="I72" s="29"/>
      <c r="J72" s="28"/>
      <c r="K72" s="27"/>
      <c r="L72" s="28" t="s">
        <v>25</v>
      </c>
      <c r="M72" s="29" t="s">
        <v>40</v>
      </c>
      <c r="N72" s="30"/>
      <c r="O72" s="28" t="s">
        <v>27</v>
      </c>
    </row>
    <row x14ac:dyDescent="0.25" r="73" customHeight="1" ht="24.95">
      <c r="A73" s="26" t="s">
        <v>107</v>
      </c>
      <c r="B73" s="26">
        <v>1064</v>
      </c>
      <c r="C73" s="26">
        <f>40001+B73</f>
      </c>
      <c r="D73" s="27"/>
      <c r="E73" s="28"/>
      <c r="F73" s="28"/>
      <c r="G73" s="28"/>
      <c r="H73" s="28"/>
      <c r="I73" s="29"/>
      <c r="J73" s="28"/>
      <c r="K73" s="27"/>
      <c r="L73" s="28" t="s">
        <v>25</v>
      </c>
      <c r="M73" s="29" t="s">
        <v>40</v>
      </c>
      <c r="N73" s="30"/>
      <c r="O73" s="28" t="s">
        <v>27</v>
      </c>
    </row>
    <row x14ac:dyDescent="0.25" r="74" customHeight="1" ht="24.95">
      <c r="A74" s="26" t="s">
        <v>108</v>
      </c>
      <c r="B74" s="26">
        <v>1065</v>
      </c>
      <c r="C74" s="26">
        <f>40001+B74</f>
      </c>
      <c r="D74" s="27"/>
      <c r="E74" s="28"/>
      <c r="F74" s="28"/>
      <c r="G74" s="28"/>
      <c r="H74" s="28"/>
      <c r="I74" s="29"/>
      <c r="J74" s="28"/>
      <c r="K74" s="27"/>
      <c r="L74" s="28" t="s">
        <v>25</v>
      </c>
      <c r="M74" s="29" t="s">
        <v>40</v>
      </c>
      <c r="N74" s="30"/>
      <c r="O74" s="28" t="s">
        <v>27</v>
      </c>
    </row>
    <row x14ac:dyDescent="0.25" r="75" customHeight="1" ht="24.95">
      <c r="A75" s="26" t="s">
        <v>109</v>
      </c>
      <c r="B75" s="26">
        <v>1066</v>
      </c>
      <c r="C75" s="26">
        <f>40001+B75</f>
      </c>
      <c r="D75" s="27"/>
      <c r="E75" s="28"/>
      <c r="F75" s="28"/>
      <c r="G75" s="28"/>
      <c r="H75" s="28"/>
      <c r="I75" s="29"/>
      <c r="J75" s="28"/>
      <c r="K75" s="27"/>
      <c r="L75" s="28" t="s">
        <v>25</v>
      </c>
      <c r="M75" s="29" t="s">
        <v>40</v>
      </c>
      <c r="N75" s="30"/>
      <c r="O75" s="28" t="s">
        <v>27</v>
      </c>
    </row>
    <row x14ac:dyDescent="0.25" r="76" customHeight="1" ht="24.95">
      <c r="A76" s="26" t="s">
        <v>110</v>
      </c>
      <c r="B76" s="26">
        <v>1067</v>
      </c>
      <c r="C76" s="26">
        <f>40001+B76</f>
      </c>
      <c r="D76" s="27"/>
      <c r="E76" s="28"/>
      <c r="F76" s="28"/>
      <c r="G76" s="28"/>
      <c r="H76" s="28"/>
      <c r="I76" s="29"/>
      <c r="J76" s="28"/>
      <c r="K76" s="27"/>
      <c r="L76" s="28" t="s">
        <v>25</v>
      </c>
      <c r="M76" s="29" t="s">
        <v>40</v>
      </c>
      <c r="N76" s="30"/>
      <c r="O76" s="28" t="s">
        <v>27</v>
      </c>
    </row>
    <row x14ac:dyDescent="0.25" r="77" customHeight="1" ht="24.95">
      <c r="A77" s="26" t="s">
        <v>111</v>
      </c>
      <c r="B77" s="26">
        <v>1068</v>
      </c>
      <c r="C77" s="26">
        <f>40001+B77</f>
      </c>
      <c r="D77" s="27"/>
      <c r="E77" s="28"/>
      <c r="F77" s="28"/>
      <c r="G77" s="28"/>
      <c r="H77" s="28"/>
      <c r="I77" s="29"/>
      <c r="J77" s="28"/>
      <c r="K77" s="27"/>
      <c r="L77" s="28" t="s">
        <v>25</v>
      </c>
      <c r="M77" s="29" t="s">
        <v>57</v>
      </c>
      <c r="N77" s="30"/>
      <c r="O77" s="28" t="s">
        <v>27</v>
      </c>
    </row>
    <row x14ac:dyDescent="0.25" r="78" customHeight="1" ht="24.95">
      <c r="A78" s="26" t="s">
        <v>112</v>
      </c>
      <c r="B78" s="26">
        <v>1069</v>
      </c>
      <c r="C78" s="26">
        <f>40001+B78</f>
      </c>
      <c r="D78" s="27" t="s">
        <v>113</v>
      </c>
      <c r="E78" s="28"/>
      <c r="F78" s="28"/>
      <c r="G78" s="28" t="s">
        <v>32</v>
      </c>
      <c r="H78" s="28" t="s">
        <v>10</v>
      </c>
      <c r="I78" s="29">
        <f>B78</f>
      </c>
      <c r="J78" s="28" t="s">
        <v>114</v>
      </c>
      <c r="K78" s="27" t="s">
        <v>115</v>
      </c>
      <c r="L78" s="28" t="s">
        <v>25</v>
      </c>
      <c r="M78" s="29" t="s">
        <v>116</v>
      </c>
      <c r="N78" s="30"/>
      <c r="O78" s="28" t="s">
        <v>27</v>
      </c>
    </row>
    <row x14ac:dyDescent="0.25" r="79" customHeight="1" ht="24.95">
      <c r="A79" s="26" t="s">
        <v>117</v>
      </c>
      <c r="B79" s="26">
        <v>1070</v>
      </c>
      <c r="C79" s="26">
        <f>40001+B79</f>
      </c>
      <c r="D79" s="27"/>
      <c r="E79" s="28"/>
      <c r="F79" s="28"/>
      <c r="G79" s="28"/>
      <c r="H79" s="28"/>
      <c r="I79" s="29"/>
      <c r="J79" s="28"/>
      <c r="K79" s="27"/>
      <c r="L79" s="28" t="s">
        <v>25</v>
      </c>
      <c r="M79" s="29">
        <v>0</v>
      </c>
      <c r="N79" s="30"/>
      <c r="O79" s="28" t="s">
        <v>27</v>
      </c>
    </row>
    <row x14ac:dyDescent="0.25" r="80" customHeight="1" ht="24.95">
      <c r="A80" s="21" t="s">
        <v>118</v>
      </c>
      <c r="B80" s="22" t="s">
        <v>19</v>
      </c>
      <c r="C80" s="22" t="s">
        <v>19</v>
      </c>
      <c r="D80" s="23" t="s">
        <v>119</v>
      </c>
      <c r="E80" s="24" t="s">
        <v>19</v>
      </c>
      <c r="F80" s="24" t="s">
        <v>19</v>
      </c>
      <c r="G80" s="24" t="s">
        <v>19</v>
      </c>
      <c r="H80" s="24" t="s">
        <v>19</v>
      </c>
      <c r="I80" s="22" t="s">
        <v>19</v>
      </c>
      <c r="J80" s="24" t="s">
        <v>19</v>
      </c>
      <c r="K80" s="24" t="s">
        <v>19</v>
      </c>
      <c r="L80" s="24" t="s">
        <v>19</v>
      </c>
      <c r="M80" s="22" t="s">
        <v>19</v>
      </c>
      <c r="N80" s="25" t="s">
        <v>19</v>
      </c>
      <c r="O80" s="24" t="s">
        <v>19</v>
      </c>
    </row>
    <row x14ac:dyDescent="0.25" r="81" customHeight="1" ht="24.95">
      <c r="A81" s="26" t="s">
        <v>120</v>
      </c>
      <c r="B81" s="26">
        <v>1071</v>
      </c>
      <c r="C81" s="26">
        <f>40001+B81</f>
      </c>
      <c r="D81" s="27" t="s">
        <v>121</v>
      </c>
      <c r="E81" s="28"/>
      <c r="F81" s="28"/>
      <c r="G81" s="28" t="s">
        <v>32</v>
      </c>
      <c r="H81" s="28" t="s">
        <v>24</v>
      </c>
      <c r="I81" s="29"/>
      <c r="J81" s="28"/>
      <c r="K81" s="27"/>
      <c r="L81" s="28" t="s">
        <v>25</v>
      </c>
      <c r="M81" s="29" t="s">
        <v>122</v>
      </c>
      <c r="N81" s="30"/>
      <c r="O81" s="28" t="s">
        <v>27</v>
      </c>
    </row>
    <row x14ac:dyDescent="0.25" r="82" customHeight="1" ht="24.95">
      <c r="A82" s="26" t="s">
        <v>123</v>
      </c>
      <c r="B82" s="26">
        <v>1072</v>
      </c>
      <c r="C82" s="26">
        <f>40001+B82</f>
      </c>
      <c r="D82" s="27" t="s">
        <v>124</v>
      </c>
      <c r="E82" s="28"/>
      <c r="F82" s="28"/>
      <c r="G82" s="28" t="s">
        <v>32</v>
      </c>
      <c r="H82" s="28" t="s">
        <v>24</v>
      </c>
      <c r="I82" s="29"/>
      <c r="J82" s="28"/>
      <c r="K82" s="27"/>
      <c r="L82" s="28" t="s">
        <v>25</v>
      </c>
      <c r="M82" s="29" t="s">
        <v>125</v>
      </c>
      <c r="N82" s="30"/>
      <c r="O82" s="28" t="s">
        <v>27</v>
      </c>
    </row>
    <row x14ac:dyDescent="0.25" r="83" customHeight="1" ht="24.95">
      <c r="A83" s="26" t="s">
        <v>126</v>
      </c>
      <c r="B83" s="26">
        <v>1073</v>
      </c>
      <c r="C83" s="26">
        <f>40001+B83</f>
      </c>
      <c r="D83" s="27" t="s">
        <v>127</v>
      </c>
      <c r="E83" s="28"/>
      <c r="F83" s="28"/>
      <c r="G83" s="28" t="s">
        <v>128</v>
      </c>
      <c r="H83" s="28" t="s">
        <v>24</v>
      </c>
      <c r="I83" s="29"/>
      <c r="J83" s="28"/>
      <c r="K83" s="27"/>
      <c r="L83" s="28" t="s">
        <v>25</v>
      </c>
      <c r="M83" s="29" t="s">
        <v>129</v>
      </c>
      <c r="N83" s="30"/>
      <c r="O83" s="28" t="s">
        <v>27</v>
      </c>
    </row>
    <row x14ac:dyDescent="0.25" r="84" customHeight="1" ht="24.95">
      <c r="A84" s="26" t="s">
        <v>130</v>
      </c>
      <c r="B84" s="26">
        <v>1074</v>
      </c>
      <c r="C84" s="26">
        <f>40001+B84</f>
      </c>
      <c r="D84" s="27"/>
      <c r="E84" s="28"/>
      <c r="F84" s="28"/>
      <c r="G84" s="28"/>
      <c r="H84" s="28"/>
      <c r="I84" s="29"/>
      <c r="J84" s="28"/>
      <c r="K84" s="27"/>
      <c r="L84" s="28" t="s">
        <v>25</v>
      </c>
      <c r="M84" s="29" t="s">
        <v>131</v>
      </c>
      <c r="N84" s="30"/>
      <c r="O84" s="28" t="s">
        <v>27</v>
      </c>
    </row>
    <row x14ac:dyDescent="0.25" r="85" customHeight="1" ht="24.95">
      <c r="A85" s="26" t="s">
        <v>132</v>
      </c>
      <c r="B85" s="26">
        <v>1075</v>
      </c>
      <c r="C85" s="26">
        <f>40001+B85</f>
      </c>
      <c r="D85" s="27"/>
      <c r="E85" s="28"/>
      <c r="F85" s="28"/>
      <c r="G85" s="28"/>
      <c r="H85" s="28"/>
      <c r="I85" s="29"/>
      <c r="J85" s="28"/>
      <c r="K85" s="27"/>
      <c r="L85" s="28" t="s">
        <v>25</v>
      </c>
      <c r="M85" s="29">
        <v>0</v>
      </c>
      <c r="N85" s="30"/>
      <c r="O85" s="28" t="s">
        <v>27</v>
      </c>
    </row>
    <row x14ac:dyDescent="0.25" r="86" customHeight="1" ht="24.95">
      <c r="A86" s="26" t="s">
        <v>133</v>
      </c>
      <c r="B86" s="26">
        <v>1076</v>
      </c>
      <c r="C86" s="26">
        <f>40001+B86</f>
      </c>
      <c r="D86" s="27"/>
      <c r="E86" s="28"/>
      <c r="F86" s="28"/>
      <c r="G86" s="28"/>
      <c r="H86" s="28"/>
      <c r="I86" s="29"/>
      <c r="J86" s="28"/>
      <c r="K86" s="27"/>
      <c r="L86" s="28" t="s">
        <v>25</v>
      </c>
      <c r="M86" s="29">
        <v>0</v>
      </c>
      <c r="N86" s="30"/>
      <c r="O86" s="28" t="s">
        <v>27</v>
      </c>
    </row>
    <row x14ac:dyDescent="0.25" r="87" customHeight="1" ht="24.95">
      <c r="A87" s="26" t="s">
        <v>134</v>
      </c>
      <c r="B87" s="26">
        <v>1077</v>
      </c>
      <c r="C87" s="26">
        <f>40001+B87</f>
      </c>
      <c r="D87" s="27" t="s">
        <v>135</v>
      </c>
      <c r="E87" s="28"/>
      <c r="F87" s="28"/>
      <c r="G87" s="28" t="s">
        <v>136</v>
      </c>
      <c r="H87" s="28" t="s">
        <v>10</v>
      </c>
      <c r="I87" s="29">
        <v>1077</v>
      </c>
      <c r="J87" s="28" t="s">
        <v>137</v>
      </c>
      <c r="K87" s="27" t="s">
        <v>134</v>
      </c>
      <c r="L87" s="28" t="s">
        <v>25</v>
      </c>
      <c r="M87" s="29">
        <v>1</v>
      </c>
      <c r="N87" s="30"/>
      <c r="O87" s="28" t="s">
        <v>27</v>
      </c>
    </row>
    <row x14ac:dyDescent="0.25" r="88" customHeight="1" ht="24.95">
      <c r="A88" s="26" t="s">
        <v>138</v>
      </c>
      <c r="B88" s="26">
        <v>1078</v>
      </c>
      <c r="C88" s="26">
        <f>40001+B88</f>
      </c>
      <c r="D88" s="27" t="s">
        <v>139</v>
      </c>
      <c r="E88" s="28"/>
      <c r="F88" s="28"/>
      <c r="G88" s="28" t="s">
        <v>136</v>
      </c>
      <c r="H88" s="28" t="s">
        <v>10</v>
      </c>
      <c r="I88" s="29"/>
      <c r="J88" s="28"/>
      <c r="K88" s="27"/>
      <c r="L88" s="28" t="s">
        <v>25</v>
      </c>
      <c r="M88" s="29">
        <v>0</v>
      </c>
      <c r="N88" s="30"/>
      <c r="O88" s="28" t="s">
        <v>27</v>
      </c>
    </row>
    <row x14ac:dyDescent="0.25" r="89" customHeight="1" ht="24.95">
      <c r="A89" s="26" t="s">
        <v>140</v>
      </c>
      <c r="B89" s="26">
        <v>1079</v>
      </c>
      <c r="C89" s="26">
        <f>40001+B89</f>
      </c>
      <c r="D89" s="27" t="s">
        <v>141</v>
      </c>
      <c r="E89" s="28"/>
      <c r="F89" s="28"/>
      <c r="G89" s="28" t="s">
        <v>78</v>
      </c>
      <c r="H89" s="28" t="s">
        <v>10</v>
      </c>
      <c r="I89" s="29">
        <f>B89</f>
      </c>
      <c r="J89" s="28" t="s">
        <v>142</v>
      </c>
      <c r="K89" s="27" t="s">
        <v>141</v>
      </c>
      <c r="L89" s="28" t="s">
        <v>25</v>
      </c>
      <c r="M89" s="29" t="s">
        <v>40</v>
      </c>
      <c r="N89" s="30"/>
      <c r="O89" s="28" t="s">
        <v>27</v>
      </c>
    </row>
    <row x14ac:dyDescent="0.25" r="90" customHeight="1" ht="24.95">
      <c r="A90" s="26" t="s">
        <v>143</v>
      </c>
      <c r="B90" s="26">
        <v>1080</v>
      </c>
      <c r="C90" s="26">
        <f>40001+B90</f>
      </c>
      <c r="D90" s="27"/>
      <c r="E90" s="28"/>
      <c r="F90" s="28"/>
      <c r="G90" s="28"/>
      <c r="H90" s="28"/>
      <c r="I90" s="29"/>
      <c r="J90" s="28"/>
      <c r="K90" s="27"/>
      <c r="L90" s="28" t="s">
        <v>25</v>
      </c>
      <c r="M90" s="29" t="s">
        <v>40</v>
      </c>
      <c r="N90" s="30"/>
      <c r="O90" s="28" t="s">
        <v>27</v>
      </c>
    </row>
    <row x14ac:dyDescent="0.25" r="91" customHeight="1" ht="24.95">
      <c r="A91" s="26" t="s">
        <v>144</v>
      </c>
      <c r="B91" s="26">
        <v>1081</v>
      </c>
      <c r="C91" s="26">
        <f>40001+B91</f>
      </c>
      <c r="D91" s="27"/>
      <c r="E91" s="28"/>
      <c r="F91" s="28"/>
      <c r="G91" s="28"/>
      <c r="H91" s="28"/>
      <c r="I91" s="29"/>
      <c r="J91" s="28"/>
      <c r="K91" s="27"/>
      <c r="L91" s="28" t="s">
        <v>25</v>
      </c>
      <c r="M91" s="29" t="s">
        <v>40</v>
      </c>
      <c r="N91" s="30"/>
      <c r="O91" s="28" t="s">
        <v>27</v>
      </c>
    </row>
    <row x14ac:dyDescent="0.25" r="92" customHeight="1" ht="24.95">
      <c r="A92" s="26" t="s">
        <v>145</v>
      </c>
      <c r="B92" s="26">
        <v>1082</v>
      </c>
      <c r="C92" s="26">
        <f>40001+B92</f>
      </c>
      <c r="D92" s="27"/>
      <c r="E92" s="28"/>
      <c r="F92" s="28"/>
      <c r="G92" s="28"/>
      <c r="H92" s="28"/>
      <c r="I92" s="29"/>
      <c r="J92" s="28"/>
      <c r="K92" s="27"/>
      <c r="L92" s="28" t="s">
        <v>25</v>
      </c>
      <c r="M92" s="29" t="s">
        <v>40</v>
      </c>
      <c r="N92" s="30"/>
      <c r="O92" s="28" t="s">
        <v>27</v>
      </c>
    </row>
    <row x14ac:dyDescent="0.25" r="93" customHeight="1" ht="24.95">
      <c r="A93" s="26" t="s">
        <v>146</v>
      </c>
      <c r="B93" s="26">
        <v>1083</v>
      </c>
      <c r="C93" s="26">
        <f>40001+B93</f>
      </c>
      <c r="D93" s="27"/>
      <c r="E93" s="28"/>
      <c r="F93" s="28"/>
      <c r="G93" s="28"/>
      <c r="H93" s="28"/>
      <c r="I93" s="29"/>
      <c r="J93" s="28"/>
      <c r="K93" s="27"/>
      <c r="L93" s="28" t="s">
        <v>25</v>
      </c>
      <c r="M93" s="29" t="s">
        <v>40</v>
      </c>
      <c r="N93" s="30"/>
      <c r="O93" s="28" t="s">
        <v>27</v>
      </c>
    </row>
    <row x14ac:dyDescent="0.25" r="94" customHeight="1" ht="24.95">
      <c r="A94" s="26" t="s">
        <v>147</v>
      </c>
      <c r="B94" s="26">
        <v>1084</v>
      </c>
      <c r="C94" s="26">
        <f>40001+B94</f>
      </c>
      <c r="D94" s="27"/>
      <c r="E94" s="28"/>
      <c r="F94" s="28"/>
      <c r="G94" s="28"/>
      <c r="H94" s="28"/>
      <c r="I94" s="29"/>
      <c r="J94" s="28"/>
      <c r="K94" s="27"/>
      <c r="L94" s="28" t="s">
        <v>25</v>
      </c>
      <c r="M94" s="29" t="s">
        <v>40</v>
      </c>
      <c r="N94" s="30"/>
      <c r="O94" s="28" t="s">
        <v>27</v>
      </c>
    </row>
    <row x14ac:dyDescent="0.25" r="95" customHeight="1" ht="24.95">
      <c r="A95" s="26" t="s">
        <v>148</v>
      </c>
      <c r="B95" s="26">
        <v>1085</v>
      </c>
      <c r="C95" s="26">
        <f>40001+B95</f>
      </c>
      <c r="D95" s="27"/>
      <c r="E95" s="28"/>
      <c r="F95" s="28"/>
      <c r="G95" s="28"/>
      <c r="H95" s="28"/>
      <c r="I95" s="29"/>
      <c r="J95" s="28"/>
      <c r="K95" s="27"/>
      <c r="L95" s="28" t="s">
        <v>25</v>
      </c>
      <c r="M95" s="29" t="s">
        <v>40</v>
      </c>
      <c r="N95" s="30"/>
      <c r="O95" s="28" t="s">
        <v>27</v>
      </c>
    </row>
    <row x14ac:dyDescent="0.25" r="96" customHeight="1" ht="24.95">
      <c r="A96" s="26" t="s">
        <v>149</v>
      </c>
      <c r="B96" s="26">
        <v>1086</v>
      </c>
      <c r="C96" s="26">
        <f>40001+B96</f>
      </c>
      <c r="D96" s="27"/>
      <c r="E96" s="28"/>
      <c r="F96" s="28"/>
      <c r="G96" s="28"/>
      <c r="H96" s="28"/>
      <c r="I96" s="29"/>
      <c r="J96" s="28"/>
      <c r="K96" s="27"/>
      <c r="L96" s="28" t="s">
        <v>25</v>
      </c>
      <c r="M96" s="29" t="s">
        <v>57</v>
      </c>
      <c r="N96" s="30" t="s">
        <v>150</v>
      </c>
      <c r="O96" s="28" t="s">
        <v>27</v>
      </c>
    </row>
    <row x14ac:dyDescent="0.25" r="97" customHeight="1" ht="24.95">
      <c r="A97" s="26" t="s">
        <v>151</v>
      </c>
      <c r="B97" s="26">
        <v>1087</v>
      </c>
      <c r="C97" s="26">
        <f>40001+B97</f>
      </c>
      <c r="D97" s="27" t="s">
        <v>152</v>
      </c>
      <c r="E97" s="28"/>
      <c r="F97" s="28"/>
      <c r="G97" s="28" t="s">
        <v>78</v>
      </c>
      <c r="H97" s="28" t="s">
        <v>10</v>
      </c>
      <c r="I97" s="29">
        <f>B97</f>
      </c>
      <c r="J97" s="28" t="s">
        <v>142</v>
      </c>
      <c r="K97" s="27" t="s">
        <v>153</v>
      </c>
      <c r="L97" s="28" t="s">
        <v>25</v>
      </c>
      <c r="M97" s="29" t="s">
        <v>40</v>
      </c>
      <c r="N97" s="30"/>
      <c r="O97" s="28" t="s">
        <v>27</v>
      </c>
    </row>
    <row x14ac:dyDescent="0.25" r="98" customHeight="1" ht="24.95">
      <c r="A98" s="26" t="s">
        <v>154</v>
      </c>
      <c r="B98" s="26">
        <v>1088</v>
      </c>
      <c r="C98" s="26">
        <f>40001+B98</f>
      </c>
      <c r="D98" s="27"/>
      <c r="E98" s="28"/>
      <c r="F98" s="28"/>
      <c r="G98" s="28"/>
      <c r="H98" s="28"/>
      <c r="I98" s="29"/>
      <c r="J98" s="28"/>
      <c r="K98" s="27"/>
      <c r="L98" s="28" t="s">
        <v>25</v>
      </c>
      <c r="M98" s="29" t="s">
        <v>40</v>
      </c>
      <c r="N98" s="30"/>
      <c r="O98" s="28" t="s">
        <v>27</v>
      </c>
    </row>
    <row x14ac:dyDescent="0.25" r="99" customHeight="1" ht="24.95">
      <c r="A99" s="26" t="s">
        <v>155</v>
      </c>
      <c r="B99" s="26">
        <v>1089</v>
      </c>
      <c r="C99" s="26">
        <f>40001+B99</f>
      </c>
      <c r="D99" s="27"/>
      <c r="E99" s="28"/>
      <c r="F99" s="28"/>
      <c r="G99" s="28"/>
      <c r="H99" s="28"/>
      <c r="I99" s="29"/>
      <c r="J99" s="28"/>
      <c r="K99" s="27"/>
      <c r="L99" s="28" t="s">
        <v>25</v>
      </c>
      <c r="M99" s="29" t="s">
        <v>40</v>
      </c>
      <c r="N99" s="30"/>
      <c r="O99" s="28" t="s">
        <v>27</v>
      </c>
    </row>
    <row x14ac:dyDescent="0.25" r="100" customHeight="1" ht="24.95">
      <c r="A100" s="26" t="s">
        <v>156</v>
      </c>
      <c r="B100" s="26">
        <v>1090</v>
      </c>
      <c r="C100" s="26">
        <f>40001+B100</f>
      </c>
      <c r="D100" s="27"/>
      <c r="E100" s="28"/>
      <c r="F100" s="28"/>
      <c r="G100" s="28"/>
      <c r="H100" s="28"/>
      <c r="I100" s="29"/>
      <c r="J100" s="28"/>
      <c r="K100" s="27"/>
      <c r="L100" s="28" t="s">
        <v>25</v>
      </c>
      <c r="M100" s="29" t="s">
        <v>40</v>
      </c>
      <c r="N100" s="30"/>
      <c r="O100" s="28" t="s">
        <v>27</v>
      </c>
    </row>
    <row x14ac:dyDescent="0.25" r="101" customHeight="1" ht="24.95">
      <c r="A101" s="26" t="s">
        <v>157</v>
      </c>
      <c r="B101" s="26">
        <v>1091</v>
      </c>
      <c r="C101" s="26">
        <f>40001+B101</f>
      </c>
      <c r="D101" s="27"/>
      <c r="E101" s="28"/>
      <c r="F101" s="28"/>
      <c r="G101" s="28"/>
      <c r="H101" s="28"/>
      <c r="I101" s="29"/>
      <c r="J101" s="28"/>
      <c r="K101" s="27"/>
      <c r="L101" s="28" t="s">
        <v>25</v>
      </c>
      <c r="M101" s="29" t="s">
        <v>40</v>
      </c>
      <c r="N101" s="30"/>
      <c r="O101" s="28" t="s">
        <v>27</v>
      </c>
    </row>
    <row x14ac:dyDescent="0.25" r="102" customHeight="1" ht="24.95">
      <c r="A102" s="26" t="s">
        <v>158</v>
      </c>
      <c r="B102" s="26">
        <v>1092</v>
      </c>
      <c r="C102" s="26">
        <f>40001+B102</f>
      </c>
      <c r="D102" s="27"/>
      <c r="E102" s="28"/>
      <c r="F102" s="28"/>
      <c r="G102" s="28"/>
      <c r="H102" s="28"/>
      <c r="I102" s="29"/>
      <c r="J102" s="28"/>
      <c r="K102" s="27"/>
      <c r="L102" s="28" t="s">
        <v>25</v>
      </c>
      <c r="M102" s="29" t="s">
        <v>40</v>
      </c>
      <c r="N102" s="30"/>
      <c r="O102" s="28" t="s">
        <v>27</v>
      </c>
    </row>
    <row x14ac:dyDescent="0.25" r="103" customHeight="1" ht="24.95">
      <c r="A103" s="26" t="s">
        <v>159</v>
      </c>
      <c r="B103" s="26">
        <v>1093</v>
      </c>
      <c r="C103" s="26">
        <f>40001+B103</f>
      </c>
      <c r="D103" s="27"/>
      <c r="E103" s="28"/>
      <c r="F103" s="28"/>
      <c r="G103" s="28"/>
      <c r="H103" s="28"/>
      <c r="I103" s="29"/>
      <c r="J103" s="28"/>
      <c r="K103" s="27"/>
      <c r="L103" s="28" t="s">
        <v>25</v>
      </c>
      <c r="M103" s="29" t="s">
        <v>40</v>
      </c>
      <c r="N103" s="30"/>
      <c r="O103" s="28" t="s">
        <v>27</v>
      </c>
    </row>
    <row x14ac:dyDescent="0.25" r="104" customHeight="1" ht="24.95">
      <c r="A104" s="26" t="s">
        <v>160</v>
      </c>
      <c r="B104" s="26">
        <v>1094</v>
      </c>
      <c r="C104" s="26">
        <f>40001+B104</f>
      </c>
      <c r="D104" s="27"/>
      <c r="E104" s="28"/>
      <c r="F104" s="28"/>
      <c r="G104" s="28"/>
      <c r="H104" s="28"/>
      <c r="I104" s="29"/>
      <c r="J104" s="28"/>
      <c r="K104" s="27"/>
      <c r="L104" s="28" t="s">
        <v>25</v>
      </c>
      <c r="M104" s="29" t="s">
        <v>57</v>
      </c>
      <c r="N104" s="30" t="s">
        <v>150</v>
      </c>
      <c r="O104" s="28" t="s">
        <v>27</v>
      </c>
    </row>
    <row x14ac:dyDescent="0.25" r="105" customHeight="1" ht="24.95">
      <c r="A105" s="26" t="s">
        <v>161</v>
      </c>
      <c r="B105" s="26">
        <v>1095</v>
      </c>
      <c r="C105" s="26">
        <f>40001+B105</f>
      </c>
      <c r="D105" s="27" t="s">
        <v>162</v>
      </c>
      <c r="E105" s="28"/>
      <c r="F105" s="28"/>
      <c r="G105" s="28" t="s">
        <v>78</v>
      </c>
      <c r="H105" s="28" t="s">
        <v>10</v>
      </c>
      <c r="I105" s="29">
        <f>B105</f>
      </c>
      <c r="J105" s="28" t="s">
        <v>142</v>
      </c>
      <c r="K105" s="27" t="s">
        <v>163</v>
      </c>
      <c r="L105" s="28" t="s">
        <v>25</v>
      </c>
      <c r="M105" s="29" t="s">
        <v>40</v>
      </c>
      <c r="N105" s="30"/>
      <c r="O105" s="28" t="s">
        <v>27</v>
      </c>
    </row>
    <row x14ac:dyDescent="0.25" r="106" customHeight="1" ht="24.95">
      <c r="A106" s="26" t="s">
        <v>164</v>
      </c>
      <c r="B106" s="26">
        <v>1096</v>
      </c>
      <c r="C106" s="26">
        <f>40001+B106</f>
      </c>
      <c r="D106" s="27"/>
      <c r="E106" s="28"/>
      <c r="F106" s="28"/>
      <c r="G106" s="28"/>
      <c r="H106" s="28"/>
      <c r="I106" s="29"/>
      <c r="J106" s="28"/>
      <c r="K106" s="27"/>
      <c r="L106" s="28" t="s">
        <v>25</v>
      </c>
      <c r="M106" s="29" t="s">
        <v>40</v>
      </c>
      <c r="N106" s="30"/>
      <c r="O106" s="28" t="s">
        <v>27</v>
      </c>
    </row>
    <row x14ac:dyDescent="0.25" r="107" customHeight="1" ht="24.95">
      <c r="A107" s="26" t="s">
        <v>165</v>
      </c>
      <c r="B107" s="26">
        <v>1097</v>
      </c>
      <c r="C107" s="26">
        <f>40001+B107</f>
      </c>
      <c r="D107" s="27"/>
      <c r="E107" s="28"/>
      <c r="F107" s="28"/>
      <c r="G107" s="28"/>
      <c r="H107" s="28"/>
      <c r="I107" s="29"/>
      <c r="J107" s="28"/>
      <c r="K107" s="27"/>
      <c r="L107" s="28" t="s">
        <v>25</v>
      </c>
      <c r="M107" s="29" t="s">
        <v>40</v>
      </c>
      <c r="N107" s="30"/>
      <c r="O107" s="28" t="s">
        <v>27</v>
      </c>
    </row>
    <row x14ac:dyDescent="0.25" r="108" customHeight="1" ht="24.95">
      <c r="A108" s="26" t="s">
        <v>166</v>
      </c>
      <c r="B108" s="26">
        <v>1098</v>
      </c>
      <c r="C108" s="26">
        <f>40001+B108</f>
      </c>
      <c r="D108" s="27"/>
      <c r="E108" s="28"/>
      <c r="F108" s="28"/>
      <c r="G108" s="28"/>
      <c r="H108" s="28"/>
      <c r="I108" s="29"/>
      <c r="J108" s="28"/>
      <c r="K108" s="27"/>
      <c r="L108" s="28" t="s">
        <v>25</v>
      </c>
      <c r="M108" s="29" t="s">
        <v>40</v>
      </c>
      <c r="N108" s="30"/>
      <c r="O108" s="28" t="s">
        <v>27</v>
      </c>
    </row>
    <row x14ac:dyDescent="0.25" r="109" customHeight="1" ht="24.95">
      <c r="A109" s="26" t="s">
        <v>167</v>
      </c>
      <c r="B109" s="26">
        <v>1099</v>
      </c>
      <c r="C109" s="26">
        <f>40001+B109</f>
      </c>
      <c r="D109" s="27"/>
      <c r="E109" s="28"/>
      <c r="F109" s="28"/>
      <c r="G109" s="28"/>
      <c r="H109" s="28"/>
      <c r="I109" s="29"/>
      <c r="J109" s="28"/>
      <c r="K109" s="27"/>
      <c r="L109" s="28" t="s">
        <v>25</v>
      </c>
      <c r="M109" s="29" t="s">
        <v>40</v>
      </c>
      <c r="N109" s="30"/>
      <c r="O109" s="28" t="s">
        <v>27</v>
      </c>
    </row>
    <row x14ac:dyDescent="0.25" r="110" customHeight="1" ht="24.95">
      <c r="A110" s="26" t="s">
        <v>168</v>
      </c>
      <c r="B110" s="26">
        <v>1100</v>
      </c>
      <c r="C110" s="26">
        <f>40001+B110</f>
      </c>
      <c r="D110" s="27"/>
      <c r="E110" s="28"/>
      <c r="F110" s="28"/>
      <c r="G110" s="28"/>
      <c r="H110" s="28"/>
      <c r="I110" s="29"/>
      <c r="J110" s="28"/>
      <c r="K110" s="27"/>
      <c r="L110" s="28" t="s">
        <v>25</v>
      </c>
      <c r="M110" s="29" t="s">
        <v>40</v>
      </c>
      <c r="N110" s="30"/>
      <c r="O110" s="28" t="s">
        <v>27</v>
      </c>
    </row>
    <row x14ac:dyDescent="0.25" r="111" customHeight="1" ht="24.95">
      <c r="A111" s="26" t="s">
        <v>169</v>
      </c>
      <c r="B111" s="26">
        <v>1101</v>
      </c>
      <c r="C111" s="26">
        <f>40001+B111</f>
      </c>
      <c r="D111" s="27"/>
      <c r="E111" s="28"/>
      <c r="F111" s="28"/>
      <c r="G111" s="28"/>
      <c r="H111" s="28"/>
      <c r="I111" s="29"/>
      <c r="J111" s="28"/>
      <c r="K111" s="27"/>
      <c r="L111" s="28" t="s">
        <v>25</v>
      </c>
      <c r="M111" s="29" t="s">
        <v>40</v>
      </c>
      <c r="N111" s="30"/>
      <c r="O111" s="28" t="s">
        <v>27</v>
      </c>
    </row>
    <row x14ac:dyDescent="0.25" r="112" customHeight="1" ht="24.95">
      <c r="A112" s="26" t="s">
        <v>170</v>
      </c>
      <c r="B112" s="26">
        <v>1102</v>
      </c>
      <c r="C112" s="26">
        <f>40001+B112</f>
      </c>
      <c r="D112" s="27"/>
      <c r="E112" s="28"/>
      <c r="F112" s="28"/>
      <c r="G112" s="28"/>
      <c r="H112" s="28"/>
      <c r="I112" s="29"/>
      <c r="J112" s="28"/>
      <c r="K112" s="27"/>
      <c r="L112" s="28" t="s">
        <v>25</v>
      </c>
      <c r="M112" s="29" t="s">
        <v>57</v>
      </c>
      <c r="N112" s="30" t="s">
        <v>150</v>
      </c>
      <c r="O112" s="28" t="s">
        <v>27</v>
      </c>
    </row>
    <row x14ac:dyDescent="0.25" r="113" customHeight="1" ht="24.95">
      <c r="A113" s="26" t="s">
        <v>171</v>
      </c>
      <c r="B113" s="26">
        <v>1103</v>
      </c>
      <c r="C113" s="26">
        <f>40001+B113</f>
      </c>
      <c r="D113" s="27" t="s">
        <v>172</v>
      </c>
      <c r="E113" s="28"/>
      <c r="F113" s="28"/>
      <c r="G113" s="28" t="s">
        <v>78</v>
      </c>
      <c r="H113" s="28" t="s">
        <v>10</v>
      </c>
      <c r="I113" s="29"/>
      <c r="J113" s="28"/>
      <c r="K113" s="27"/>
      <c r="L113" s="28" t="s">
        <v>25</v>
      </c>
      <c r="M113" s="29" t="s">
        <v>40</v>
      </c>
      <c r="N113" s="30"/>
      <c r="O113" s="28" t="s">
        <v>27</v>
      </c>
    </row>
    <row x14ac:dyDescent="0.25" r="114" customHeight="1" ht="24.95">
      <c r="A114" s="26" t="s">
        <v>173</v>
      </c>
      <c r="B114" s="26">
        <v>1104</v>
      </c>
      <c r="C114" s="26">
        <f>40001+B114</f>
      </c>
      <c r="D114" s="27"/>
      <c r="E114" s="28"/>
      <c r="F114" s="28"/>
      <c r="G114" s="28"/>
      <c r="H114" s="28"/>
      <c r="I114" s="29"/>
      <c r="J114" s="28"/>
      <c r="K114" s="27"/>
      <c r="L114" s="28" t="s">
        <v>25</v>
      </c>
      <c r="M114" s="29" t="s">
        <v>40</v>
      </c>
      <c r="N114" s="30"/>
      <c r="O114" s="28" t="s">
        <v>27</v>
      </c>
    </row>
    <row x14ac:dyDescent="0.25" r="115" customHeight="1" ht="24.95">
      <c r="A115" s="26" t="s">
        <v>174</v>
      </c>
      <c r="B115" s="26">
        <v>1105</v>
      </c>
      <c r="C115" s="26">
        <f>40001+B115</f>
      </c>
      <c r="D115" s="27"/>
      <c r="E115" s="28"/>
      <c r="F115" s="28"/>
      <c r="G115" s="28"/>
      <c r="H115" s="28"/>
      <c r="I115" s="29"/>
      <c r="J115" s="28"/>
      <c r="K115" s="27"/>
      <c r="L115" s="28" t="s">
        <v>25</v>
      </c>
      <c r="M115" s="29" t="s">
        <v>40</v>
      </c>
      <c r="N115" s="30"/>
      <c r="O115" s="28" t="s">
        <v>27</v>
      </c>
    </row>
    <row x14ac:dyDescent="0.25" r="116" customHeight="1" ht="24.95">
      <c r="A116" s="26" t="s">
        <v>175</v>
      </c>
      <c r="B116" s="26">
        <v>1106</v>
      </c>
      <c r="C116" s="26">
        <f>40001+B116</f>
      </c>
      <c r="D116" s="27"/>
      <c r="E116" s="28"/>
      <c r="F116" s="28"/>
      <c r="G116" s="28"/>
      <c r="H116" s="28"/>
      <c r="I116" s="29"/>
      <c r="J116" s="28"/>
      <c r="K116" s="27"/>
      <c r="L116" s="28" t="s">
        <v>25</v>
      </c>
      <c r="M116" s="29" t="s">
        <v>40</v>
      </c>
      <c r="N116" s="30"/>
      <c r="O116" s="28" t="s">
        <v>27</v>
      </c>
    </row>
    <row x14ac:dyDescent="0.25" r="117" customHeight="1" ht="24.95">
      <c r="A117" s="26" t="s">
        <v>176</v>
      </c>
      <c r="B117" s="26">
        <v>1107</v>
      </c>
      <c r="C117" s="26">
        <f>40001+B117</f>
      </c>
      <c r="D117" s="27"/>
      <c r="E117" s="28"/>
      <c r="F117" s="28"/>
      <c r="G117" s="28"/>
      <c r="H117" s="28"/>
      <c r="I117" s="29"/>
      <c r="J117" s="28"/>
      <c r="K117" s="27"/>
      <c r="L117" s="28" t="s">
        <v>25</v>
      </c>
      <c r="M117" s="29" t="s">
        <v>40</v>
      </c>
      <c r="N117" s="30"/>
      <c r="O117" s="28" t="s">
        <v>27</v>
      </c>
    </row>
    <row x14ac:dyDescent="0.25" r="118" customHeight="1" ht="24.95">
      <c r="A118" s="26" t="s">
        <v>177</v>
      </c>
      <c r="B118" s="26">
        <v>1108</v>
      </c>
      <c r="C118" s="26">
        <f>40001+B118</f>
      </c>
      <c r="D118" s="27"/>
      <c r="E118" s="28"/>
      <c r="F118" s="28"/>
      <c r="G118" s="28"/>
      <c r="H118" s="28"/>
      <c r="I118" s="29"/>
      <c r="J118" s="28"/>
      <c r="K118" s="27"/>
      <c r="L118" s="28" t="s">
        <v>25</v>
      </c>
      <c r="M118" s="29" t="s">
        <v>40</v>
      </c>
      <c r="N118" s="30"/>
      <c r="O118" s="28" t="s">
        <v>27</v>
      </c>
    </row>
    <row x14ac:dyDescent="0.25" r="119" customHeight="1" ht="24.95">
      <c r="A119" s="26" t="s">
        <v>178</v>
      </c>
      <c r="B119" s="26">
        <v>1109</v>
      </c>
      <c r="C119" s="26">
        <f>40001+B119</f>
      </c>
      <c r="D119" s="27"/>
      <c r="E119" s="28"/>
      <c r="F119" s="28"/>
      <c r="G119" s="28"/>
      <c r="H119" s="28"/>
      <c r="I119" s="29"/>
      <c r="J119" s="28"/>
      <c r="K119" s="27"/>
      <c r="L119" s="28" t="s">
        <v>25</v>
      </c>
      <c r="M119" s="29" t="s">
        <v>40</v>
      </c>
      <c r="N119" s="30"/>
      <c r="O119" s="28" t="s">
        <v>27</v>
      </c>
    </row>
    <row x14ac:dyDescent="0.25" r="120" customHeight="1" ht="24.95">
      <c r="A120" s="26" t="s">
        <v>179</v>
      </c>
      <c r="B120" s="26">
        <v>1110</v>
      </c>
      <c r="C120" s="26">
        <f>40001+B120</f>
      </c>
      <c r="D120" s="27"/>
      <c r="E120" s="28"/>
      <c r="F120" s="28"/>
      <c r="G120" s="28"/>
      <c r="H120" s="28"/>
      <c r="I120" s="29"/>
      <c r="J120" s="28"/>
      <c r="K120" s="27"/>
      <c r="L120" s="28" t="s">
        <v>25</v>
      </c>
      <c r="M120" s="29" t="s">
        <v>57</v>
      </c>
      <c r="N120" s="30" t="s">
        <v>150</v>
      </c>
      <c r="O120" s="28" t="s">
        <v>27</v>
      </c>
    </row>
    <row x14ac:dyDescent="0.25" r="121" customHeight="1" ht="24.95">
      <c r="A121" s="26" t="s">
        <v>180</v>
      </c>
      <c r="B121" s="26">
        <v>1111</v>
      </c>
      <c r="C121" s="26">
        <f>40001+B121</f>
      </c>
      <c r="D121" s="27" t="s">
        <v>172</v>
      </c>
      <c r="E121" s="28"/>
      <c r="F121" s="28"/>
      <c r="G121" s="28" t="s">
        <v>78</v>
      </c>
      <c r="H121" s="28" t="s">
        <v>10</v>
      </c>
      <c r="I121" s="29"/>
      <c r="J121" s="28"/>
      <c r="K121" s="27"/>
      <c r="L121" s="28" t="s">
        <v>25</v>
      </c>
      <c r="M121" s="29" t="s">
        <v>40</v>
      </c>
      <c r="N121" s="30"/>
      <c r="O121" s="28" t="s">
        <v>27</v>
      </c>
    </row>
    <row x14ac:dyDescent="0.25" r="122" customHeight="1" ht="24.95">
      <c r="A122" s="26" t="s">
        <v>181</v>
      </c>
      <c r="B122" s="26">
        <v>1112</v>
      </c>
      <c r="C122" s="26">
        <f>40001+B122</f>
      </c>
      <c r="D122" s="27"/>
      <c r="E122" s="28"/>
      <c r="F122" s="28"/>
      <c r="G122" s="28"/>
      <c r="H122" s="28"/>
      <c r="I122" s="29"/>
      <c r="J122" s="28"/>
      <c r="K122" s="27"/>
      <c r="L122" s="28" t="s">
        <v>25</v>
      </c>
      <c r="M122" s="29" t="s">
        <v>40</v>
      </c>
      <c r="N122" s="30"/>
      <c r="O122" s="28" t="s">
        <v>27</v>
      </c>
    </row>
    <row x14ac:dyDescent="0.25" r="123" customHeight="1" ht="24.95">
      <c r="A123" s="26" t="s">
        <v>182</v>
      </c>
      <c r="B123" s="26">
        <v>1113</v>
      </c>
      <c r="C123" s="26">
        <f>40001+B123</f>
      </c>
      <c r="D123" s="27"/>
      <c r="E123" s="28"/>
      <c r="F123" s="28"/>
      <c r="G123" s="28"/>
      <c r="H123" s="28"/>
      <c r="I123" s="29"/>
      <c r="J123" s="28"/>
      <c r="K123" s="27"/>
      <c r="L123" s="28" t="s">
        <v>25</v>
      </c>
      <c r="M123" s="29" t="s">
        <v>40</v>
      </c>
      <c r="N123" s="30"/>
      <c r="O123" s="28" t="s">
        <v>27</v>
      </c>
    </row>
    <row x14ac:dyDescent="0.25" r="124" customHeight="1" ht="24.95">
      <c r="A124" s="26" t="s">
        <v>183</v>
      </c>
      <c r="B124" s="26">
        <v>1114</v>
      </c>
      <c r="C124" s="26">
        <f>40001+B124</f>
      </c>
      <c r="D124" s="27"/>
      <c r="E124" s="28"/>
      <c r="F124" s="28"/>
      <c r="G124" s="28"/>
      <c r="H124" s="28"/>
      <c r="I124" s="29"/>
      <c r="J124" s="28"/>
      <c r="K124" s="27"/>
      <c r="L124" s="28" t="s">
        <v>25</v>
      </c>
      <c r="M124" s="29" t="s">
        <v>40</v>
      </c>
      <c r="N124" s="30"/>
      <c r="O124" s="28" t="s">
        <v>27</v>
      </c>
    </row>
    <row x14ac:dyDescent="0.25" r="125" customHeight="1" ht="24.95">
      <c r="A125" s="26" t="s">
        <v>184</v>
      </c>
      <c r="B125" s="26">
        <v>1115</v>
      </c>
      <c r="C125" s="26">
        <f>40001+B125</f>
      </c>
      <c r="D125" s="27"/>
      <c r="E125" s="28"/>
      <c r="F125" s="28"/>
      <c r="G125" s="28"/>
      <c r="H125" s="28"/>
      <c r="I125" s="29"/>
      <c r="J125" s="28"/>
      <c r="K125" s="27"/>
      <c r="L125" s="28" t="s">
        <v>25</v>
      </c>
      <c r="M125" s="29" t="s">
        <v>40</v>
      </c>
      <c r="N125" s="30"/>
      <c r="O125" s="28" t="s">
        <v>27</v>
      </c>
    </row>
    <row x14ac:dyDescent="0.25" r="126" customHeight="1" ht="24.95">
      <c r="A126" s="26" t="s">
        <v>185</v>
      </c>
      <c r="B126" s="26">
        <v>1116</v>
      </c>
      <c r="C126" s="26">
        <f>40001+B126</f>
      </c>
      <c r="D126" s="27"/>
      <c r="E126" s="28"/>
      <c r="F126" s="28"/>
      <c r="G126" s="28"/>
      <c r="H126" s="28"/>
      <c r="I126" s="29"/>
      <c r="J126" s="28"/>
      <c r="K126" s="27"/>
      <c r="L126" s="28" t="s">
        <v>25</v>
      </c>
      <c r="M126" s="29" t="s">
        <v>40</v>
      </c>
      <c r="N126" s="30"/>
      <c r="O126" s="28" t="s">
        <v>27</v>
      </c>
    </row>
    <row x14ac:dyDescent="0.25" r="127" customHeight="1" ht="24.95">
      <c r="A127" s="26" t="s">
        <v>186</v>
      </c>
      <c r="B127" s="26">
        <v>1117</v>
      </c>
      <c r="C127" s="26">
        <f>40001+B127</f>
      </c>
      <c r="D127" s="27"/>
      <c r="E127" s="28"/>
      <c r="F127" s="28"/>
      <c r="G127" s="28"/>
      <c r="H127" s="28"/>
      <c r="I127" s="29"/>
      <c r="J127" s="28"/>
      <c r="K127" s="27"/>
      <c r="L127" s="28" t="s">
        <v>25</v>
      </c>
      <c r="M127" s="29" t="s">
        <v>40</v>
      </c>
      <c r="N127" s="30"/>
      <c r="O127" s="28" t="s">
        <v>27</v>
      </c>
    </row>
    <row x14ac:dyDescent="0.25" r="128" customHeight="1" ht="24.95">
      <c r="A128" s="26" t="s">
        <v>187</v>
      </c>
      <c r="B128" s="26">
        <v>1118</v>
      </c>
      <c r="C128" s="26">
        <f>40001+B128</f>
      </c>
      <c r="D128" s="27"/>
      <c r="E128" s="28"/>
      <c r="F128" s="28"/>
      <c r="G128" s="28"/>
      <c r="H128" s="28"/>
      <c r="I128" s="29"/>
      <c r="J128" s="28"/>
      <c r="K128" s="27"/>
      <c r="L128" s="28" t="s">
        <v>25</v>
      </c>
      <c r="M128" s="29" t="s">
        <v>57</v>
      </c>
      <c r="N128" s="30" t="s">
        <v>150</v>
      </c>
      <c r="O128" s="28" t="s">
        <v>27</v>
      </c>
    </row>
    <row x14ac:dyDescent="0.25" r="129" customHeight="1" ht="24.95">
      <c r="A129" s="26" t="s">
        <v>188</v>
      </c>
      <c r="B129" s="26">
        <v>1119</v>
      </c>
      <c r="C129" s="26">
        <f>40001+B129</f>
      </c>
      <c r="D129" s="27" t="s">
        <v>189</v>
      </c>
      <c r="E129" s="28"/>
      <c r="F129" s="28"/>
      <c r="G129" s="28" t="s">
        <v>190</v>
      </c>
      <c r="H129" s="28" t="s">
        <v>24</v>
      </c>
      <c r="I129" s="29"/>
      <c r="J129" s="28"/>
      <c r="K129" s="27"/>
      <c r="L129" s="28" t="s">
        <v>25</v>
      </c>
      <c r="M129" s="29">
        <v>0</v>
      </c>
      <c r="N129" s="30"/>
      <c r="O129" s="28" t="s">
        <v>27</v>
      </c>
    </row>
    <row x14ac:dyDescent="0.25" r="130" customHeight="1" ht="24.95">
      <c r="A130" s="26" t="s">
        <v>191</v>
      </c>
      <c r="B130" s="26">
        <v>1120</v>
      </c>
      <c r="C130" s="26">
        <f>40001+B130</f>
      </c>
      <c r="D130" s="27"/>
      <c r="E130" s="28"/>
      <c r="F130" s="28"/>
      <c r="G130" s="28"/>
      <c r="H130" s="28"/>
      <c r="I130" s="29"/>
      <c r="J130" s="28"/>
      <c r="K130" s="27"/>
      <c r="L130" s="28" t="s">
        <v>25</v>
      </c>
      <c r="M130" s="29" t="s">
        <v>192</v>
      </c>
      <c r="N130" s="30"/>
      <c r="O130" s="28" t="s">
        <v>27</v>
      </c>
    </row>
    <row x14ac:dyDescent="0.25" r="131" customHeight="1" ht="24.95">
      <c r="A131" s="26" t="s">
        <v>193</v>
      </c>
      <c r="B131" s="26">
        <v>1121</v>
      </c>
      <c r="C131" s="26">
        <f>40001+B131</f>
      </c>
      <c r="D131" s="27"/>
      <c r="E131" s="28"/>
      <c r="F131" s="28"/>
      <c r="G131" s="28"/>
      <c r="H131" s="28"/>
      <c r="I131" s="29"/>
      <c r="J131" s="28"/>
      <c r="K131" s="27"/>
      <c r="L131" s="28" t="s">
        <v>25</v>
      </c>
      <c r="M131" s="29" t="s">
        <v>194</v>
      </c>
      <c r="N131" s="30" t="s">
        <v>195</v>
      </c>
      <c r="O131" s="28" t="s">
        <v>27</v>
      </c>
    </row>
    <row x14ac:dyDescent="0.25" r="132" customHeight="1" ht="24.95">
      <c r="A132" s="26" t="s">
        <v>196</v>
      </c>
      <c r="B132" s="26">
        <v>1122</v>
      </c>
      <c r="C132" s="26">
        <f>40001+B132</f>
      </c>
      <c r="D132" s="27"/>
      <c r="E132" s="28"/>
      <c r="F132" s="28"/>
      <c r="G132" s="28"/>
      <c r="H132" s="28"/>
      <c r="I132" s="29"/>
      <c r="J132" s="28"/>
      <c r="K132" s="27"/>
      <c r="L132" s="28" t="s">
        <v>25</v>
      </c>
      <c r="M132" s="29" t="s">
        <v>197</v>
      </c>
      <c r="N132" s="30"/>
      <c r="O132" s="28" t="s">
        <v>27</v>
      </c>
    </row>
    <row x14ac:dyDescent="0.25" r="133" customHeight="1" ht="24.95">
      <c r="A133" s="26" t="s">
        <v>198</v>
      </c>
      <c r="B133" s="26">
        <v>1123</v>
      </c>
      <c r="C133" s="26">
        <f>40001+B133</f>
      </c>
      <c r="D133" s="27" t="s">
        <v>199</v>
      </c>
      <c r="E133" s="28"/>
      <c r="F133" s="28"/>
      <c r="G133" s="28"/>
      <c r="H133" s="28" t="s">
        <v>24</v>
      </c>
      <c r="I133" s="29"/>
      <c r="J133" s="28"/>
      <c r="K133" s="27"/>
      <c r="L133" s="28" t="s">
        <v>25</v>
      </c>
      <c r="M133" s="29">
        <v>3</v>
      </c>
      <c r="N133" s="30"/>
      <c r="O133" s="28" t="s">
        <v>27</v>
      </c>
    </row>
    <row x14ac:dyDescent="0.25" r="134" customHeight="1" ht="24.95">
      <c r="A134" s="26" t="s">
        <v>200</v>
      </c>
      <c r="B134" s="26">
        <v>1124</v>
      </c>
      <c r="C134" s="26">
        <f>40001+B134</f>
      </c>
      <c r="D134" s="27"/>
      <c r="E134" s="28"/>
      <c r="F134" s="28"/>
      <c r="G134" s="28"/>
      <c r="H134" s="28"/>
      <c r="I134" s="29"/>
      <c r="J134" s="28"/>
      <c r="K134" s="27"/>
      <c r="L134" s="28"/>
      <c r="M134" s="29">
        <v>0</v>
      </c>
      <c r="N134" s="30"/>
      <c r="O134" s="28" t="s">
        <v>27</v>
      </c>
    </row>
    <row x14ac:dyDescent="0.25" r="135" customHeight="1" ht="24.95">
      <c r="A135" s="31" t="s">
        <v>201</v>
      </c>
      <c r="B135" s="22" t="s">
        <v>19</v>
      </c>
      <c r="C135" s="22" t="s">
        <v>19</v>
      </c>
      <c r="D135" s="23" t="s">
        <v>202</v>
      </c>
      <c r="E135" s="24" t="s">
        <v>19</v>
      </c>
      <c r="F135" s="24" t="s">
        <v>19</v>
      </c>
      <c r="G135" s="24" t="s">
        <v>19</v>
      </c>
      <c r="H135" s="24" t="s">
        <v>19</v>
      </c>
      <c r="I135" s="22" t="s">
        <v>19</v>
      </c>
      <c r="J135" s="24" t="s">
        <v>19</v>
      </c>
      <c r="K135" s="24" t="s">
        <v>19</v>
      </c>
      <c r="L135" s="24" t="s">
        <v>19</v>
      </c>
      <c r="M135" s="22" t="s">
        <v>19</v>
      </c>
      <c r="N135" s="25" t="s">
        <v>19</v>
      </c>
      <c r="O135" s="24" t="s">
        <v>19</v>
      </c>
    </row>
    <row x14ac:dyDescent="0.25" r="136" customHeight="1" ht="24.95">
      <c r="A136" s="26" t="s">
        <v>203</v>
      </c>
      <c r="B136" s="26">
        <v>1125</v>
      </c>
      <c r="C136" s="26">
        <f>40001+B136</f>
      </c>
      <c r="D136" s="27" t="s">
        <v>204</v>
      </c>
      <c r="E136" s="28"/>
      <c r="F136" s="28"/>
      <c r="G136" s="28" t="s">
        <v>32</v>
      </c>
      <c r="H136" s="28" t="s">
        <v>24</v>
      </c>
      <c r="I136" s="29"/>
      <c r="J136" s="28"/>
      <c r="K136" s="27"/>
      <c r="L136" s="28" t="s">
        <v>25</v>
      </c>
      <c r="M136" s="29">
        <v>17</v>
      </c>
      <c r="N136" s="30"/>
      <c r="O136" s="28" t="s">
        <v>27</v>
      </c>
    </row>
    <row x14ac:dyDescent="0.25" r="137" customHeight="1" ht="24.95">
      <c r="A137" s="26" t="s">
        <v>205</v>
      </c>
      <c r="B137" s="26">
        <v>1126</v>
      </c>
      <c r="C137" s="26">
        <f>40001+B137</f>
      </c>
      <c r="D137" s="27" t="s">
        <v>206</v>
      </c>
      <c r="E137" s="28"/>
      <c r="F137" s="28"/>
      <c r="G137" s="28" t="s">
        <v>32</v>
      </c>
      <c r="H137" s="28" t="s">
        <v>24</v>
      </c>
      <c r="I137" s="29"/>
      <c r="J137" s="28"/>
      <c r="K137" s="27"/>
      <c r="L137" s="28" t="s">
        <v>25</v>
      </c>
      <c r="M137" s="29">
        <v>12</v>
      </c>
      <c r="N137" s="30"/>
      <c r="O137" s="28" t="s">
        <v>27</v>
      </c>
    </row>
    <row x14ac:dyDescent="0.25" r="138" customHeight="1" ht="24.95">
      <c r="A138" s="26" t="s">
        <v>207</v>
      </c>
      <c r="B138" s="26">
        <v>1127</v>
      </c>
      <c r="C138" s="26">
        <f>40001+B138</f>
      </c>
      <c r="D138" s="27" t="s">
        <v>127</v>
      </c>
      <c r="E138" s="28"/>
      <c r="F138" s="28"/>
      <c r="G138" s="28" t="s">
        <v>128</v>
      </c>
      <c r="H138" s="28" t="s">
        <v>10</v>
      </c>
      <c r="I138" s="29"/>
      <c r="J138" s="28"/>
      <c r="K138" s="27"/>
      <c r="L138" s="28" t="s">
        <v>25</v>
      </c>
      <c r="M138" s="29" t="s">
        <v>40</v>
      </c>
      <c r="N138" s="30"/>
      <c r="O138" s="28" t="s">
        <v>27</v>
      </c>
    </row>
    <row x14ac:dyDescent="0.25" r="139" customHeight="1" ht="24.95">
      <c r="A139" s="26" t="s">
        <v>208</v>
      </c>
      <c r="B139" s="26">
        <v>1128</v>
      </c>
      <c r="C139" s="26">
        <f>40001+B139</f>
      </c>
      <c r="D139" s="27"/>
      <c r="E139" s="28"/>
      <c r="F139" s="28"/>
      <c r="G139" s="28"/>
      <c r="H139" s="28"/>
      <c r="I139" s="29"/>
      <c r="J139" s="28"/>
      <c r="K139" s="27"/>
      <c r="L139" s="28" t="s">
        <v>25</v>
      </c>
      <c r="M139" s="29" t="s">
        <v>40</v>
      </c>
      <c r="N139" s="30"/>
      <c r="O139" s="28" t="s">
        <v>27</v>
      </c>
    </row>
    <row x14ac:dyDescent="0.25" r="140" customHeight="1" ht="24.95">
      <c r="A140" s="26" t="s">
        <v>209</v>
      </c>
      <c r="B140" s="26">
        <v>1129</v>
      </c>
      <c r="C140" s="26">
        <f>40001+B140</f>
      </c>
      <c r="D140" s="27"/>
      <c r="E140" s="28"/>
      <c r="F140" s="28"/>
      <c r="G140" s="28"/>
      <c r="H140" s="28"/>
      <c r="I140" s="29"/>
      <c r="J140" s="28"/>
      <c r="K140" s="27"/>
      <c r="L140" s="28" t="s">
        <v>25</v>
      </c>
      <c r="M140" s="29" t="s">
        <v>40</v>
      </c>
      <c r="N140" s="30"/>
      <c r="O140" s="28" t="s">
        <v>27</v>
      </c>
    </row>
    <row x14ac:dyDescent="0.25" r="141" customHeight="1" ht="24.95">
      <c r="A141" s="26" t="s">
        <v>210</v>
      </c>
      <c r="B141" s="26">
        <v>1130</v>
      </c>
      <c r="C141" s="26">
        <f>40001+B141</f>
      </c>
      <c r="D141" s="27"/>
      <c r="E141" s="28"/>
      <c r="F141" s="28"/>
      <c r="G141" s="28"/>
      <c r="H141" s="28"/>
      <c r="I141" s="29"/>
      <c r="J141" s="28"/>
      <c r="K141" s="27"/>
      <c r="L141" s="28" t="s">
        <v>25</v>
      </c>
      <c r="M141" s="29" t="s">
        <v>57</v>
      </c>
      <c r="N141" s="30" t="s">
        <v>150</v>
      </c>
      <c r="O141" s="28" t="s">
        <v>27</v>
      </c>
    </row>
    <row x14ac:dyDescent="0.25" r="142" customHeight="1" ht="24.95">
      <c r="A142" s="26" t="s">
        <v>211</v>
      </c>
      <c r="B142" s="26">
        <v>1131</v>
      </c>
      <c r="C142" s="26">
        <f>40001+B142</f>
      </c>
      <c r="D142" s="27" t="s">
        <v>212</v>
      </c>
      <c r="E142" s="28"/>
      <c r="F142" s="28"/>
      <c r="G142" s="28" t="s">
        <v>23</v>
      </c>
      <c r="H142" s="28" t="s">
        <v>10</v>
      </c>
      <c r="I142" s="29">
        <f>B142</f>
      </c>
      <c r="J142" s="28" t="s">
        <v>114</v>
      </c>
      <c r="K142" s="27" t="s">
        <v>213</v>
      </c>
      <c r="L142" s="28" t="s">
        <v>25</v>
      </c>
      <c r="M142" s="26" t="s">
        <v>214</v>
      </c>
      <c r="N142" s="30"/>
      <c r="O142" s="28" t="s">
        <v>27</v>
      </c>
    </row>
    <row x14ac:dyDescent="0.25" r="143" customHeight="1" ht="24.95">
      <c r="A143" s="26" t="s">
        <v>215</v>
      </c>
      <c r="B143" s="26">
        <v>1132</v>
      </c>
      <c r="C143" s="26">
        <f>40001+B143</f>
      </c>
      <c r="D143" s="27"/>
      <c r="E143" s="28"/>
      <c r="F143" s="28"/>
      <c r="G143" s="28"/>
      <c r="H143" s="28"/>
      <c r="I143" s="29"/>
      <c r="J143" s="28"/>
      <c r="K143" s="27"/>
      <c r="L143" s="28" t="s">
        <v>25</v>
      </c>
      <c r="M143" s="29"/>
      <c r="N143" s="30"/>
      <c r="O143" s="28" t="s">
        <v>27</v>
      </c>
    </row>
    <row x14ac:dyDescent="0.25" r="144" customHeight="1" ht="24.95">
      <c r="A144" s="26" t="s">
        <v>216</v>
      </c>
      <c r="B144" s="26">
        <v>1133</v>
      </c>
      <c r="C144" s="26">
        <f>40001+B144</f>
      </c>
      <c r="D144" s="27" t="s">
        <v>217</v>
      </c>
      <c r="E144" s="28"/>
      <c r="F144" s="28"/>
      <c r="G144" s="28" t="s">
        <v>136</v>
      </c>
      <c r="H144" s="28" t="s">
        <v>10</v>
      </c>
      <c r="I144" s="29"/>
      <c r="J144" s="28"/>
      <c r="K144" s="27"/>
      <c r="L144" s="28" t="s">
        <v>25</v>
      </c>
      <c r="M144" s="29">
        <v>8</v>
      </c>
      <c r="N144" s="30"/>
      <c r="O144" s="28" t="s">
        <v>27</v>
      </c>
    </row>
    <row x14ac:dyDescent="0.25" r="145" customHeight="1" ht="24.95">
      <c r="A145" s="26" t="s">
        <v>218</v>
      </c>
      <c r="B145" s="26">
        <v>1134</v>
      </c>
      <c r="C145" s="26">
        <f>40001+B145</f>
      </c>
      <c r="D145" s="27" t="s">
        <v>219</v>
      </c>
      <c r="E145" s="28"/>
      <c r="F145" s="28"/>
      <c r="G145" s="28" t="s">
        <v>136</v>
      </c>
      <c r="H145" s="28" t="s">
        <v>10</v>
      </c>
      <c r="I145" s="29"/>
      <c r="J145" s="28"/>
      <c r="K145" s="27"/>
      <c r="L145" s="28" t="s">
        <v>25</v>
      </c>
      <c r="M145" s="29" t="s">
        <v>220</v>
      </c>
      <c r="N145" s="30"/>
      <c r="O145" s="28" t="s">
        <v>27</v>
      </c>
    </row>
    <row x14ac:dyDescent="0.25" r="146" customHeight="1" ht="24.95">
      <c r="A146" s="26" t="s">
        <v>221</v>
      </c>
      <c r="B146" s="26">
        <v>1135</v>
      </c>
      <c r="C146" s="26">
        <f>40001+B146</f>
      </c>
      <c r="D146" s="27" t="s">
        <v>222</v>
      </c>
      <c r="E146" s="28"/>
      <c r="F146" s="28"/>
      <c r="G146" s="28" t="s">
        <v>136</v>
      </c>
      <c r="H146" s="28" t="s">
        <v>10</v>
      </c>
      <c r="I146" s="29"/>
      <c r="J146" s="28"/>
      <c r="K146" s="27"/>
      <c r="L146" s="28" t="s">
        <v>25</v>
      </c>
      <c r="M146" s="29" t="s">
        <v>223</v>
      </c>
      <c r="N146" s="30"/>
      <c r="O146" s="28" t="s">
        <v>27</v>
      </c>
    </row>
    <row x14ac:dyDescent="0.25" r="147" customHeight="1" ht="24.95">
      <c r="A147" s="26" t="s">
        <v>224</v>
      </c>
      <c r="B147" s="26">
        <v>1136</v>
      </c>
      <c r="C147" s="26">
        <f>40001+B147</f>
      </c>
      <c r="D147" s="27" t="s">
        <v>225</v>
      </c>
      <c r="E147" s="28"/>
      <c r="F147" s="28"/>
      <c r="G147" s="28" t="s">
        <v>136</v>
      </c>
      <c r="H147" s="28" t="s">
        <v>10</v>
      </c>
      <c r="I147" s="29"/>
      <c r="J147" s="28"/>
      <c r="K147" s="27"/>
      <c r="L147" s="28" t="s">
        <v>25</v>
      </c>
      <c r="M147" s="29" t="s">
        <v>220</v>
      </c>
      <c r="N147" s="30" t="s">
        <v>226</v>
      </c>
      <c r="O147" s="28" t="s">
        <v>27</v>
      </c>
    </row>
    <row x14ac:dyDescent="0.25" r="148" customHeight="1" ht="24.95">
      <c r="A148" s="26" t="s">
        <v>227</v>
      </c>
      <c r="B148" s="26">
        <v>1137</v>
      </c>
      <c r="C148" s="26">
        <f>40001+B148</f>
      </c>
      <c r="D148" s="27" t="s">
        <v>228</v>
      </c>
      <c r="E148" s="28"/>
      <c r="F148" s="28"/>
      <c r="G148" s="28" t="s">
        <v>136</v>
      </c>
      <c r="H148" s="28" t="s">
        <v>24</v>
      </c>
      <c r="I148" s="29"/>
      <c r="J148" s="28"/>
      <c r="K148" s="27"/>
      <c r="L148" s="28" t="s">
        <v>25</v>
      </c>
      <c r="M148" s="29">
        <v>2</v>
      </c>
      <c r="N148" s="30"/>
      <c r="O148" s="28" t="s">
        <v>27</v>
      </c>
    </row>
    <row x14ac:dyDescent="0.25" r="149" customHeight="1" ht="24.95">
      <c r="A149" s="26" t="s">
        <v>229</v>
      </c>
      <c r="B149" s="26">
        <v>1138</v>
      </c>
      <c r="C149" s="26">
        <f>40001+B149</f>
      </c>
      <c r="D149" s="27" t="s">
        <v>230</v>
      </c>
      <c r="E149" s="28"/>
      <c r="F149" s="28"/>
      <c r="G149" s="28" t="s">
        <v>136</v>
      </c>
      <c r="H149" s="28" t="s">
        <v>24</v>
      </c>
      <c r="I149" s="29"/>
      <c r="J149" s="28"/>
      <c r="K149" s="27"/>
      <c r="L149" s="28" t="s">
        <v>25</v>
      </c>
      <c r="M149" s="29">
        <v>1</v>
      </c>
      <c r="N149" s="30"/>
      <c r="O149" s="28" t="s">
        <v>27</v>
      </c>
    </row>
    <row x14ac:dyDescent="0.25" r="150" customHeight="1" ht="24.95">
      <c r="A150" s="31" t="s">
        <v>231</v>
      </c>
      <c r="B150" s="22" t="s">
        <v>19</v>
      </c>
      <c r="C150" s="22" t="s">
        <v>19</v>
      </c>
      <c r="D150" s="23" t="s">
        <v>232</v>
      </c>
      <c r="E150" s="24" t="s">
        <v>19</v>
      </c>
      <c r="F150" s="24" t="s">
        <v>19</v>
      </c>
      <c r="G150" s="24" t="s">
        <v>19</v>
      </c>
      <c r="H150" s="24" t="s">
        <v>19</v>
      </c>
      <c r="I150" s="22" t="s">
        <v>19</v>
      </c>
      <c r="J150" s="24" t="s">
        <v>19</v>
      </c>
      <c r="K150" s="24" t="s">
        <v>19</v>
      </c>
      <c r="L150" s="24" t="s">
        <v>19</v>
      </c>
      <c r="M150" s="22" t="s">
        <v>19</v>
      </c>
      <c r="N150" s="25" t="s">
        <v>19</v>
      </c>
      <c r="O150" s="24" t="s">
        <v>19</v>
      </c>
    </row>
    <row x14ac:dyDescent="0.25" r="151" customHeight="1" ht="24.95">
      <c r="A151" s="26" t="s">
        <v>233</v>
      </c>
      <c r="B151" s="26">
        <v>1139</v>
      </c>
      <c r="C151" s="26">
        <f>40001+B151</f>
      </c>
      <c r="D151" s="27" t="s">
        <v>234</v>
      </c>
      <c r="E151" s="28"/>
      <c r="F151" s="28"/>
      <c r="G151" s="28" t="s">
        <v>32</v>
      </c>
      <c r="H151" s="28" t="s">
        <v>24</v>
      </c>
      <c r="I151" s="29"/>
      <c r="J151" s="28"/>
      <c r="K151" s="27"/>
      <c r="L151" s="28" t="s">
        <v>25</v>
      </c>
      <c r="M151" s="29" t="s">
        <v>235</v>
      </c>
      <c r="N151" s="30"/>
      <c r="O151" s="28" t="s">
        <v>27</v>
      </c>
    </row>
    <row x14ac:dyDescent="0.25" r="152" customHeight="1" ht="24.95">
      <c r="A152" s="26" t="s">
        <v>236</v>
      </c>
      <c r="B152" s="26">
        <v>1140</v>
      </c>
      <c r="C152" s="26">
        <f>40001+B152</f>
      </c>
      <c r="D152" s="27" t="s">
        <v>237</v>
      </c>
      <c r="E152" s="28"/>
      <c r="F152" s="28"/>
      <c r="G152" s="28" t="s">
        <v>32</v>
      </c>
      <c r="H152" s="28" t="s">
        <v>24</v>
      </c>
      <c r="I152" s="29"/>
      <c r="J152" s="28"/>
      <c r="K152" s="27"/>
      <c r="L152" s="28" t="s">
        <v>25</v>
      </c>
      <c r="M152" s="29" t="s">
        <v>238</v>
      </c>
      <c r="N152" s="30"/>
      <c r="O152" s="28" t="s">
        <v>27</v>
      </c>
    </row>
    <row x14ac:dyDescent="0.25" r="153" customHeight="1" ht="24.95">
      <c r="A153" s="26" t="s">
        <v>239</v>
      </c>
      <c r="B153" s="26">
        <v>1141</v>
      </c>
      <c r="C153" s="26">
        <f>40001+B153</f>
      </c>
      <c r="D153" s="27" t="s">
        <v>240</v>
      </c>
      <c r="E153" s="28" t="s">
        <v>241</v>
      </c>
      <c r="F153" s="28" t="s">
        <v>242</v>
      </c>
      <c r="G153" s="28" t="s">
        <v>243</v>
      </c>
      <c r="H153" s="28" t="s">
        <v>24</v>
      </c>
      <c r="I153" s="29">
        <f>(_xlfn.SHEET()-1)*10000 + B153</f>
      </c>
      <c r="J153" s="28" t="s">
        <v>244</v>
      </c>
      <c r="K153" s="27" t="s">
        <v>240</v>
      </c>
      <c r="L153" s="28" t="s">
        <v>245</v>
      </c>
      <c r="M153" s="29"/>
      <c r="N153" s="30" t="s">
        <v>246</v>
      </c>
      <c r="O153" s="28" t="s">
        <v>27</v>
      </c>
    </row>
    <row x14ac:dyDescent="0.25" r="154" customHeight="1" ht="24.95">
      <c r="A154" s="26" t="s">
        <v>247</v>
      </c>
      <c r="B154" s="26">
        <v>1142</v>
      </c>
      <c r="C154" s="26">
        <f>40001+B154</f>
      </c>
      <c r="D154" s="27"/>
      <c r="E154" s="28"/>
      <c r="F154" s="28"/>
      <c r="G154" s="28"/>
      <c r="H154" s="28"/>
      <c r="I154" s="29"/>
      <c r="J154" s="28"/>
      <c r="K154" s="27"/>
      <c r="L154" s="28" t="s">
        <v>245</v>
      </c>
      <c r="M154" s="29"/>
      <c r="N154" s="30"/>
      <c r="O154" s="28" t="s">
        <v>27</v>
      </c>
    </row>
    <row x14ac:dyDescent="0.25" r="155" customHeight="1" ht="24.95">
      <c r="A155" s="26" t="s">
        <v>248</v>
      </c>
      <c r="B155" s="26">
        <v>1143</v>
      </c>
      <c r="C155" s="26">
        <f>40001+B155</f>
      </c>
      <c r="D155" s="27" t="s">
        <v>249</v>
      </c>
      <c r="E155" s="28" t="s">
        <v>241</v>
      </c>
      <c r="F155" s="28" t="s">
        <v>242</v>
      </c>
      <c r="G155" s="28" t="s">
        <v>243</v>
      </c>
      <c r="H155" s="28" t="s">
        <v>24</v>
      </c>
      <c r="I155" s="29">
        <f>(_xlfn.SHEET()-1)*10000 + B155</f>
      </c>
      <c r="J155" s="28" t="s">
        <v>244</v>
      </c>
      <c r="K155" s="27" t="s">
        <v>250</v>
      </c>
      <c r="L155" s="28" t="s">
        <v>245</v>
      </c>
      <c r="M155" s="29"/>
      <c r="N155" s="30" t="s">
        <v>251</v>
      </c>
      <c r="O155" s="28" t="s">
        <v>27</v>
      </c>
    </row>
    <row x14ac:dyDescent="0.25" r="156" customHeight="1" ht="24.95">
      <c r="A156" s="26" t="s">
        <v>252</v>
      </c>
      <c r="B156" s="26">
        <v>1144</v>
      </c>
      <c r="C156" s="26">
        <f>40001+B156</f>
      </c>
      <c r="D156" s="27"/>
      <c r="E156" s="28"/>
      <c r="F156" s="28"/>
      <c r="G156" s="28"/>
      <c r="H156" s="28"/>
      <c r="I156" s="29"/>
      <c r="J156" s="28"/>
      <c r="K156" s="27"/>
      <c r="L156" s="28" t="s">
        <v>245</v>
      </c>
      <c r="M156" s="29"/>
      <c r="N156" s="30"/>
      <c r="O156" s="28" t="s">
        <v>27</v>
      </c>
    </row>
    <row x14ac:dyDescent="0.25" r="157" customHeight="1" ht="24.95">
      <c r="A157" s="26" t="s">
        <v>253</v>
      </c>
      <c r="B157" s="26">
        <v>1145</v>
      </c>
      <c r="C157" s="26">
        <f>40001+B157</f>
      </c>
      <c r="D157" s="27" t="s">
        <v>254</v>
      </c>
      <c r="E157" s="28" t="s">
        <v>241</v>
      </c>
      <c r="F157" s="28" t="s">
        <v>242</v>
      </c>
      <c r="G157" s="28" t="s">
        <v>243</v>
      </c>
      <c r="H157" s="28" t="s">
        <v>24</v>
      </c>
      <c r="I157" s="29">
        <f>(_xlfn.SHEET()-1)*10000 + B157</f>
      </c>
      <c r="J157" s="28" t="s">
        <v>244</v>
      </c>
      <c r="K157" s="27" t="s">
        <v>255</v>
      </c>
      <c r="L157" s="28" t="s">
        <v>245</v>
      </c>
      <c r="M157" s="29"/>
      <c r="N157" s="30" t="s">
        <v>251</v>
      </c>
      <c r="O157" s="28" t="s">
        <v>27</v>
      </c>
    </row>
    <row x14ac:dyDescent="0.25" r="158" customHeight="1" ht="24.95">
      <c r="A158" s="26" t="s">
        <v>256</v>
      </c>
      <c r="B158" s="26">
        <v>1146</v>
      </c>
      <c r="C158" s="26">
        <f>40001+B158</f>
      </c>
      <c r="D158" s="27"/>
      <c r="E158" s="28"/>
      <c r="F158" s="28"/>
      <c r="G158" s="28"/>
      <c r="H158" s="28"/>
      <c r="I158" s="29"/>
      <c r="J158" s="28"/>
      <c r="K158" s="27"/>
      <c r="L158" s="28" t="s">
        <v>245</v>
      </c>
      <c r="M158" s="29"/>
      <c r="N158" s="30"/>
      <c r="O158" s="28" t="s">
        <v>27</v>
      </c>
    </row>
    <row x14ac:dyDescent="0.25" r="159" customHeight="1" ht="24.95">
      <c r="A159" s="26" t="s">
        <v>257</v>
      </c>
      <c r="B159" s="26">
        <v>1147</v>
      </c>
      <c r="C159" s="26">
        <f>40001+B159</f>
      </c>
      <c r="D159" s="27" t="s">
        <v>258</v>
      </c>
      <c r="E159" s="28" t="s">
        <v>241</v>
      </c>
      <c r="F159" s="28" t="s">
        <v>242</v>
      </c>
      <c r="G159" s="28" t="s">
        <v>243</v>
      </c>
      <c r="H159" s="28" t="s">
        <v>24</v>
      </c>
      <c r="I159" s="29">
        <f>(_xlfn.SHEET()-1)*10000 + B159</f>
      </c>
      <c r="J159" s="28" t="s">
        <v>244</v>
      </c>
      <c r="K159" s="27" t="s">
        <v>259</v>
      </c>
      <c r="L159" s="28" t="s">
        <v>245</v>
      </c>
      <c r="M159" s="29"/>
      <c r="N159" s="30" t="s">
        <v>251</v>
      </c>
      <c r="O159" s="28" t="s">
        <v>27</v>
      </c>
    </row>
    <row x14ac:dyDescent="0.25" r="160" customHeight="1" ht="24.95">
      <c r="A160" s="26" t="s">
        <v>260</v>
      </c>
      <c r="B160" s="26">
        <v>1148</v>
      </c>
      <c r="C160" s="26">
        <f>40001+B160</f>
      </c>
      <c r="D160" s="27"/>
      <c r="E160" s="28"/>
      <c r="F160" s="28"/>
      <c r="G160" s="28"/>
      <c r="H160" s="28"/>
      <c r="I160" s="29"/>
      <c r="J160" s="28"/>
      <c r="K160" s="27"/>
      <c r="L160" s="28" t="s">
        <v>245</v>
      </c>
      <c r="M160" s="29"/>
      <c r="N160" s="30"/>
      <c r="O160" s="28" t="s">
        <v>27</v>
      </c>
    </row>
    <row x14ac:dyDescent="0.25" r="161" customHeight="1" ht="24.95">
      <c r="A161" s="26" t="s">
        <v>261</v>
      </c>
      <c r="B161" s="26">
        <v>1149</v>
      </c>
      <c r="C161" s="26">
        <f>40001+B161</f>
      </c>
      <c r="D161" s="27" t="s">
        <v>262</v>
      </c>
      <c r="E161" s="28" t="s">
        <v>263</v>
      </c>
      <c r="F161" s="28" t="s">
        <v>242</v>
      </c>
      <c r="G161" s="28" t="s">
        <v>243</v>
      </c>
      <c r="H161" s="28" t="s">
        <v>24</v>
      </c>
      <c r="I161" s="29">
        <f>(_xlfn.SHEET()-1)*10000 + B161</f>
      </c>
      <c r="J161" s="28" t="s">
        <v>244</v>
      </c>
      <c r="K161" s="27" t="s">
        <v>262</v>
      </c>
      <c r="L161" s="28" t="s">
        <v>245</v>
      </c>
      <c r="M161" s="29"/>
      <c r="N161" s="30" t="s">
        <v>264</v>
      </c>
      <c r="O161" s="28" t="s">
        <v>27</v>
      </c>
    </row>
    <row x14ac:dyDescent="0.25" r="162" customHeight="1" ht="24.95">
      <c r="A162" s="26" t="s">
        <v>265</v>
      </c>
      <c r="B162" s="26">
        <v>1150</v>
      </c>
      <c r="C162" s="26">
        <f>40001+B162</f>
      </c>
      <c r="D162" s="27"/>
      <c r="E162" s="28"/>
      <c r="F162" s="28"/>
      <c r="G162" s="28"/>
      <c r="H162" s="28"/>
      <c r="I162" s="29"/>
      <c r="J162" s="28"/>
      <c r="K162" s="27"/>
      <c r="L162" s="28" t="s">
        <v>245</v>
      </c>
      <c r="M162" s="29"/>
      <c r="N162" s="30"/>
      <c r="O162" s="28" t="s">
        <v>27</v>
      </c>
    </row>
    <row x14ac:dyDescent="0.25" r="163" customHeight="1" ht="24.95">
      <c r="A163" s="26" t="s">
        <v>266</v>
      </c>
      <c r="B163" s="26">
        <v>1151</v>
      </c>
      <c r="C163" s="26">
        <f>40001+B163</f>
      </c>
      <c r="D163" s="27" t="s">
        <v>267</v>
      </c>
      <c r="E163" s="28" t="s">
        <v>263</v>
      </c>
      <c r="F163" s="28" t="s">
        <v>242</v>
      </c>
      <c r="G163" s="28" t="s">
        <v>243</v>
      </c>
      <c r="H163" s="28" t="s">
        <v>24</v>
      </c>
      <c r="I163" s="29">
        <f>(_xlfn.SHEET()-1)*10000 + B163</f>
      </c>
      <c r="J163" s="28" t="s">
        <v>244</v>
      </c>
      <c r="K163" s="27" t="s">
        <v>268</v>
      </c>
      <c r="L163" s="28" t="s">
        <v>245</v>
      </c>
      <c r="M163" s="29"/>
      <c r="N163" s="30" t="s">
        <v>269</v>
      </c>
      <c r="O163" s="28" t="s">
        <v>27</v>
      </c>
    </row>
    <row x14ac:dyDescent="0.25" r="164" customHeight="1" ht="24.95">
      <c r="A164" s="26" t="s">
        <v>270</v>
      </c>
      <c r="B164" s="26">
        <v>1152</v>
      </c>
      <c r="C164" s="26">
        <f>40001+B164</f>
      </c>
      <c r="D164" s="27"/>
      <c r="E164" s="28"/>
      <c r="F164" s="28"/>
      <c r="G164" s="28"/>
      <c r="H164" s="28"/>
      <c r="I164" s="29"/>
      <c r="J164" s="28"/>
      <c r="K164" s="27"/>
      <c r="L164" s="28" t="s">
        <v>245</v>
      </c>
      <c r="M164" s="29"/>
      <c r="N164" s="30"/>
      <c r="O164" s="28" t="s">
        <v>27</v>
      </c>
    </row>
    <row x14ac:dyDescent="0.25" r="165" customHeight="1" ht="24.95">
      <c r="A165" s="26" t="s">
        <v>271</v>
      </c>
      <c r="B165" s="26">
        <v>1153</v>
      </c>
      <c r="C165" s="26">
        <f>40001+B165</f>
      </c>
      <c r="D165" s="27" t="s">
        <v>272</v>
      </c>
      <c r="E165" s="28" t="s">
        <v>263</v>
      </c>
      <c r="F165" s="28" t="s">
        <v>242</v>
      </c>
      <c r="G165" s="28" t="s">
        <v>243</v>
      </c>
      <c r="H165" s="28" t="s">
        <v>24</v>
      </c>
      <c r="I165" s="29">
        <f>(_xlfn.SHEET()-1)*10000 + B165</f>
      </c>
      <c r="J165" s="28" t="s">
        <v>244</v>
      </c>
      <c r="K165" s="27" t="s">
        <v>273</v>
      </c>
      <c r="L165" s="28" t="s">
        <v>245</v>
      </c>
      <c r="M165" s="29"/>
      <c r="N165" s="30" t="s">
        <v>269</v>
      </c>
      <c r="O165" s="28" t="s">
        <v>27</v>
      </c>
    </row>
    <row x14ac:dyDescent="0.25" r="166" customHeight="1" ht="24.95">
      <c r="A166" s="26" t="s">
        <v>274</v>
      </c>
      <c r="B166" s="26">
        <v>1154</v>
      </c>
      <c r="C166" s="26">
        <f>40001+B166</f>
      </c>
      <c r="D166" s="27"/>
      <c r="E166" s="28"/>
      <c r="F166" s="28"/>
      <c r="G166" s="28"/>
      <c r="H166" s="28"/>
      <c r="I166" s="29"/>
      <c r="J166" s="28"/>
      <c r="K166" s="27"/>
      <c r="L166" s="28" t="s">
        <v>245</v>
      </c>
      <c r="M166" s="29"/>
      <c r="N166" s="30"/>
      <c r="O166" s="28" t="s">
        <v>27</v>
      </c>
    </row>
    <row x14ac:dyDescent="0.25" r="167" customHeight="1" ht="24.95">
      <c r="A167" s="26" t="s">
        <v>275</v>
      </c>
      <c r="B167" s="26">
        <v>1155</v>
      </c>
      <c r="C167" s="26">
        <f>40001+B167</f>
      </c>
      <c r="D167" s="27" t="s">
        <v>276</v>
      </c>
      <c r="E167" s="28" t="s">
        <v>263</v>
      </c>
      <c r="F167" s="28" t="s">
        <v>242</v>
      </c>
      <c r="G167" s="28" t="s">
        <v>243</v>
      </c>
      <c r="H167" s="28" t="s">
        <v>24</v>
      </c>
      <c r="I167" s="29">
        <f>(_xlfn.SHEET()-1)*10000 + B167</f>
      </c>
      <c r="J167" s="28" t="s">
        <v>244</v>
      </c>
      <c r="K167" s="27" t="s">
        <v>277</v>
      </c>
      <c r="L167" s="28" t="s">
        <v>245</v>
      </c>
      <c r="M167" s="29"/>
      <c r="N167" s="30" t="s">
        <v>269</v>
      </c>
      <c r="O167" s="28" t="s">
        <v>27</v>
      </c>
    </row>
    <row x14ac:dyDescent="0.25" r="168" customHeight="1" ht="24.95">
      <c r="A168" s="26" t="s">
        <v>278</v>
      </c>
      <c r="B168" s="26">
        <v>1156</v>
      </c>
      <c r="C168" s="26">
        <f>40001+B168</f>
      </c>
      <c r="D168" s="27"/>
      <c r="E168" s="28"/>
      <c r="F168" s="28"/>
      <c r="G168" s="28"/>
      <c r="H168" s="28"/>
      <c r="I168" s="29"/>
      <c r="J168" s="28"/>
      <c r="K168" s="27"/>
      <c r="L168" s="28" t="s">
        <v>245</v>
      </c>
      <c r="M168" s="29"/>
      <c r="N168" s="30"/>
      <c r="O168" s="28" t="s">
        <v>27</v>
      </c>
    </row>
    <row x14ac:dyDescent="0.25" r="169" customHeight="1" ht="24.95">
      <c r="A169" s="26" t="s">
        <v>279</v>
      </c>
      <c r="B169" s="26">
        <v>1157</v>
      </c>
      <c r="C169" s="26">
        <f>40001+B169</f>
      </c>
      <c r="D169" s="27" t="s">
        <v>280</v>
      </c>
      <c r="E169" s="28" t="s">
        <v>263</v>
      </c>
      <c r="F169" s="28" t="s">
        <v>242</v>
      </c>
      <c r="G169" s="28" t="s">
        <v>243</v>
      </c>
      <c r="H169" s="28" t="s">
        <v>24</v>
      </c>
      <c r="I169" s="29">
        <f>(_xlfn.SHEET()-1)*10000 + B169</f>
      </c>
      <c r="J169" s="28" t="s">
        <v>244</v>
      </c>
      <c r="K169" s="27" t="s">
        <v>280</v>
      </c>
      <c r="L169" s="28" t="s">
        <v>245</v>
      </c>
      <c r="M169" s="29"/>
      <c r="N169" s="30" t="s">
        <v>281</v>
      </c>
      <c r="O169" s="28" t="s">
        <v>27</v>
      </c>
    </row>
    <row x14ac:dyDescent="0.25" r="170" customHeight="1" ht="24.95">
      <c r="A170" s="26" t="s">
        <v>282</v>
      </c>
      <c r="B170" s="26">
        <v>1158</v>
      </c>
      <c r="C170" s="26">
        <f>40001+B170</f>
      </c>
      <c r="D170" s="27"/>
      <c r="E170" s="28"/>
      <c r="F170" s="28"/>
      <c r="G170" s="28"/>
      <c r="H170" s="28"/>
      <c r="I170" s="29"/>
      <c r="J170" s="28"/>
      <c r="K170" s="27"/>
      <c r="L170" s="28" t="s">
        <v>245</v>
      </c>
      <c r="M170" s="29"/>
      <c r="N170" s="30"/>
      <c r="O170" s="28" t="s">
        <v>27</v>
      </c>
    </row>
    <row x14ac:dyDescent="0.25" r="171" customHeight="1" ht="24.95">
      <c r="A171" s="26" t="s">
        <v>283</v>
      </c>
      <c r="B171" s="26">
        <v>1159</v>
      </c>
      <c r="C171" s="26">
        <f>40001+B171</f>
      </c>
      <c r="D171" s="27" t="s">
        <v>284</v>
      </c>
      <c r="E171" s="28" t="s">
        <v>263</v>
      </c>
      <c r="F171" s="28" t="s">
        <v>242</v>
      </c>
      <c r="G171" s="28" t="s">
        <v>243</v>
      </c>
      <c r="H171" s="28" t="s">
        <v>24</v>
      </c>
      <c r="I171" s="29">
        <f>(_xlfn.SHEET()-1)*10000 + B171</f>
      </c>
      <c r="J171" s="28" t="s">
        <v>244</v>
      </c>
      <c r="K171" s="27" t="s">
        <v>285</v>
      </c>
      <c r="L171" s="28" t="s">
        <v>245</v>
      </c>
      <c r="M171" s="29"/>
      <c r="N171" s="30" t="s">
        <v>286</v>
      </c>
      <c r="O171" s="28" t="s">
        <v>27</v>
      </c>
    </row>
    <row x14ac:dyDescent="0.25" r="172" customHeight="1" ht="24.95">
      <c r="A172" s="26" t="s">
        <v>287</v>
      </c>
      <c r="B172" s="26">
        <v>1160</v>
      </c>
      <c r="C172" s="26">
        <f>40001+B172</f>
      </c>
      <c r="D172" s="27"/>
      <c r="E172" s="28"/>
      <c r="F172" s="28"/>
      <c r="G172" s="28"/>
      <c r="H172" s="28"/>
      <c r="I172" s="29"/>
      <c r="J172" s="28"/>
      <c r="K172" s="27"/>
      <c r="L172" s="28" t="s">
        <v>245</v>
      </c>
      <c r="M172" s="29"/>
      <c r="N172" s="30"/>
      <c r="O172" s="28" t="s">
        <v>27</v>
      </c>
    </row>
    <row x14ac:dyDescent="0.25" r="173" customHeight="1" ht="24.95">
      <c r="A173" s="26" t="s">
        <v>288</v>
      </c>
      <c r="B173" s="26">
        <v>1161</v>
      </c>
      <c r="C173" s="26">
        <f>40001+B173</f>
      </c>
      <c r="D173" s="27" t="s">
        <v>289</v>
      </c>
      <c r="E173" s="28" t="s">
        <v>263</v>
      </c>
      <c r="F173" s="28" t="s">
        <v>242</v>
      </c>
      <c r="G173" s="28" t="s">
        <v>243</v>
      </c>
      <c r="H173" s="28" t="s">
        <v>24</v>
      </c>
      <c r="I173" s="29">
        <f>(_xlfn.SHEET()-1)*10000 + B173</f>
      </c>
      <c r="J173" s="28" t="s">
        <v>244</v>
      </c>
      <c r="K173" s="27" t="s">
        <v>290</v>
      </c>
      <c r="L173" s="28" t="s">
        <v>245</v>
      </c>
      <c r="M173" s="29"/>
      <c r="N173" s="30" t="s">
        <v>291</v>
      </c>
      <c r="O173" s="28" t="s">
        <v>27</v>
      </c>
    </row>
    <row x14ac:dyDescent="0.25" r="174" customHeight="1" ht="24.95">
      <c r="A174" s="26" t="s">
        <v>292</v>
      </c>
      <c r="B174" s="26">
        <v>1162</v>
      </c>
      <c r="C174" s="26">
        <f>40001+B174</f>
      </c>
      <c r="D174" s="27"/>
      <c r="E174" s="28"/>
      <c r="F174" s="28"/>
      <c r="G174" s="28"/>
      <c r="H174" s="28"/>
      <c r="I174" s="29"/>
      <c r="J174" s="28"/>
      <c r="K174" s="27"/>
      <c r="L174" s="28" t="s">
        <v>245</v>
      </c>
      <c r="M174" s="29"/>
      <c r="N174" s="30"/>
      <c r="O174" s="28" t="s">
        <v>27</v>
      </c>
    </row>
    <row x14ac:dyDescent="0.25" r="175" customHeight="1" ht="24.95">
      <c r="A175" s="26" t="s">
        <v>293</v>
      </c>
      <c r="B175" s="26">
        <v>1163</v>
      </c>
      <c r="C175" s="26">
        <f>40001+B175</f>
      </c>
      <c r="D175" s="27" t="s">
        <v>294</v>
      </c>
      <c r="E175" s="28" t="s">
        <v>263</v>
      </c>
      <c r="F175" s="28" t="s">
        <v>242</v>
      </c>
      <c r="G175" s="28" t="s">
        <v>243</v>
      </c>
      <c r="H175" s="28" t="s">
        <v>24</v>
      </c>
      <c r="I175" s="29">
        <f>(_xlfn.SHEET()-1)*10000 + B175</f>
      </c>
      <c r="J175" s="28" t="s">
        <v>244</v>
      </c>
      <c r="K175" s="27" t="s">
        <v>295</v>
      </c>
      <c r="L175" s="28" t="s">
        <v>245</v>
      </c>
      <c r="M175" s="29"/>
      <c r="N175" s="30" t="s">
        <v>296</v>
      </c>
      <c r="O175" s="28" t="s">
        <v>27</v>
      </c>
    </row>
    <row x14ac:dyDescent="0.25" r="176" customHeight="1" ht="24.95">
      <c r="A176" s="26" t="s">
        <v>297</v>
      </c>
      <c r="B176" s="26">
        <v>1164</v>
      </c>
      <c r="C176" s="26">
        <f>40001+B176</f>
      </c>
      <c r="D176" s="27"/>
      <c r="E176" s="28"/>
      <c r="F176" s="28"/>
      <c r="G176" s="28"/>
      <c r="H176" s="28"/>
      <c r="I176" s="29"/>
      <c r="J176" s="28"/>
      <c r="K176" s="27"/>
      <c r="L176" s="28" t="s">
        <v>245</v>
      </c>
      <c r="M176" s="29"/>
      <c r="N176" s="30"/>
      <c r="O176" s="28" t="s">
        <v>27</v>
      </c>
    </row>
    <row x14ac:dyDescent="0.25" r="177" customHeight="1" ht="24.95">
      <c r="A177" s="26" t="s">
        <v>298</v>
      </c>
      <c r="B177" s="26">
        <v>1165</v>
      </c>
      <c r="C177" s="26">
        <f>40001+B177</f>
      </c>
      <c r="D177" s="27" t="s">
        <v>299</v>
      </c>
      <c r="E177" s="28" t="s">
        <v>300</v>
      </c>
      <c r="F177" s="28" t="s">
        <v>242</v>
      </c>
      <c r="G177" s="28" t="s">
        <v>243</v>
      </c>
      <c r="H177" s="28" t="s">
        <v>24</v>
      </c>
      <c r="I177" s="29">
        <f>(_xlfn.SHEET()-1)*10000 + B177</f>
      </c>
      <c r="J177" s="28" t="s">
        <v>244</v>
      </c>
      <c r="K177" s="27" t="s">
        <v>299</v>
      </c>
      <c r="L177" s="28" t="s">
        <v>245</v>
      </c>
      <c r="M177" s="29" t="s">
        <v>301</v>
      </c>
      <c r="N177" s="30" t="s">
        <v>302</v>
      </c>
      <c r="O177" s="28" t="s">
        <v>27</v>
      </c>
    </row>
    <row x14ac:dyDescent="0.25" r="178" customHeight="1" ht="24.95">
      <c r="A178" s="26" t="s">
        <v>303</v>
      </c>
      <c r="B178" s="26">
        <v>1166</v>
      </c>
      <c r="C178" s="26">
        <f>40001+B178</f>
      </c>
      <c r="D178" s="27"/>
      <c r="E178" s="28"/>
      <c r="F178" s="28"/>
      <c r="G178" s="28"/>
      <c r="H178" s="28"/>
      <c r="I178" s="29"/>
      <c r="J178" s="28"/>
      <c r="K178" s="27"/>
      <c r="L178" s="28" t="s">
        <v>245</v>
      </c>
      <c r="M178" s="29"/>
      <c r="N178" s="30"/>
      <c r="O178" s="28" t="s">
        <v>27</v>
      </c>
    </row>
    <row x14ac:dyDescent="0.25" r="179" customHeight="1" ht="24.95">
      <c r="A179" s="26" t="s">
        <v>304</v>
      </c>
      <c r="B179" s="26">
        <v>1167</v>
      </c>
      <c r="C179" s="26">
        <f>40001+B179</f>
      </c>
      <c r="D179" s="27" t="s">
        <v>305</v>
      </c>
      <c r="E179" s="28" t="s">
        <v>306</v>
      </c>
      <c r="F179" s="28" t="s">
        <v>242</v>
      </c>
      <c r="G179" s="28" t="s">
        <v>243</v>
      </c>
      <c r="H179" s="28" t="s">
        <v>24</v>
      </c>
      <c r="I179" s="29">
        <f>(_xlfn.SHEET()-1)*10000 + B179</f>
      </c>
      <c r="J179" s="28" t="s">
        <v>244</v>
      </c>
      <c r="K179" s="27" t="s">
        <v>305</v>
      </c>
      <c r="L179" s="28" t="s">
        <v>245</v>
      </c>
      <c r="M179" s="29"/>
      <c r="N179" s="30" t="s">
        <v>307</v>
      </c>
      <c r="O179" s="28" t="s">
        <v>27</v>
      </c>
    </row>
    <row x14ac:dyDescent="0.25" r="180" customHeight="1" ht="24.95">
      <c r="A180" s="26" t="s">
        <v>308</v>
      </c>
      <c r="B180" s="26">
        <v>1168</v>
      </c>
      <c r="C180" s="26">
        <f>40001+B180</f>
      </c>
      <c r="D180" s="27"/>
      <c r="E180" s="28"/>
      <c r="F180" s="28"/>
      <c r="G180" s="28"/>
      <c r="H180" s="28"/>
      <c r="I180" s="29"/>
      <c r="J180" s="28"/>
      <c r="K180" s="27"/>
      <c r="L180" s="28" t="s">
        <v>245</v>
      </c>
      <c r="M180" s="29"/>
      <c r="N180" s="30"/>
      <c r="O180" s="28" t="s">
        <v>27</v>
      </c>
    </row>
    <row x14ac:dyDescent="0.25" r="181" customHeight="1" ht="24.95">
      <c r="A181" s="26" t="s">
        <v>309</v>
      </c>
      <c r="B181" s="26">
        <v>1169</v>
      </c>
      <c r="C181" s="26">
        <f>40001+B181</f>
      </c>
      <c r="D181" s="27" t="s">
        <v>310</v>
      </c>
      <c r="E181" s="28" t="s">
        <v>306</v>
      </c>
      <c r="F181" s="28" t="s">
        <v>242</v>
      </c>
      <c r="G181" s="28" t="s">
        <v>243</v>
      </c>
      <c r="H181" s="28" t="s">
        <v>24</v>
      </c>
      <c r="I181" s="29">
        <f>(_xlfn.SHEET()-1)*10000 + B181</f>
      </c>
      <c r="J181" s="28" t="s">
        <v>244</v>
      </c>
      <c r="K181" s="27" t="s">
        <v>311</v>
      </c>
      <c r="L181" s="28" t="s">
        <v>245</v>
      </c>
      <c r="M181" s="29"/>
      <c r="N181" s="30" t="s">
        <v>312</v>
      </c>
      <c r="O181" s="28" t="s">
        <v>27</v>
      </c>
    </row>
    <row x14ac:dyDescent="0.25" r="182" customHeight="1" ht="24.95">
      <c r="A182" s="26" t="s">
        <v>313</v>
      </c>
      <c r="B182" s="26">
        <v>1170</v>
      </c>
      <c r="C182" s="26">
        <f>40001+B182</f>
      </c>
      <c r="D182" s="27"/>
      <c r="E182" s="28"/>
      <c r="F182" s="28"/>
      <c r="G182" s="28"/>
      <c r="H182" s="28"/>
      <c r="I182" s="29"/>
      <c r="J182" s="28"/>
      <c r="K182" s="27"/>
      <c r="L182" s="28" t="s">
        <v>245</v>
      </c>
      <c r="M182" s="29"/>
      <c r="N182" s="30"/>
      <c r="O182" s="28" t="s">
        <v>27</v>
      </c>
    </row>
    <row x14ac:dyDescent="0.25" r="183" customHeight="1" ht="24.95">
      <c r="A183" s="26" t="s">
        <v>314</v>
      </c>
      <c r="B183" s="26">
        <v>1171</v>
      </c>
      <c r="C183" s="26">
        <f>40001+B183</f>
      </c>
      <c r="D183" s="27" t="s">
        <v>315</v>
      </c>
      <c r="E183" s="28" t="s">
        <v>306</v>
      </c>
      <c r="F183" s="28" t="s">
        <v>242</v>
      </c>
      <c r="G183" s="28" t="s">
        <v>243</v>
      </c>
      <c r="H183" s="28" t="s">
        <v>24</v>
      </c>
      <c r="I183" s="29">
        <f>(_xlfn.SHEET()-1)*10000 + B183</f>
      </c>
      <c r="J183" s="28" t="s">
        <v>244</v>
      </c>
      <c r="K183" s="27" t="s">
        <v>316</v>
      </c>
      <c r="L183" s="28" t="s">
        <v>245</v>
      </c>
      <c r="M183" s="29"/>
      <c r="N183" s="30" t="s">
        <v>312</v>
      </c>
      <c r="O183" s="28" t="s">
        <v>27</v>
      </c>
    </row>
    <row x14ac:dyDescent="0.25" r="184" customHeight="1" ht="24.95">
      <c r="A184" s="26" t="s">
        <v>317</v>
      </c>
      <c r="B184" s="26">
        <v>1172</v>
      </c>
      <c r="C184" s="26">
        <f>40001+B184</f>
      </c>
      <c r="D184" s="27"/>
      <c r="E184" s="28"/>
      <c r="F184" s="28"/>
      <c r="G184" s="28"/>
      <c r="H184" s="28"/>
      <c r="I184" s="29"/>
      <c r="J184" s="28"/>
      <c r="K184" s="27"/>
      <c r="L184" s="28" t="s">
        <v>245</v>
      </c>
      <c r="M184" s="29"/>
      <c r="N184" s="30"/>
      <c r="O184" s="28" t="s">
        <v>27</v>
      </c>
    </row>
    <row x14ac:dyDescent="0.25" r="185" customHeight="1" ht="24.95">
      <c r="A185" s="26" t="s">
        <v>318</v>
      </c>
      <c r="B185" s="26">
        <v>1173</v>
      </c>
      <c r="C185" s="26">
        <f>40001+B185</f>
      </c>
      <c r="D185" s="27" t="s">
        <v>319</v>
      </c>
      <c r="E185" s="28" t="s">
        <v>306</v>
      </c>
      <c r="F185" s="28" t="s">
        <v>242</v>
      </c>
      <c r="G185" s="28" t="s">
        <v>243</v>
      </c>
      <c r="H185" s="28" t="s">
        <v>24</v>
      </c>
      <c r="I185" s="29">
        <f>(_xlfn.SHEET()-1)*10000 + B185</f>
      </c>
      <c r="J185" s="28" t="s">
        <v>244</v>
      </c>
      <c r="K185" s="27" t="s">
        <v>320</v>
      </c>
      <c r="L185" s="28" t="s">
        <v>245</v>
      </c>
      <c r="M185" s="29"/>
      <c r="N185" s="30" t="s">
        <v>312</v>
      </c>
      <c r="O185" s="28" t="s">
        <v>27</v>
      </c>
    </row>
    <row x14ac:dyDescent="0.25" r="186" customHeight="1" ht="24.95">
      <c r="A186" s="26" t="s">
        <v>321</v>
      </c>
      <c r="B186" s="26">
        <v>1174</v>
      </c>
      <c r="C186" s="26">
        <f>40001+B186</f>
      </c>
      <c r="D186" s="27"/>
      <c r="E186" s="28"/>
      <c r="F186" s="28"/>
      <c r="G186" s="28"/>
      <c r="H186" s="28"/>
      <c r="I186" s="29"/>
      <c r="J186" s="28"/>
      <c r="K186" s="27"/>
      <c r="L186" s="28" t="s">
        <v>245</v>
      </c>
      <c r="M186" s="29"/>
      <c r="N186" s="30"/>
      <c r="O186" s="28" t="s">
        <v>27</v>
      </c>
    </row>
    <row x14ac:dyDescent="0.25" r="187" customHeight="1" ht="24.95">
      <c r="A187" s="26" t="s">
        <v>322</v>
      </c>
      <c r="B187" s="26">
        <v>1175</v>
      </c>
      <c r="C187" s="26">
        <f>40001+B187</f>
      </c>
      <c r="D187" s="27" t="s">
        <v>323</v>
      </c>
      <c r="E187" s="28" t="s">
        <v>324</v>
      </c>
      <c r="F187" s="28" t="s">
        <v>242</v>
      </c>
      <c r="G187" s="28" t="s">
        <v>243</v>
      </c>
      <c r="H187" s="28" t="s">
        <v>24</v>
      </c>
      <c r="I187" s="29">
        <f>(_xlfn.SHEET()-1)*10000 + B187</f>
      </c>
      <c r="J187" s="28" t="s">
        <v>244</v>
      </c>
      <c r="K187" s="27" t="s">
        <v>323</v>
      </c>
      <c r="L187" s="28" t="s">
        <v>245</v>
      </c>
      <c r="M187" s="29"/>
      <c r="N187" s="30" t="s">
        <v>325</v>
      </c>
      <c r="O187" s="28" t="s">
        <v>27</v>
      </c>
    </row>
    <row x14ac:dyDescent="0.25" r="188" customHeight="1" ht="24.95">
      <c r="A188" s="26" t="s">
        <v>326</v>
      </c>
      <c r="B188" s="26">
        <v>1176</v>
      </c>
      <c r="C188" s="26">
        <f>40001+B188</f>
      </c>
      <c r="D188" s="27"/>
      <c r="E188" s="28"/>
      <c r="F188" s="28"/>
      <c r="G188" s="28"/>
      <c r="H188" s="28"/>
      <c r="I188" s="29"/>
      <c r="J188" s="28"/>
      <c r="K188" s="27"/>
      <c r="L188" s="28" t="s">
        <v>245</v>
      </c>
      <c r="M188" s="29"/>
      <c r="N188" s="30"/>
      <c r="O188" s="28" t="s">
        <v>27</v>
      </c>
    </row>
    <row x14ac:dyDescent="0.25" r="189" customHeight="1" ht="24.95">
      <c r="A189" s="26" t="s">
        <v>327</v>
      </c>
      <c r="B189" s="26">
        <v>1177</v>
      </c>
      <c r="C189" s="26">
        <f>40001+B189</f>
      </c>
      <c r="D189" s="27" t="s">
        <v>328</v>
      </c>
      <c r="E189" s="28" t="s">
        <v>324</v>
      </c>
      <c r="F189" s="28" t="s">
        <v>242</v>
      </c>
      <c r="G189" s="28" t="s">
        <v>243</v>
      </c>
      <c r="H189" s="28" t="s">
        <v>24</v>
      </c>
      <c r="I189" s="29">
        <f>(_xlfn.SHEET()-1)*10000 + B189</f>
      </c>
      <c r="J189" s="28" t="s">
        <v>244</v>
      </c>
      <c r="K189" s="27" t="s">
        <v>329</v>
      </c>
      <c r="L189" s="28" t="s">
        <v>245</v>
      </c>
      <c r="M189" s="29"/>
      <c r="N189" s="30" t="s">
        <v>330</v>
      </c>
      <c r="O189" s="28" t="s">
        <v>27</v>
      </c>
    </row>
    <row x14ac:dyDescent="0.25" r="190" customHeight="1" ht="24.95">
      <c r="A190" s="26" t="s">
        <v>331</v>
      </c>
      <c r="B190" s="26">
        <v>1178</v>
      </c>
      <c r="C190" s="26">
        <f>40001+B190</f>
      </c>
      <c r="D190" s="27"/>
      <c r="E190" s="28"/>
      <c r="F190" s="28"/>
      <c r="G190" s="28"/>
      <c r="H190" s="28"/>
      <c r="I190" s="29"/>
      <c r="J190" s="28"/>
      <c r="K190" s="27"/>
      <c r="L190" s="28" t="s">
        <v>245</v>
      </c>
      <c r="M190" s="29"/>
      <c r="N190" s="30"/>
      <c r="O190" s="28" t="s">
        <v>27</v>
      </c>
    </row>
    <row x14ac:dyDescent="0.25" r="191" customHeight="1" ht="24.95">
      <c r="A191" s="26" t="s">
        <v>332</v>
      </c>
      <c r="B191" s="26">
        <v>1179</v>
      </c>
      <c r="C191" s="26">
        <f>40001+B191</f>
      </c>
      <c r="D191" s="27" t="s">
        <v>333</v>
      </c>
      <c r="E191" s="28" t="s">
        <v>324</v>
      </c>
      <c r="F191" s="28" t="s">
        <v>242</v>
      </c>
      <c r="G191" s="28" t="s">
        <v>243</v>
      </c>
      <c r="H191" s="28" t="s">
        <v>24</v>
      </c>
      <c r="I191" s="29">
        <f>(_xlfn.SHEET()-1)*10000 + B191</f>
      </c>
      <c r="J191" s="28" t="s">
        <v>244</v>
      </c>
      <c r="K191" s="27" t="s">
        <v>334</v>
      </c>
      <c r="L191" s="28" t="s">
        <v>245</v>
      </c>
      <c r="M191" s="29"/>
      <c r="N191" s="30" t="s">
        <v>330</v>
      </c>
      <c r="O191" s="28" t="s">
        <v>27</v>
      </c>
    </row>
    <row x14ac:dyDescent="0.25" r="192" customHeight="1" ht="24.95">
      <c r="A192" s="26" t="s">
        <v>335</v>
      </c>
      <c r="B192" s="26">
        <v>1180</v>
      </c>
      <c r="C192" s="26">
        <f>40001+B192</f>
      </c>
      <c r="D192" s="27"/>
      <c r="E192" s="28"/>
      <c r="F192" s="28"/>
      <c r="G192" s="28"/>
      <c r="H192" s="28"/>
      <c r="I192" s="29"/>
      <c r="J192" s="28"/>
      <c r="K192" s="27"/>
      <c r="L192" s="28" t="s">
        <v>245</v>
      </c>
      <c r="M192" s="29"/>
      <c r="N192" s="30"/>
      <c r="O192" s="28" t="s">
        <v>27</v>
      </c>
    </row>
    <row x14ac:dyDescent="0.25" r="193" customHeight="1" ht="24.95">
      <c r="A193" s="26" t="s">
        <v>336</v>
      </c>
      <c r="B193" s="26">
        <v>1181</v>
      </c>
      <c r="C193" s="26">
        <f>40001+B193</f>
      </c>
      <c r="D193" s="27" t="s">
        <v>337</v>
      </c>
      <c r="E193" s="28" t="s">
        <v>324</v>
      </c>
      <c r="F193" s="28" t="s">
        <v>242</v>
      </c>
      <c r="G193" s="28" t="s">
        <v>243</v>
      </c>
      <c r="H193" s="28" t="s">
        <v>24</v>
      </c>
      <c r="I193" s="29">
        <f>(_xlfn.SHEET()-1)*10000 + B193</f>
      </c>
      <c r="J193" s="28" t="s">
        <v>244</v>
      </c>
      <c r="K193" s="27" t="s">
        <v>338</v>
      </c>
      <c r="L193" s="28" t="s">
        <v>245</v>
      </c>
      <c r="M193" s="29"/>
      <c r="N193" s="30" t="s">
        <v>330</v>
      </c>
      <c r="O193" s="28" t="s">
        <v>27</v>
      </c>
    </row>
    <row x14ac:dyDescent="0.25" r="194" customHeight="1" ht="24.95">
      <c r="A194" s="26" t="s">
        <v>339</v>
      </c>
      <c r="B194" s="26">
        <v>1182</v>
      </c>
      <c r="C194" s="26">
        <f>40001+B194</f>
      </c>
      <c r="D194" s="27"/>
      <c r="E194" s="28"/>
      <c r="F194" s="28"/>
      <c r="G194" s="28"/>
      <c r="H194" s="28"/>
      <c r="I194" s="29"/>
      <c r="J194" s="28"/>
      <c r="K194" s="27"/>
      <c r="L194" s="28" t="s">
        <v>245</v>
      </c>
      <c r="M194" s="29"/>
      <c r="N194" s="30"/>
      <c r="O194" s="28" t="s">
        <v>27</v>
      </c>
    </row>
    <row x14ac:dyDescent="0.25" r="195" customHeight="1" ht="24.95">
      <c r="A195" s="26" t="s">
        <v>340</v>
      </c>
      <c r="B195" s="26">
        <v>1183</v>
      </c>
      <c r="C195" s="26">
        <f>40001+B195</f>
      </c>
      <c r="D195" s="27" t="s">
        <v>341</v>
      </c>
      <c r="E195" s="28" t="s">
        <v>342</v>
      </c>
      <c r="F195" s="28" t="s">
        <v>242</v>
      </c>
      <c r="G195" s="28" t="s">
        <v>243</v>
      </c>
      <c r="H195" s="28" t="s">
        <v>24</v>
      </c>
      <c r="I195" s="29">
        <f>(_xlfn.SHEET()-1)*10000 + B195</f>
      </c>
      <c r="J195" s="28" t="s">
        <v>244</v>
      </c>
      <c r="K195" s="27" t="s">
        <v>341</v>
      </c>
      <c r="L195" s="28" t="s">
        <v>245</v>
      </c>
      <c r="M195" s="29"/>
      <c r="N195" s="30" t="s">
        <v>343</v>
      </c>
      <c r="O195" s="28" t="s">
        <v>27</v>
      </c>
    </row>
    <row x14ac:dyDescent="0.25" r="196" customHeight="1" ht="24.95">
      <c r="A196" s="26" t="s">
        <v>344</v>
      </c>
      <c r="B196" s="26">
        <v>1184</v>
      </c>
      <c r="C196" s="26">
        <f>40001+B196</f>
      </c>
      <c r="D196" s="27"/>
      <c r="E196" s="28"/>
      <c r="F196" s="28"/>
      <c r="G196" s="28"/>
      <c r="H196" s="28"/>
      <c r="I196" s="29"/>
      <c r="J196" s="28"/>
      <c r="K196" s="27"/>
      <c r="L196" s="28" t="s">
        <v>245</v>
      </c>
      <c r="M196" s="29"/>
      <c r="N196" s="30"/>
      <c r="O196" s="28" t="s">
        <v>27</v>
      </c>
    </row>
    <row x14ac:dyDescent="0.25" r="197" customHeight="1" ht="24.95">
      <c r="A197" s="26" t="s">
        <v>345</v>
      </c>
      <c r="B197" s="26">
        <v>1185</v>
      </c>
      <c r="C197" s="26">
        <f>40001+B197</f>
      </c>
      <c r="D197" s="27" t="s">
        <v>346</v>
      </c>
      <c r="E197" s="28" t="s">
        <v>342</v>
      </c>
      <c r="F197" s="28" t="s">
        <v>242</v>
      </c>
      <c r="G197" s="28" t="s">
        <v>243</v>
      </c>
      <c r="H197" s="28" t="s">
        <v>24</v>
      </c>
      <c r="I197" s="29">
        <f>(_xlfn.SHEET()-1)*10000 + B197</f>
      </c>
      <c r="J197" s="28" t="s">
        <v>244</v>
      </c>
      <c r="K197" s="27" t="s">
        <v>347</v>
      </c>
      <c r="L197" s="28" t="s">
        <v>245</v>
      </c>
      <c r="M197" s="29"/>
      <c r="N197" s="30" t="s">
        <v>348</v>
      </c>
      <c r="O197" s="28" t="s">
        <v>27</v>
      </c>
    </row>
    <row x14ac:dyDescent="0.25" r="198" customHeight="1" ht="24.95">
      <c r="A198" s="26" t="s">
        <v>349</v>
      </c>
      <c r="B198" s="26">
        <v>1186</v>
      </c>
      <c r="C198" s="26">
        <f>40001+B198</f>
      </c>
      <c r="D198" s="27"/>
      <c r="E198" s="28"/>
      <c r="F198" s="28"/>
      <c r="G198" s="28"/>
      <c r="H198" s="28"/>
      <c r="I198" s="29"/>
      <c r="J198" s="28"/>
      <c r="K198" s="27"/>
      <c r="L198" s="28" t="s">
        <v>245</v>
      </c>
      <c r="M198" s="29"/>
      <c r="N198" s="30"/>
      <c r="O198" s="28" t="s">
        <v>27</v>
      </c>
    </row>
    <row x14ac:dyDescent="0.25" r="199" customHeight="1" ht="24.95">
      <c r="A199" s="26" t="s">
        <v>350</v>
      </c>
      <c r="B199" s="26">
        <v>1187</v>
      </c>
      <c r="C199" s="26">
        <f>40001+B199</f>
      </c>
      <c r="D199" s="27" t="s">
        <v>351</v>
      </c>
      <c r="E199" s="28" t="s">
        <v>342</v>
      </c>
      <c r="F199" s="28" t="s">
        <v>242</v>
      </c>
      <c r="G199" s="28" t="s">
        <v>243</v>
      </c>
      <c r="H199" s="28" t="s">
        <v>24</v>
      </c>
      <c r="I199" s="29">
        <f>(_xlfn.SHEET()-1)*10000 + B199</f>
      </c>
      <c r="J199" s="28" t="s">
        <v>244</v>
      </c>
      <c r="K199" s="27" t="s">
        <v>352</v>
      </c>
      <c r="L199" s="28" t="s">
        <v>245</v>
      </c>
      <c r="M199" s="29"/>
      <c r="N199" s="30" t="s">
        <v>348</v>
      </c>
      <c r="O199" s="28" t="s">
        <v>27</v>
      </c>
    </row>
    <row x14ac:dyDescent="0.25" r="200" customHeight="1" ht="24.95">
      <c r="A200" s="26" t="s">
        <v>353</v>
      </c>
      <c r="B200" s="26">
        <v>1188</v>
      </c>
      <c r="C200" s="26">
        <f>40001+B200</f>
      </c>
      <c r="D200" s="27"/>
      <c r="E200" s="28"/>
      <c r="F200" s="28"/>
      <c r="G200" s="28"/>
      <c r="H200" s="28"/>
      <c r="I200" s="29"/>
      <c r="J200" s="28"/>
      <c r="K200" s="27"/>
      <c r="L200" s="28" t="s">
        <v>245</v>
      </c>
      <c r="M200" s="29"/>
      <c r="N200" s="30"/>
      <c r="O200" s="28" t="s">
        <v>27</v>
      </c>
    </row>
    <row x14ac:dyDescent="0.25" r="201" customHeight="1" ht="24.95">
      <c r="A201" s="26" t="s">
        <v>354</v>
      </c>
      <c r="B201" s="26">
        <v>1189</v>
      </c>
      <c r="C201" s="26">
        <f>40001+B201</f>
      </c>
      <c r="D201" s="27" t="s">
        <v>355</v>
      </c>
      <c r="E201" s="28" t="s">
        <v>342</v>
      </c>
      <c r="F201" s="28" t="s">
        <v>242</v>
      </c>
      <c r="G201" s="28" t="s">
        <v>243</v>
      </c>
      <c r="H201" s="28" t="s">
        <v>24</v>
      </c>
      <c r="I201" s="29">
        <f>(_xlfn.SHEET()-1)*10000 + B201</f>
      </c>
      <c r="J201" s="28" t="s">
        <v>244</v>
      </c>
      <c r="K201" s="27" t="s">
        <v>356</v>
      </c>
      <c r="L201" s="28" t="s">
        <v>245</v>
      </c>
      <c r="M201" s="29"/>
      <c r="N201" s="30" t="s">
        <v>348</v>
      </c>
      <c r="O201" s="28" t="s">
        <v>27</v>
      </c>
    </row>
    <row x14ac:dyDescent="0.25" r="202" customHeight="1" ht="24.95">
      <c r="A202" s="26" t="s">
        <v>357</v>
      </c>
      <c r="B202" s="26">
        <v>1190</v>
      </c>
      <c r="C202" s="26">
        <f>40001+B202</f>
      </c>
      <c r="D202" s="27"/>
      <c r="E202" s="28"/>
      <c r="F202" s="28"/>
      <c r="G202" s="28"/>
      <c r="H202" s="28"/>
      <c r="I202" s="29"/>
      <c r="J202" s="28"/>
      <c r="K202" s="27"/>
      <c r="L202" s="28" t="s">
        <v>245</v>
      </c>
      <c r="M202" s="29"/>
      <c r="N202" s="30"/>
      <c r="O202" s="28" t="s">
        <v>27</v>
      </c>
    </row>
    <row x14ac:dyDescent="0.25" r="203" customHeight="1" ht="24.95">
      <c r="A203" s="26" t="s">
        <v>358</v>
      </c>
      <c r="B203" s="26">
        <v>1191</v>
      </c>
      <c r="C203" s="26">
        <f>40001+B203</f>
      </c>
      <c r="D203" s="27" t="s">
        <v>359</v>
      </c>
      <c r="E203" s="28" t="s">
        <v>360</v>
      </c>
      <c r="F203" s="28" t="s">
        <v>242</v>
      </c>
      <c r="G203" s="28" t="s">
        <v>243</v>
      </c>
      <c r="H203" s="28" t="s">
        <v>24</v>
      </c>
      <c r="I203" s="29">
        <f>(_xlfn.SHEET()-1)*10000 + B203</f>
      </c>
      <c r="J203" s="28" t="s">
        <v>244</v>
      </c>
      <c r="K203" s="27" t="s">
        <v>359</v>
      </c>
      <c r="L203" s="28" t="s">
        <v>245</v>
      </c>
      <c r="M203" s="29"/>
      <c r="N203" s="30" t="s">
        <v>361</v>
      </c>
      <c r="O203" s="28" t="s">
        <v>27</v>
      </c>
    </row>
    <row x14ac:dyDescent="0.25" r="204" customHeight="1" ht="24.95">
      <c r="A204" s="26" t="s">
        <v>362</v>
      </c>
      <c r="B204" s="26">
        <v>1192</v>
      </c>
      <c r="C204" s="26">
        <f>40001+B204</f>
      </c>
      <c r="D204" s="27"/>
      <c r="E204" s="28"/>
      <c r="F204" s="28"/>
      <c r="G204" s="28"/>
      <c r="H204" s="28"/>
      <c r="I204" s="29"/>
      <c r="J204" s="28"/>
      <c r="K204" s="27"/>
      <c r="L204" s="28" t="s">
        <v>245</v>
      </c>
      <c r="M204" s="29"/>
      <c r="N204" s="30"/>
      <c r="O204" s="28" t="s">
        <v>27</v>
      </c>
    </row>
    <row x14ac:dyDescent="0.25" r="205" customHeight="1" ht="24.95">
      <c r="A205" s="26" t="s">
        <v>363</v>
      </c>
      <c r="B205" s="26">
        <v>1193</v>
      </c>
      <c r="C205" s="26">
        <f>40001+B205</f>
      </c>
      <c r="D205" s="27" t="s">
        <v>364</v>
      </c>
      <c r="E205" s="28" t="s">
        <v>360</v>
      </c>
      <c r="F205" s="28" t="s">
        <v>242</v>
      </c>
      <c r="G205" s="28" t="s">
        <v>243</v>
      </c>
      <c r="H205" s="28" t="s">
        <v>24</v>
      </c>
      <c r="I205" s="29">
        <f>(_xlfn.SHEET()-1)*10000 + B205</f>
      </c>
      <c r="J205" s="28" t="s">
        <v>244</v>
      </c>
      <c r="K205" s="27" t="s">
        <v>365</v>
      </c>
      <c r="L205" s="28" t="s">
        <v>245</v>
      </c>
      <c r="M205" s="29"/>
      <c r="N205" s="30" t="s">
        <v>366</v>
      </c>
      <c r="O205" s="28" t="s">
        <v>27</v>
      </c>
    </row>
    <row x14ac:dyDescent="0.25" r="206" customHeight="1" ht="24.95">
      <c r="A206" s="26" t="s">
        <v>367</v>
      </c>
      <c r="B206" s="26">
        <v>1194</v>
      </c>
      <c r="C206" s="26">
        <f>40001+B206</f>
      </c>
      <c r="D206" s="27"/>
      <c r="E206" s="28"/>
      <c r="F206" s="28"/>
      <c r="G206" s="28"/>
      <c r="H206" s="28"/>
      <c r="I206" s="29"/>
      <c r="J206" s="28"/>
      <c r="K206" s="27"/>
      <c r="L206" s="28" t="s">
        <v>245</v>
      </c>
      <c r="M206" s="29"/>
      <c r="N206" s="30"/>
      <c r="O206" s="28" t="s">
        <v>27</v>
      </c>
    </row>
    <row x14ac:dyDescent="0.25" r="207" customHeight="1" ht="24.95">
      <c r="A207" s="26" t="s">
        <v>368</v>
      </c>
      <c r="B207" s="26">
        <v>1195</v>
      </c>
      <c r="C207" s="26">
        <f>40001+B207</f>
      </c>
      <c r="D207" s="27" t="s">
        <v>369</v>
      </c>
      <c r="E207" s="28" t="s">
        <v>360</v>
      </c>
      <c r="F207" s="28" t="s">
        <v>242</v>
      </c>
      <c r="G207" s="28" t="s">
        <v>243</v>
      </c>
      <c r="H207" s="28" t="s">
        <v>24</v>
      </c>
      <c r="I207" s="29">
        <f>(_xlfn.SHEET()-1)*10000 + B207</f>
      </c>
      <c r="J207" s="28" t="s">
        <v>244</v>
      </c>
      <c r="K207" s="27" t="s">
        <v>370</v>
      </c>
      <c r="L207" s="28" t="s">
        <v>245</v>
      </c>
      <c r="M207" s="29"/>
      <c r="N207" s="30" t="s">
        <v>371</v>
      </c>
      <c r="O207" s="28" t="s">
        <v>27</v>
      </c>
    </row>
    <row x14ac:dyDescent="0.25" r="208" customHeight="1" ht="24.95">
      <c r="A208" s="26" t="s">
        <v>372</v>
      </c>
      <c r="B208" s="26">
        <v>1196</v>
      </c>
      <c r="C208" s="26">
        <f>40001+B208</f>
      </c>
      <c r="D208" s="27"/>
      <c r="E208" s="28"/>
      <c r="F208" s="28"/>
      <c r="G208" s="28"/>
      <c r="H208" s="28"/>
      <c r="I208" s="29"/>
      <c r="J208" s="28"/>
      <c r="K208" s="27"/>
      <c r="L208" s="28" t="s">
        <v>245</v>
      </c>
      <c r="M208" s="29"/>
      <c r="N208" s="30"/>
      <c r="O208" s="28" t="s">
        <v>27</v>
      </c>
    </row>
    <row x14ac:dyDescent="0.25" r="209" customHeight="1" ht="24.95">
      <c r="A209" s="26" t="s">
        <v>373</v>
      </c>
      <c r="B209" s="26">
        <v>1197</v>
      </c>
      <c r="C209" s="26">
        <f>40001+B209</f>
      </c>
      <c r="D209" s="27" t="s">
        <v>374</v>
      </c>
      <c r="E209" s="28" t="s">
        <v>360</v>
      </c>
      <c r="F209" s="28" t="s">
        <v>242</v>
      </c>
      <c r="G209" s="28" t="s">
        <v>243</v>
      </c>
      <c r="H209" s="28" t="s">
        <v>24</v>
      </c>
      <c r="I209" s="29">
        <f>(_xlfn.SHEET()-1)*10000 + B209</f>
      </c>
      <c r="J209" s="28" t="s">
        <v>244</v>
      </c>
      <c r="K209" s="27" t="s">
        <v>375</v>
      </c>
      <c r="L209" s="28" t="s">
        <v>245</v>
      </c>
      <c r="M209" s="29"/>
      <c r="N209" s="30" t="s">
        <v>376</v>
      </c>
      <c r="O209" s="28" t="s">
        <v>27</v>
      </c>
    </row>
    <row x14ac:dyDescent="0.25" r="210" customHeight="1" ht="24.95">
      <c r="A210" s="26" t="s">
        <v>377</v>
      </c>
      <c r="B210" s="26">
        <v>1198</v>
      </c>
      <c r="C210" s="26">
        <f>40001+B210</f>
      </c>
      <c r="D210" s="27"/>
      <c r="E210" s="28"/>
      <c r="F210" s="28"/>
      <c r="G210" s="28"/>
      <c r="H210" s="28"/>
      <c r="I210" s="29"/>
      <c r="J210" s="28"/>
      <c r="K210" s="27"/>
      <c r="L210" s="28" t="s">
        <v>245</v>
      </c>
      <c r="M210" s="29"/>
      <c r="N210" s="30"/>
      <c r="O210" s="28" t="s">
        <v>27</v>
      </c>
    </row>
    <row x14ac:dyDescent="0.25" r="211" customHeight="1" ht="24.95">
      <c r="A211" s="26" t="s">
        <v>378</v>
      </c>
      <c r="B211" s="26">
        <v>1199</v>
      </c>
      <c r="C211" s="26">
        <f>40001+B211</f>
      </c>
      <c r="D211" s="27" t="s">
        <v>379</v>
      </c>
      <c r="E211" s="28" t="s">
        <v>380</v>
      </c>
      <c r="F211" s="28" t="s">
        <v>242</v>
      </c>
      <c r="G211" s="28" t="s">
        <v>243</v>
      </c>
      <c r="H211" s="28" t="s">
        <v>24</v>
      </c>
      <c r="I211" s="29">
        <f>(_xlfn.SHEET()-1)*10000 + B211</f>
      </c>
      <c r="J211" s="28" t="s">
        <v>244</v>
      </c>
      <c r="K211" s="27" t="s">
        <v>379</v>
      </c>
      <c r="L211" s="28" t="s">
        <v>245</v>
      </c>
      <c r="M211" s="29"/>
      <c r="N211" s="30" t="s">
        <v>381</v>
      </c>
      <c r="O211" s="28" t="s">
        <v>27</v>
      </c>
    </row>
    <row x14ac:dyDescent="0.25" r="212" customHeight="1" ht="24.95">
      <c r="A212" s="26" t="s">
        <v>382</v>
      </c>
      <c r="B212" s="26">
        <v>1200</v>
      </c>
      <c r="C212" s="26">
        <f>40001+B212</f>
      </c>
      <c r="D212" s="27"/>
      <c r="E212" s="28"/>
      <c r="F212" s="28"/>
      <c r="G212" s="28"/>
      <c r="H212" s="28"/>
      <c r="I212" s="29"/>
      <c r="J212" s="28"/>
      <c r="K212" s="27"/>
      <c r="L212" s="28" t="s">
        <v>245</v>
      </c>
      <c r="M212" s="29"/>
      <c r="N212" s="30"/>
      <c r="O212" s="28" t="s">
        <v>27</v>
      </c>
    </row>
    <row x14ac:dyDescent="0.25" r="213" customHeight="1" ht="24.95">
      <c r="A213" s="26" t="s">
        <v>383</v>
      </c>
      <c r="B213" s="26">
        <v>1201</v>
      </c>
      <c r="C213" s="26">
        <f>40001+B213</f>
      </c>
      <c r="D213" s="27" t="s">
        <v>384</v>
      </c>
      <c r="E213" s="28" t="s">
        <v>380</v>
      </c>
      <c r="F213" s="28" t="s">
        <v>242</v>
      </c>
      <c r="G213" s="28" t="s">
        <v>243</v>
      </c>
      <c r="H213" s="28" t="s">
        <v>24</v>
      </c>
      <c r="I213" s="29">
        <f>(_xlfn.SHEET()-1)*10000 + B213</f>
      </c>
      <c r="J213" s="28" t="s">
        <v>244</v>
      </c>
      <c r="K213" s="27" t="s">
        <v>385</v>
      </c>
      <c r="L213" s="28" t="s">
        <v>245</v>
      </c>
      <c r="M213" s="29"/>
      <c r="N213" s="30" t="s">
        <v>386</v>
      </c>
      <c r="O213" s="28" t="s">
        <v>27</v>
      </c>
    </row>
    <row x14ac:dyDescent="0.25" r="214" customHeight="1" ht="24.95">
      <c r="A214" s="26" t="s">
        <v>387</v>
      </c>
      <c r="B214" s="26">
        <v>1202</v>
      </c>
      <c r="C214" s="26">
        <f>40001+B214</f>
      </c>
      <c r="D214" s="27"/>
      <c r="E214" s="28"/>
      <c r="F214" s="28"/>
      <c r="G214" s="28"/>
      <c r="H214" s="28"/>
      <c r="I214" s="29"/>
      <c r="J214" s="28"/>
      <c r="K214" s="27"/>
      <c r="L214" s="28" t="s">
        <v>245</v>
      </c>
      <c r="M214" s="29"/>
      <c r="N214" s="30"/>
      <c r="O214" s="28" t="s">
        <v>27</v>
      </c>
    </row>
    <row x14ac:dyDescent="0.25" r="215" customHeight="1" ht="24.95">
      <c r="A215" s="26" t="s">
        <v>388</v>
      </c>
      <c r="B215" s="26">
        <v>1203</v>
      </c>
      <c r="C215" s="26">
        <f>40001+B215</f>
      </c>
      <c r="D215" s="27" t="s">
        <v>389</v>
      </c>
      <c r="E215" s="28" t="s">
        <v>380</v>
      </c>
      <c r="F215" s="28" t="s">
        <v>242</v>
      </c>
      <c r="G215" s="28" t="s">
        <v>243</v>
      </c>
      <c r="H215" s="28" t="s">
        <v>24</v>
      </c>
      <c r="I215" s="29">
        <f>(_xlfn.SHEET()-1)*10000 + B215</f>
      </c>
      <c r="J215" s="28" t="s">
        <v>244</v>
      </c>
      <c r="K215" s="27" t="s">
        <v>390</v>
      </c>
      <c r="L215" s="28" t="s">
        <v>245</v>
      </c>
      <c r="M215" s="29"/>
      <c r="N215" s="30" t="s">
        <v>386</v>
      </c>
      <c r="O215" s="28" t="s">
        <v>27</v>
      </c>
    </row>
    <row x14ac:dyDescent="0.25" r="216" customHeight="1" ht="24.95">
      <c r="A216" s="26" t="s">
        <v>391</v>
      </c>
      <c r="B216" s="26">
        <v>1204</v>
      </c>
      <c r="C216" s="26">
        <f>40001+B216</f>
      </c>
      <c r="D216" s="27"/>
      <c r="E216" s="28"/>
      <c r="F216" s="28"/>
      <c r="G216" s="28"/>
      <c r="H216" s="28"/>
      <c r="I216" s="29"/>
      <c r="J216" s="28"/>
      <c r="K216" s="27"/>
      <c r="L216" s="28" t="s">
        <v>245</v>
      </c>
      <c r="M216" s="29"/>
      <c r="N216" s="30"/>
      <c r="O216" s="28" t="s">
        <v>27</v>
      </c>
    </row>
    <row x14ac:dyDescent="0.25" r="217" customHeight="1" ht="24.95">
      <c r="A217" s="26" t="s">
        <v>392</v>
      </c>
      <c r="B217" s="26">
        <v>1205</v>
      </c>
      <c r="C217" s="26">
        <f>40001+B217</f>
      </c>
      <c r="D217" s="27" t="s">
        <v>393</v>
      </c>
      <c r="E217" s="28" t="s">
        <v>380</v>
      </c>
      <c r="F217" s="28" t="s">
        <v>242</v>
      </c>
      <c r="G217" s="28" t="s">
        <v>243</v>
      </c>
      <c r="H217" s="28" t="s">
        <v>24</v>
      </c>
      <c r="I217" s="29">
        <f>(_xlfn.SHEET()-1)*10000 + B217</f>
      </c>
      <c r="J217" s="28" t="s">
        <v>244</v>
      </c>
      <c r="K217" s="27" t="s">
        <v>394</v>
      </c>
      <c r="L217" s="28" t="s">
        <v>245</v>
      </c>
      <c r="M217" s="29"/>
      <c r="N217" s="30" t="s">
        <v>386</v>
      </c>
      <c r="O217" s="28" t="s">
        <v>27</v>
      </c>
    </row>
    <row x14ac:dyDescent="0.25" r="218" customHeight="1" ht="24.95">
      <c r="A218" s="26" t="s">
        <v>395</v>
      </c>
      <c r="B218" s="26">
        <v>1206</v>
      </c>
      <c r="C218" s="26">
        <f>40001+B218</f>
      </c>
      <c r="D218" s="27"/>
      <c r="E218" s="28"/>
      <c r="F218" s="28"/>
      <c r="G218" s="28"/>
      <c r="H218" s="28"/>
      <c r="I218" s="29"/>
      <c r="J218" s="28"/>
      <c r="K218" s="27"/>
      <c r="L218" s="28" t="s">
        <v>245</v>
      </c>
      <c r="M218" s="29"/>
      <c r="N218" s="30"/>
      <c r="O218" s="28" t="s">
        <v>27</v>
      </c>
    </row>
    <row x14ac:dyDescent="0.25" r="219" customHeight="1" ht="24.95">
      <c r="A219" s="26" t="s">
        <v>396</v>
      </c>
      <c r="B219" s="26">
        <v>1207</v>
      </c>
      <c r="C219" s="26">
        <f>40001+B219</f>
      </c>
      <c r="D219" s="27" t="s">
        <v>397</v>
      </c>
      <c r="E219" s="28" t="s">
        <v>380</v>
      </c>
      <c r="F219" s="28" t="s">
        <v>242</v>
      </c>
      <c r="G219" s="28" t="s">
        <v>243</v>
      </c>
      <c r="H219" s="28" t="s">
        <v>24</v>
      </c>
      <c r="I219" s="29">
        <f>(_xlfn.SHEET()-1)*10000 + B219</f>
      </c>
      <c r="J219" s="28" t="s">
        <v>244</v>
      </c>
      <c r="K219" s="27" t="s">
        <v>397</v>
      </c>
      <c r="L219" s="28" t="s">
        <v>245</v>
      </c>
      <c r="M219" s="29"/>
      <c r="N219" s="30" t="s">
        <v>398</v>
      </c>
      <c r="O219" s="28" t="s">
        <v>27</v>
      </c>
    </row>
    <row x14ac:dyDescent="0.25" r="220" customHeight="1" ht="24.95">
      <c r="A220" s="26" t="s">
        <v>399</v>
      </c>
      <c r="B220" s="26">
        <v>1208</v>
      </c>
      <c r="C220" s="26">
        <f>40001+B220</f>
      </c>
      <c r="D220" s="27"/>
      <c r="E220" s="28"/>
      <c r="F220" s="28"/>
      <c r="G220" s="28"/>
      <c r="H220" s="28"/>
      <c r="I220" s="29"/>
      <c r="J220" s="28"/>
      <c r="K220" s="27"/>
      <c r="L220" s="28" t="s">
        <v>245</v>
      </c>
      <c r="M220" s="29"/>
      <c r="N220" s="30"/>
      <c r="O220" s="28" t="s">
        <v>27</v>
      </c>
    </row>
    <row x14ac:dyDescent="0.25" r="221" customHeight="1" ht="24.95">
      <c r="A221" s="26" t="s">
        <v>400</v>
      </c>
      <c r="B221" s="26">
        <v>1209</v>
      </c>
      <c r="C221" s="26">
        <f>40001+B221</f>
      </c>
      <c r="D221" s="27" t="s">
        <v>401</v>
      </c>
      <c r="E221" s="28" t="s">
        <v>380</v>
      </c>
      <c r="F221" s="28" t="s">
        <v>242</v>
      </c>
      <c r="G221" s="28" t="s">
        <v>243</v>
      </c>
      <c r="H221" s="28" t="s">
        <v>24</v>
      </c>
      <c r="I221" s="29">
        <f>(_xlfn.SHEET()-1)*10000 + B221</f>
      </c>
      <c r="J221" s="28" t="s">
        <v>244</v>
      </c>
      <c r="K221" s="27" t="s">
        <v>402</v>
      </c>
      <c r="L221" s="28" t="s">
        <v>245</v>
      </c>
      <c r="M221" s="29"/>
      <c r="N221" s="30" t="s">
        <v>403</v>
      </c>
      <c r="O221" s="28" t="s">
        <v>27</v>
      </c>
    </row>
    <row x14ac:dyDescent="0.25" r="222" customHeight="1" ht="24.95">
      <c r="A222" s="26" t="s">
        <v>404</v>
      </c>
      <c r="B222" s="26">
        <v>1210</v>
      </c>
      <c r="C222" s="26">
        <f>40001+B222</f>
      </c>
      <c r="D222" s="27"/>
      <c r="E222" s="28"/>
      <c r="F222" s="28"/>
      <c r="G222" s="28"/>
      <c r="H222" s="28"/>
      <c r="I222" s="29"/>
      <c r="J222" s="28"/>
      <c r="K222" s="27"/>
      <c r="L222" s="28" t="s">
        <v>245</v>
      </c>
      <c r="M222" s="29"/>
      <c r="N222" s="30"/>
      <c r="O222" s="28" t="s">
        <v>27</v>
      </c>
    </row>
    <row x14ac:dyDescent="0.25" r="223" customHeight="1" ht="24.95">
      <c r="A223" s="26" t="s">
        <v>405</v>
      </c>
      <c r="B223" s="26">
        <v>1211</v>
      </c>
      <c r="C223" s="26">
        <f>40001+B223</f>
      </c>
      <c r="D223" s="27" t="s">
        <v>406</v>
      </c>
      <c r="E223" s="28" t="s">
        <v>380</v>
      </c>
      <c r="F223" s="28" t="s">
        <v>242</v>
      </c>
      <c r="G223" s="28" t="s">
        <v>243</v>
      </c>
      <c r="H223" s="28" t="s">
        <v>24</v>
      </c>
      <c r="I223" s="29">
        <f>(_xlfn.SHEET()-1)*10000 + B223</f>
      </c>
      <c r="J223" s="28" t="s">
        <v>244</v>
      </c>
      <c r="K223" s="27" t="s">
        <v>407</v>
      </c>
      <c r="L223" s="28" t="s">
        <v>245</v>
      </c>
      <c r="M223" s="29"/>
      <c r="N223" s="30" t="s">
        <v>403</v>
      </c>
      <c r="O223" s="28" t="s">
        <v>27</v>
      </c>
    </row>
    <row x14ac:dyDescent="0.25" r="224" customHeight="1" ht="24.95">
      <c r="A224" s="26" t="s">
        <v>408</v>
      </c>
      <c r="B224" s="26">
        <v>1212</v>
      </c>
      <c r="C224" s="26">
        <f>40001+B224</f>
      </c>
      <c r="D224" s="27"/>
      <c r="E224" s="28"/>
      <c r="F224" s="28"/>
      <c r="G224" s="28"/>
      <c r="H224" s="28"/>
      <c r="I224" s="29"/>
      <c r="J224" s="28"/>
      <c r="K224" s="27"/>
      <c r="L224" s="28" t="s">
        <v>245</v>
      </c>
      <c r="M224" s="29"/>
      <c r="N224" s="30"/>
      <c r="O224" s="28" t="s">
        <v>27</v>
      </c>
    </row>
    <row x14ac:dyDescent="0.25" r="225" customHeight="1" ht="24.95">
      <c r="A225" s="26" t="s">
        <v>409</v>
      </c>
      <c r="B225" s="26">
        <v>1213</v>
      </c>
      <c r="C225" s="26">
        <f>40001+B225</f>
      </c>
      <c r="D225" s="27" t="s">
        <v>410</v>
      </c>
      <c r="E225" s="28" t="s">
        <v>380</v>
      </c>
      <c r="F225" s="28" t="s">
        <v>242</v>
      </c>
      <c r="G225" s="28" t="s">
        <v>243</v>
      </c>
      <c r="H225" s="28" t="s">
        <v>24</v>
      </c>
      <c r="I225" s="29">
        <f>(_xlfn.SHEET()-1)*10000 + B225</f>
      </c>
      <c r="J225" s="28" t="s">
        <v>244</v>
      </c>
      <c r="K225" s="27" t="s">
        <v>411</v>
      </c>
      <c r="L225" s="28" t="s">
        <v>245</v>
      </c>
      <c r="M225" s="29"/>
      <c r="N225" s="30" t="s">
        <v>403</v>
      </c>
      <c r="O225" s="28" t="s">
        <v>27</v>
      </c>
    </row>
    <row x14ac:dyDescent="0.25" r="226" customHeight="1" ht="24.95">
      <c r="A226" s="26" t="s">
        <v>412</v>
      </c>
      <c r="B226" s="26">
        <v>1214</v>
      </c>
      <c r="C226" s="26">
        <f>40001+B226</f>
      </c>
      <c r="D226" s="27"/>
      <c r="E226" s="28"/>
      <c r="F226" s="28"/>
      <c r="G226" s="28"/>
      <c r="H226" s="28"/>
      <c r="I226" s="29"/>
      <c r="J226" s="28"/>
      <c r="K226" s="27"/>
      <c r="L226" s="28" t="s">
        <v>245</v>
      </c>
      <c r="M226" s="29"/>
      <c r="N226" s="30"/>
      <c r="O226" s="28" t="s">
        <v>27</v>
      </c>
    </row>
    <row x14ac:dyDescent="0.25" r="227" customHeight="1" ht="24.95">
      <c r="A227" s="26" t="s">
        <v>413</v>
      </c>
      <c r="B227" s="26">
        <v>1215</v>
      </c>
      <c r="C227" s="26">
        <f>40001+B227</f>
      </c>
      <c r="D227" s="27" t="s">
        <v>414</v>
      </c>
      <c r="E227" s="28" t="s">
        <v>415</v>
      </c>
      <c r="F227" s="28" t="s">
        <v>242</v>
      </c>
      <c r="G227" s="28" t="s">
        <v>243</v>
      </c>
      <c r="H227" s="28" t="s">
        <v>24</v>
      </c>
      <c r="I227" s="29">
        <f>(_xlfn.SHEET()-1)*10000 + B227</f>
      </c>
      <c r="J227" s="28" t="s">
        <v>244</v>
      </c>
      <c r="K227" s="27" t="s">
        <v>414</v>
      </c>
      <c r="L227" s="28" t="s">
        <v>245</v>
      </c>
      <c r="M227" s="29"/>
      <c r="N227" s="30" t="s">
        <v>416</v>
      </c>
      <c r="O227" s="28" t="s">
        <v>27</v>
      </c>
    </row>
    <row x14ac:dyDescent="0.25" r="228" customHeight="1" ht="24.95">
      <c r="A228" s="26" t="s">
        <v>417</v>
      </c>
      <c r="B228" s="26">
        <v>1216</v>
      </c>
      <c r="C228" s="26">
        <f>40001+B228</f>
      </c>
      <c r="D228" s="27"/>
      <c r="E228" s="28"/>
      <c r="F228" s="28"/>
      <c r="G228" s="28"/>
      <c r="H228" s="28"/>
      <c r="I228" s="29"/>
      <c r="J228" s="28"/>
      <c r="K228" s="27"/>
      <c r="L228" s="28" t="s">
        <v>245</v>
      </c>
      <c r="M228" s="29"/>
      <c r="N228" s="30"/>
      <c r="O228" s="28" t="s">
        <v>27</v>
      </c>
    </row>
    <row x14ac:dyDescent="0.25" r="229" customHeight="1" ht="24.95">
      <c r="A229" s="26" t="s">
        <v>418</v>
      </c>
      <c r="B229" s="26">
        <v>1217</v>
      </c>
      <c r="C229" s="26">
        <f>40001+B229</f>
      </c>
      <c r="D229" s="27" t="s">
        <v>419</v>
      </c>
      <c r="E229" s="28" t="s">
        <v>415</v>
      </c>
      <c r="F229" s="28" t="s">
        <v>242</v>
      </c>
      <c r="G229" s="28" t="s">
        <v>243</v>
      </c>
      <c r="H229" s="28" t="s">
        <v>24</v>
      </c>
      <c r="I229" s="29">
        <f>(_xlfn.SHEET()-1)*10000 + B229</f>
      </c>
      <c r="J229" s="28" t="s">
        <v>244</v>
      </c>
      <c r="K229" s="27" t="s">
        <v>420</v>
      </c>
      <c r="L229" s="28" t="s">
        <v>245</v>
      </c>
      <c r="M229" s="29"/>
      <c r="N229" s="30" t="s">
        <v>421</v>
      </c>
      <c r="O229" s="28" t="s">
        <v>27</v>
      </c>
    </row>
    <row x14ac:dyDescent="0.25" r="230" customHeight="1" ht="24.95">
      <c r="A230" s="26" t="s">
        <v>422</v>
      </c>
      <c r="B230" s="26">
        <v>1218</v>
      </c>
      <c r="C230" s="26">
        <f>40001+B230</f>
      </c>
      <c r="D230" s="27"/>
      <c r="E230" s="28"/>
      <c r="F230" s="28"/>
      <c r="G230" s="28"/>
      <c r="H230" s="28"/>
      <c r="I230" s="29"/>
      <c r="J230" s="28"/>
      <c r="K230" s="27"/>
      <c r="L230" s="28" t="s">
        <v>245</v>
      </c>
      <c r="M230" s="29"/>
      <c r="N230" s="30"/>
      <c r="O230" s="28" t="s">
        <v>27</v>
      </c>
    </row>
    <row x14ac:dyDescent="0.25" r="231" customHeight="1" ht="24.95">
      <c r="A231" s="26" t="s">
        <v>423</v>
      </c>
      <c r="B231" s="26">
        <v>1219</v>
      </c>
      <c r="C231" s="26">
        <f>40001+B231</f>
      </c>
      <c r="D231" s="27" t="s">
        <v>424</v>
      </c>
      <c r="E231" s="28" t="s">
        <v>415</v>
      </c>
      <c r="F231" s="28" t="s">
        <v>242</v>
      </c>
      <c r="G231" s="28" t="s">
        <v>243</v>
      </c>
      <c r="H231" s="28" t="s">
        <v>24</v>
      </c>
      <c r="I231" s="29">
        <f>(_xlfn.SHEET()-1)*10000 + B231</f>
      </c>
      <c r="J231" s="28" t="s">
        <v>244</v>
      </c>
      <c r="K231" s="27" t="s">
        <v>425</v>
      </c>
      <c r="L231" s="28" t="s">
        <v>245</v>
      </c>
      <c r="M231" s="29"/>
      <c r="N231" s="30" t="s">
        <v>421</v>
      </c>
      <c r="O231" s="28" t="s">
        <v>27</v>
      </c>
    </row>
    <row x14ac:dyDescent="0.25" r="232" customHeight="1" ht="24.95">
      <c r="A232" s="26" t="s">
        <v>426</v>
      </c>
      <c r="B232" s="26">
        <v>1220</v>
      </c>
      <c r="C232" s="26">
        <f>40001+B232</f>
      </c>
      <c r="D232" s="27"/>
      <c r="E232" s="28"/>
      <c r="F232" s="28"/>
      <c r="G232" s="28"/>
      <c r="H232" s="28"/>
      <c r="I232" s="29"/>
      <c r="J232" s="28"/>
      <c r="K232" s="27"/>
      <c r="L232" s="28" t="s">
        <v>245</v>
      </c>
      <c r="M232" s="29"/>
      <c r="N232" s="30"/>
      <c r="O232" s="28" t="s">
        <v>27</v>
      </c>
    </row>
    <row x14ac:dyDescent="0.25" r="233" customHeight="1" ht="24.95">
      <c r="A233" s="26" t="s">
        <v>427</v>
      </c>
      <c r="B233" s="26">
        <v>1221</v>
      </c>
      <c r="C233" s="26">
        <f>40001+B233</f>
      </c>
      <c r="D233" s="27" t="s">
        <v>428</v>
      </c>
      <c r="E233" s="28" t="s">
        <v>415</v>
      </c>
      <c r="F233" s="28" t="s">
        <v>242</v>
      </c>
      <c r="G233" s="28" t="s">
        <v>243</v>
      </c>
      <c r="H233" s="28" t="s">
        <v>24</v>
      </c>
      <c r="I233" s="29">
        <f>(_xlfn.SHEET()-1)*10000 + B233</f>
      </c>
      <c r="J233" s="28" t="s">
        <v>244</v>
      </c>
      <c r="K233" s="27" t="s">
        <v>429</v>
      </c>
      <c r="L233" s="28" t="s">
        <v>245</v>
      </c>
      <c r="M233" s="29"/>
      <c r="N233" s="30" t="s">
        <v>421</v>
      </c>
      <c r="O233" s="28" t="s">
        <v>27</v>
      </c>
    </row>
    <row x14ac:dyDescent="0.25" r="234" customHeight="1" ht="24.95">
      <c r="A234" s="26" t="s">
        <v>430</v>
      </c>
      <c r="B234" s="26">
        <v>1222</v>
      </c>
      <c r="C234" s="26">
        <f>40001+B234</f>
      </c>
      <c r="D234" s="27"/>
      <c r="E234" s="28"/>
      <c r="F234" s="28"/>
      <c r="G234" s="28"/>
      <c r="H234" s="28"/>
      <c r="I234" s="29"/>
      <c r="J234" s="28"/>
      <c r="K234" s="27"/>
      <c r="L234" s="28" t="s">
        <v>245</v>
      </c>
      <c r="M234" s="29"/>
      <c r="N234" s="30"/>
      <c r="O234" s="28" t="s">
        <v>27</v>
      </c>
    </row>
    <row x14ac:dyDescent="0.25" r="235" customHeight="1" ht="24.95">
      <c r="A235" s="26" t="s">
        <v>431</v>
      </c>
      <c r="B235" s="26">
        <v>1223</v>
      </c>
      <c r="C235" s="26">
        <f>40001+B235</f>
      </c>
      <c r="D235" s="27" t="s">
        <v>432</v>
      </c>
      <c r="E235" s="28" t="s">
        <v>415</v>
      </c>
      <c r="F235" s="28" t="s">
        <v>242</v>
      </c>
      <c r="G235" s="28" t="s">
        <v>243</v>
      </c>
      <c r="H235" s="28" t="s">
        <v>24</v>
      </c>
      <c r="I235" s="29">
        <f>(_xlfn.SHEET()-1)*10000 + B235</f>
      </c>
      <c r="J235" s="28" t="s">
        <v>244</v>
      </c>
      <c r="K235" s="27" t="s">
        <v>432</v>
      </c>
      <c r="L235" s="28" t="s">
        <v>245</v>
      </c>
      <c r="M235" s="29"/>
      <c r="N235" s="30" t="s">
        <v>433</v>
      </c>
      <c r="O235" s="28" t="s">
        <v>27</v>
      </c>
    </row>
    <row x14ac:dyDescent="0.25" r="236" customHeight="1" ht="24.95">
      <c r="A236" s="26" t="s">
        <v>434</v>
      </c>
      <c r="B236" s="26">
        <v>1224</v>
      </c>
      <c r="C236" s="26">
        <f>40001+B236</f>
      </c>
      <c r="D236" s="27"/>
      <c r="E236" s="28"/>
      <c r="F236" s="28"/>
      <c r="G236" s="28"/>
      <c r="H236" s="28"/>
      <c r="I236" s="29"/>
      <c r="J236" s="28"/>
      <c r="K236" s="27"/>
      <c r="L236" s="28" t="s">
        <v>245</v>
      </c>
      <c r="M236" s="29"/>
      <c r="N236" s="30"/>
      <c r="O236" s="28" t="s">
        <v>27</v>
      </c>
    </row>
    <row x14ac:dyDescent="0.25" r="237" customHeight="1" ht="24.95">
      <c r="A237" s="26" t="s">
        <v>435</v>
      </c>
      <c r="B237" s="26">
        <v>1225</v>
      </c>
      <c r="C237" s="26">
        <f>40001+B237</f>
      </c>
      <c r="D237" s="27" t="s">
        <v>436</v>
      </c>
      <c r="E237" s="28" t="s">
        <v>415</v>
      </c>
      <c r="F237" s="28" t="s">
        <v>242</v>
      </c>
      <c r="G237" s="28" t="s">
        <v>243</v>
      </c>
      <c r="H237" s="28" t="s">
        <v>24</v>
      </c>
      <c r="I237" s="29">
        <f>(_xlfn.SHEET()-1)*10000 + B237</f>
      </c>
      <c r="J237" s="28" t="s">
        <v>244</v>
      </c>
      <c r="K237" s="27" t="s">
        <v>437</v>
      </c>
      <c r="L237" s="28" t="s">
        <v>245</v>
      </c>
      <c r="M237" s="29"/>
      <c r="N237" s="30" t="s">
        <v>438</v>
      </c>
      <c r="O237" s="28" t="s">
        <v>27</v>
      </c>
    </row>
    <row x14ac:dyDescent="0.25" r="238" customHeight="1" ht="24.95">
      <c r="A238" s="26" t="s">
        <v>439</v>
      </c>
      <c r="B238" s="26">
        <v>1226</v>
      </c>
      <c r="C238" s="26">
        <f>40001+B238</f>
      </c>
      <c r="D238" s="27"/>
      <c r="E238" s="28"/>
      <c r="F238" s="28"/>
      <c r="G238" s="28"/>
      <c r="H238" s="28"/>
      <c r="I238" s="29"/>
      <c r="J238" s="28"/>
      <c r="K238" s="27"/>
      <c r="L238" s="28" t="s">
        <v>245</v>
      </c>
      <c r="M238" s="29"/>
      <c r="N238" s="30"/>
      <c r="O238" s="28" t="s">
        <v>27</v>
      </c>
    </row>
    <row x14ac:dyDescent="0.25" r="239" customHeight="1" ht="24.95">
      <c r="A239" s="26" t="s">
        <v>440</v>
      </c>
      <c r="B239" s="26">
        <v>1227</v>
      </c>
      <c r="C239" s="26">
        <f>40001+B239</f>
      </c>
      <c r="D239" s="27" t="s">
        <v>441</v>
      </c>
      <c r="E239" s="28" t="s">
        <v>415</v>
      </c>
      <c r="F239" s="28" t="s">
        <v>242</v>
      </c>
      <c r="G239" s="28" t="s">
        <v>243</v>
      </c>
      <c r="H239" s="28" t="s">
        <v>24</v>
      </c>
      <c r="I239" s="29">
        <f>(_xlfn.SHEET()-1)*10000 + B239</f>
      </c>
      <c r="J239" s="28" t="s">
        <v>244</v>
      </c>
      <c r="K239" s="27" t="s">
        <v>442</v>
      </c>
      <c r="L239" s="28" t="s">
        <v>245</v>
      </c>
      <c r="M239" s="29"/>
      <c r="N239" s="30" t="s">
        <v>438</v>
      </c>
      <c r="O239" s="28" t="s">
        <v>27</v>
      </c>
    </row>
    <row x14ac:dyDescent="0.25" r="240" customHeight="1" ht="24.95">
      <c r="A240" s="26" t="s">
        <v>443</v>
      </c>
      <c r="B240" s="26">
        <v>1228</v>
      </c>
      <c r="C240" s="26">
        <f>40001+B240</f>
      </c>
      <c r="D240" s="27"/>
      <c r="E240" s="28"/>
      <c r="F240" s="28"/>
      <c r="G240" s="28"/>
      <c r="H240" s="28"/>
      <c r="I240" s="29"/>
      <c r="J240" s="28"/>
      <c r="K240" s="27"/>
      <c r="L240" s="28" t="s">
        <v>245</v>
      </c>
      <c r="M240" s="29"/>
      <c r="N240" s="30"/>
      <c r="O240" s="28" t="s">
        <v>27</v>
      </c>
    </row>
    <row x14ac:dyDescent="0.25" r="241" customHeight="1" ht="24.95">
      <c r="A241" s="26" t="s">
        <v>444</v>
      </c>
      <c r="B241" s="26">
        <v>1229</v>
      </c>
      <c r="C241" s="26">
        <f>40001+B241</f>
      </c>
      <c r="D241" s="27" t="s">
        <v>445</v>
      </c>
      <c r="E241" s="28" t="s">
        <v>415</v>
      </c>
      <c r="F241" s="28" t="s">
        <v>242</v>
      </c>
      <c r="G241" s="28" t="s">
        <v>243</v>
      </c>
      <c r="H241" s="28" t="s">
        <v>24</v>
      </c>
      <c r="I241" s="29">
        <f>(_xlfn.SHEET()-1)*10000 + B241</f>
      </c>
      <c r="J241" s="28" t="s">
        <v>244</v>
      </c>
      <c r="K241" s="27" t="s">
        <v>446</v>
      </c>
      <c r="L241" s="28" t="s">
        <v>245</v>
      </c>
      <c r="M241" s="29"/>
      <c r="N241" s="30" t="s">
        <v>438</v>
      </c>
      <c r="O241" s="28" t="s">
        <v>27</v>
      </c>
    </row>
    <row x14ac:dyDescent="0.25" r="242" customHeight="1" ht="24.95">
      <c r="A242" s="26" t="s">
        <v>447</v>
      </c>
      <c r="B242" s="26">
        <v>1230</v>
      </c>
      <c r="C242" s="26">
        <f>40001+B242</f>
      </c>
      <c r="D242" s="27"/>
      <c r="E242" s="28"/>
      <c r="F242" s="28"/>
      <c r="G242" s="28"/>
      <c r="H242" s="28"/>
      <c r="I242" s="29"/>
      <c r="J242" s="28"/>
      <c r="K242" s="27"/>
      <c r="L242" s="28" t="s">
        <v>245</v>
      </c>
      <c r="M242" s="29"/>
      <c r="N242" s="30"/>
      <c r="O242" s="28" t="s">
        <v>27</v>
      </c>
    </row>
    <row x14ac:dyDescent="0.25" r="243" customHeight="1" ht="24.95">
      <c r="A243" s="26" t="s">
        <v>448</v>
      </c>
      <c r="B243" s="26">
        <v>1231</v>
      </c>
      <c r="C243" s="26">
        <f>40001+B243</f>
      </c>
      <c r="D243" s="27" t="s">
        <v>449</v>
      </c>
      <c r="E243" s="28" t="s">
        <v>450</v>
      </c>
      <c r="F243" s="28" t="s">
        <v>242</v>
      </c>
      <c r="G243" s="28" t="s">
        <v>243</v>
      </c>
      <c r="H243" s="28" t="s">
        <v>24</v>
      </c>
      <c r="I243" s="29">
        <f>(_xlfn.SHEET()-1)*10000 + B243</f>
      </c>
      <c r="J243" s="28" t="s">
        <v>244</v>
      </c>
      <c r="K243" s="27" t="s">
        <v>449</v>
      </c>
      <c r="L243" s="28" t="s">
        <v>245</v>
      </c>
      <c r="M243" s="29"/>
      <c r="N243" s="30" t="s">
        <v>451</v>
      </c>
      <c r="O243" s="28" t="s">
        <v>27</v>
      </c>
    </row>
    <row x14ac:dyDescent="0.25" r="244" customHeight="1" ht="24.95">
      <c r="A244" s="26" t="s">
        <v>452</v>
      </c>
      <c r="B244" s="26">
        <v>1232</v>
      </c>
      <c r="C244" s="26">
        <f>40001+B244</f>
      </c>
      <c r="D244" s="27"/>
      <c r="E244" s="28"/>
      <c r="F244" s="28"/>
      <c r="G244" s="28"/>
      <c r="H244" s="28"/>
      <c r="I244" s="29"/>
      <c r="J244" s="28"/>
      <c r="K244" s="27"/>
      <c r="L244" s="28" t="s">
        <v>245</v>
      </c>
      <c r="M244" s="29"/>
      <c r="N244" s="30"/>
      <c r="O244" s="28" t="s">
        <v>27</v>
      </c>
    </row>
    <row x14ac:dyDescent="0.25" r="245" customHeight="1" ht="24.95">
      <c r="A245" s="26" t="s">
        <v>453</v>
      </c>
      <c r="B245" s="26">
        <v>1233</v>
      </c>
      <c r="C245" s="26">
        <f>40001+B245</f>
      </c>
      <c r="D245" s="27" t="s">
        <v>454</v>
      </c>
      <c r="E245" s="28" t="s">
        <v>450</v>
      </c>
      <c r="F245" s="28" t="s">
        <v>242</v>
      </c>
      <c r="G245" s="28" t="s">
        <v>243</v>
      </c>
      <c r="H245" s="28" t="s">
        <v>24</v>
      </c>
      <c r="I245" s="29">
        <f>(_xlfn.SHEET()-1)*10000 + B245</f>
      </c>
      <c r="J245" s="28" t="s">
        <v>244</v>
      </c>
      <c r="K245" s="27" t="s">
        <v>455</v>
      </c>
      <c r="L245" s="28" t="s">
        <v>245</v>
      </c>
      <c r="M245" s="29"/>
      <c r="N245" s="30" t="s">
        <v>456</v>
      </c>
      <c r="O245" s="28" t="s">
        <v>27</v>
      </c>
    </row>
    <row x14ac:dyDescent="0.25" r="246" customHeight="1" ht="24.95">
      <c r="A246" s="26" t="s">
        <v>457</v>
      </c>
      <c r="B246" s="26">
        <v>1234</v>
      </c>
      <c r="C246" s="26">
        <f>40001+B246</f>
      </c>
      <c r="D246" s="27"/>
      <c r="E246" s="28"/>
      <c r="F246" s="28"/>
      <c r="G246" s="28"/>
      <c r="H246" s="28"/>
      <c r="I246" s="29"/>
      <c r="J246" s="28"/>
      <c r="K246" s="27"/>
      <c r="L246" s="28" t="s">
        <v>245</v>
      </c>
      <c r="M246" s="29"/>
      <c r="N246" s="30"/>
      <c r="O246" s="28" t="s">
        <v>27</v>
      </c>
    </row>
    <row x14ac:dyDescent="0.25" r="247" customHeight="1" ht="24.95">
      <c r="A247" s="26" t="s">
        <v>458</v>
      </c>
      <c r="B247" s="26">
        <v>1235</v>
      </c>
      <c r="C247" s="26">
        <f>40001+B247</f>
      </c>
      <c r="D247" s="27" t="s">
        <v>459</v>
      </c>
      <c r="E247" s="28" t="s">
        <v>450</v>
      </c>
      <c r="F247" s="28" t="s">
        <v>242</v>
      </c>
      <c r="G247" s="28" t="s">
        <v>243</v>
      </c>
      <c r="H247" s="28" t="s">
        <v>24</v>
      </c>
      <c r="I247" s="29">
        <f>(_xlfn.SHEET()-1)*10000 + B247</f>
      </c>
      <c r="J247" s="28" t="s">
        <v>244</v>
      </c>
      <c r="K247" s="27" t="s">
        <v>460</v>
      </c>
      <c r="L247" s="28" t="s">
        <v>245</v>
      </c>
      <c r="M247" s="29"/>
      <c r="N247" s="30" t="s">
        <v>461</v>
      </c>
      <c r="O247" s="28" t="s">
        <v>27</v>
      </c>
    </row>
    <row x14ac:dyDescent="0.25" r="248" customHeight="1" ht="24.95">
      <c r="A248" s="26" t="s">
        <v>462</v>
      </c>
      <c r="B248" s="26">
        <v>1236</v>
      </c>
      <c r="C248" s="26">
        <f>40001+B248</f>
      </c>
      <c r="D248" s="27"/>
      <c r="E248" s="28"/>
      <c r="F248" s="28"/>
      <c r="G248" s="28"/>
      <c r="H248" s="28"/>
      <c r="I248" s="29"/>
      <c r="J248" s="28"/>
      <c r="K248" s="27"/>
      <c r="L248" s="28" t="s">
        <v>245</v>
      </c>
      <c r="M248" s="29"/>
      <c r="N248" s="30"/>
      <c r="O248" s="28" t="s">
        <v>27</v>
      </c>
    </row>
    <row x14ac:dyDescent="0.25" r="249" customHeight="1" ht="24.95">
      <c r="A249" s="26" t="s">
        <v>463</v>
      </c>
      <c r="B249" s="26">
        <v>1237</v>
      </c>
      <c r="C249" s="26">
        <f>40001+B249</f>
      </c>
      <c r="D249" s="27" t="s">
        <v>464</v>
      </c>
      <c r="E249" s="28" t="s">
        <v>450</v>
      </c>
      <c r="F249" s="28" t="s">
        <v>242</v>
      </c>
      <c r="G249" s="28" t="s">
        <v>243</v>
      </c>
      <c r="H249" s="28" t="s">
        <v>24</v>
      </c>
      <c r="I249" s="29">
        <f>(_xlfn.SHEET()-1)*10000 + B249</f>
      </c>
      <c r="J249" s="28" t="s">
        <v>244</v>
      </c>
      <c r="K249" s="27" t="s">
        <v>465</v>
      </c>
      <c r="L249" s="28" t="s">
        <v>245</v>
      </c>
      <c r="M249" s="29"/>
      <c r="N249" s="30" t="s">
        <v>461</v>
      </c>
      <c r="O249" s="28" t="s">
        <v>27</v>
      </c>
    </row>
    <row x14ac:dyDescent="0.25" r="250" customHeight="1" ht="24.95">
      <c r="A250" s="26" t="s">
        <v>466</v>
      </c>
      <c r="B250" s="26">
        <v>1238</v>
      </c>
      <c r="C250" s="26">
        <f>40001+B250</f>
      </c>
      <c r="D250" s="27"/>
      <c r="E250" s="28"/>
      <c r="F250" s="28"/>
      <c r="G250" s="28"/>
      <c r="H250" s="28"/>
      <c r="I250" s="29"/>
      <c r="J250" s="28"/>
      <c r="K250" s="27"/>
      <c r="L250" s="28" t="s">
        <v>245</v>
      </c>
      <c r="M250" s="29"/>
      <c r="N250" s="30"/>
      <c r="O250" s="28" t="s">
        <v>27</v>
      </c>
    </row>
    <row x14ac:dyDescent="0.25" r="251" customHeight="1" ht="24.95">
      <c r="A251" s="26" t="s">
        <v>467</v>
      </c>
      <c r="B251" s="26">
        <v>1239</v>
      </c>
      <c r="C251" s="26">
        <f>40001+B251</f>
      </c>
      <c r="D251" s="27" t="s">
        <v>468</v>
      </c>
      <c r="E251" s="28" t="s">
        <v>450</v>
      </c>
      <c r="F251" s="28" t="s">
        <v>242</v>
      </c>
      <c r="G251" s="28" t="s">
        <v>243</v>
      </c>
      <c r="H251" s="28" t="s">
        <v>24</v>
      </c>
      <c r="I251" s="29">
        <f>(_xlfn.SHEET()-1)*10000 + B251</f>
      </c>
      <c r="J251" s="28" t="s">
        <v>244</v>
      </c>
      <c r="K251" s="27" t="s">
        <v>468</v>
      </c>
      <c r="L251" s="28" t="s">
        <v>245</v>
      </c>
      <c r="M251" s="29"/>
      <c r="N251" s="30" t="s">
        <v>469</v>
      </c>
      <c r="O251" s="28" t="s">
        <v>27</v>
      </c>
    </row>
    <row x14ac:dyDescent="0.25" r="252" customHeight="1" ht="24.95">
      <c r="A252" s="26" t="s">
        <v>470</v>
      </c>
      <c r="B252" s="26">
        <v>1240</v>
      </c>
      <c r="C252" s="26">
        <f>40001+B252</f>
      </c>
      <c r="D252" s="27"/>
      <c r="E252" s="28"/>
      <c r="F252" s="28"/>
      <c r="G252" s="28"/>
      <c r="H252" s="28"/>
      <c r="I252" s="29"/>
      <c r="J252" s="28"/>
      <c r="K252" s="27"/>
      <c r="L252" s="28" t="s">
        <v>245</v>
      </c>
      <c r="M252" s="29"/>
      <c r="N252" s="30"/>
      <c r="O252" s="28" t="s">
        <v>27</v>
      </c>
    </row>
    <row x14ac:dyDescent="0.25" r="253" customHeight="1" ht="24.95">
      <c r="A253" s="26" t="s">
        <v>471</v>
      </c>
      <c r="B253" s="26">
        <v>1241</v>
      </c>
      <c r="C253" s="26">
        <f>40001+B253</f>
      </c>
      <c r="D253" s="27" t="s">
        <v>472</v>
      </c>
      <c r="E253" s="28" t="s">
        <v>450</v>
      </c>
      <c r="F253" s="28" t="s">
        <v>242</v>
      </c>
      <c r="G253" s="28" t="s">
        <v>243</v>
      </c>
      <c r="H253" s="28" t="s">
        <v>24</v>
      </c>
      <c r="I253" s="29">
        <f>(_xlfn.SHEET()-1)*10000 + B253</f>
      </c>
      <c r="J253" s="28" t="s">
        <v>244</v>
      </c>
      <c r="K253" s="27" t="s">
        <v>473</v>
      </c>
      <c r="L253" s="28" t="s">
        <v>245</v>
      </c>
      <c r="M253" s="29"/>
      <c r="N253" s="30" t="s">
        <v>474</v>
      </c>
      <c r="O253" s="28" t="s">
        <v>27</v>
      </c>
    </row>
    <row x14ac:dyDescent="0.25" r="254" customHeight="1" ht="24.95">
      <c r="A254" s="26" t="s">
        <v>475</v>
      </c>
      <c r="B254" s="26">
        <v>1242</v>
      </c>
      <c r="C254" s="26">
        <f>40001+B254</f>
      </c>
      <c r="D254" s="27"/>
      <c r="E254" s="28"/>
      <c r="F254" s="28"/>
      <c r="G254" s="28"/>
      <c r="H254" s="28"/>
      <c r="I254" s="29"/>
      <c r="J254" s="28"/>
      <c r="K254" s="27"/>
      <c r="L254" s="28" t="s">
        <v>245</v>
      </c>
      <c r="M254" s="29"/>
      <c r="N254" s="30"/>
      <c r="O254" s="28" t="s">
        <v>27</v>
      </c>
    </row>
    <row x14ac:dyDescent="0.25" r="255" customHeight="1" ht="24.95">
      <c r="A255" s="26" t="s">
        <v>476</v>
      </c>
      <c r="B255" s="26">
        <v>1243</v>
      </c>
      <c r="C255" s="26">
        <f>40001+B255</f>
      </c>
      <c r="D255" s="27" t="s">
        <v>477</v>
      </c>
      <c r="E255" s="28" t="s">
        <v>450</v>
      </c>
      <c r="F255" s="28" t="s">
        <v>242</v>
      </c>
      <c r="G255" s="28" t="s">
        <v>243</v>
      </c>
      <c r="H255" s="28" t="s">
        <v>24</v>
      </c>
      <c r="I255" s="29">
        <f>(_xlfn.SHEET()-1)*10000 + B255</f>
      </c>
      <c r="J255" s="28" t="s">
        <v>244</v>
      </c>
      <c r="K255" s="27" t="s">
        <v>478</v>
      </c>
      <c r="L255" s="28" t="s">
        <v>245</v>
      </c>
      <c r="M255" s="29"/>
      <c r="N255" s="30" t="s">
        <v>474</v>
      </c>
      <c r="O255" s="28" t="s">
        <v>27</v>
      </c>
    </row>
    <row x14ac:dyDescent="0.25" r="256" customHeight="1" ht="24.95">
      <c r="A256" s="26" t="s">
        <v>479</v>
      </c>
      <c r="B256" s="26">
        <v>1244</v>
      </c>
      <c r="C256" s="26">
        <f>40001+B256</f>
      </c>
      <c r="D256" s="27"/>
      <c r="E256" s="28"/>
      <c r="F256" s="28"/>
      <c r="G256" s="28"/>
      <c r="H256" s="28"/>
      <c r="I256" s="29"/>
      <c r="J256" s="28"/>
      <c r="K256" s="27"/>
      <c r="L256" s="28" t="s">
        <v>245</v>
      </c>
      <c r="M256" s="29"/>
      <c r="N256" s="30"/>
      <c r="O256" s="28" t="s">
        <v>27</v>
      </c>
    </row>
    <row x14ac:dyDescent="0.25" r="257" customHeight="1" ht="24.95">
      <c r="A257" s="26" t="s">
        <v>480</v>
      </c>
      <c r="B257" s="26">
        <v>1245</v>
      </c>
      <c r="C257" s="26">
        <f>40001+B257</f>
      </c>
      <c r="D257" s="27" t="s">
        <v>481</v>
      </c>
      <c r="E257" s="28" t="s">
        <v>450</v>
      </c>
      <c r="F257" s="28" t="s">
        <v>242</v>
      </c>
      <c r="G257" s="28" t="s">
        <v>243</v>
      </c>
      <c r="H257" s="28" t="s">
        <v>24</v>
      </c>
      <c r="I257" s="29">
        <f>(_xlfn.SHEET()-1)*10000 + B257</f>
      </c>
      <c r="J257" s="28" t="s">
        <v>244</v>
      </c>
      <c r="K257" s="27" t="s">
        <v>482</v>
      </c>
      <c r="L257" s="28" t="s">
        <v>245</v>
      </c>
      <c r="M257" s="29"/>
      <c r="N257" s="30" t="s">
        <v>474</v>
      </c>
      <c r="O257" s="28" t="s">
        <v>27</v>
      </c>
    </row>
    <row x14ac:dyDescent="0.25" r="258" customHeight="1" ht="24.95">
      <c r="A258" s="26" t="s">
        <v>483</v>
      </c>
      <c r="B258" s="26">
        <v>1246</v>
      </c>
      <c r="C258" s="26">
        <f>40001+B258</f>
      </c>
      <c r="D258" s="27"/>
      <c r="E258" s="28"/>
      <c r="F258" s="28"/>
      <c r="G258" s="28"/>
      <c r="H258" s="28"/>
      <c r="I258" s="29"/>
      <c r="J258" s="28"/>
      <c r="K258" s="27"/>
      <c r="L258" s="28" t="s">
        <v>245</v>
      </c>
      <c r="M258" s="29"/>
      <c r="N258" s="30"/>
      <c r="O258" s="28" t="s">
        <v>27</v>
      </c>
    </row>
    <row x14ac:dyDescent="0.25" r="259" customHeight="1" ht="24.95">
      <c r="A259" s="26" t="s">
        <v>484</v>
      </c>
      <c r="B259" s="26">
        <v>1247</v>
      </c>
      <c r="C259" s="26">
        <f>40001+B259</f>
      </c>
      <c r="D259" s="27" t="s">
        <v>485</v>
      </c>
      <c r="E259" s="28" t="s">
        <v>450</v>
      </c>
      <c r="F259" s="28" t="s">
        <v>242</v>
      </c>
      <c r="G259" s="28" t="s">
        <v>243</v>
      </c>
      <c r="H259" s="28" t="s">
        <v>24</v>
      </c>
      <c r="I259" s="29">
        <f>(_xlfn.SHEET()-1)*10000 + B259</f>
      </c>
      <c r="J259" s="28" t="s">
        <v>244</v>
      </c>
      <c r="K259" s="27" t="s">
        <v>485</v>
      </c>
      <c r="L259" s="28" t="s">
        <v>245</v>
      </c>
      <c r="M259" s="29"/>
      <c r="N259" s="30" t="s">
        <v>486</v>
      </c>
      <c r="O259" s="28" t="s">
        <v>27</v>
      </c>
    </row>
    <row x14ac:dyDescent="0.25" r="260" customHeight="1" ht="24.95">
      <c r="A260" s="26" t="s">
        <v>487</v>
      </c>
      <c r="B260" s="26">
        <v>1248</v>
      </c>
      <c r="C260" s="26">
        <f>40001+B260</f>
      </c>
      <c r="D260" s="27"/>
      <c r="E260" s="28"/>
      <c r="F260" s="28"/>
      <c r="G260" s="28"/>
      <c r="H260" s="28"/>
      <c r="I260" s="29"/>
      <c r="J260" s="28"/>
      <c r="K260" s="27"/>
      <c r="L260" s="28" t="s">
        <v>245</v>
      </c>
      <c r="M260" s="29"/>
      <c r="N260" s="30"/>
      <c r="O260" s="28" t="s">
        <v>27</v>
      </c>
    </row>
    <row x14ac:dyDescent="0.25" r="261" customHeight="1" ht="24.95">
      <c r="A261" s="26" t="s">
        <v>488</v>
      </c>
      <c r="B261" s="26">
        <v>1249</v>
      </c>
      <c r="C261" s="26">
        <f>40001+B261</f>
      </c>
      <c r="D261" s="27" t="s">
        <v>489</v>
      </c>
      <c r="E261" s="28" t="s">
        <v>450</v>
      </c>
      <c r="F261" s="28" t="s">
        <v>242</v>
      </c>
      <c r="G261" s="28" t="s">
        <v>243</v>
      </c>
      <c r="H261" s="28" t="s">
        <v>24</v>
      </c>
      <c r="I261" s="29">
        <f>(_xlfn.SHEET()-1)*10000 + B261</f>
      </c>
      <c r="J261" s="28" t="s">
        <v>244</v>
      </c>
      <c r="K261" s="27" t="s">
        <v>490</v>
      </c>
      <c r="L261" s="28" t="s">
        <v>245</v>
      </c>
      <c r="M261" s="29"/>
      <c r="N261" s="30" t="s">
        <v>491</v>
      </c>
      <c r="O261" s="28" t="s">
        <v>27</v>
      </c>
    </row>
    <row x14ac:dyDescent="0.25" r="262" customHeight="1" ht="24.95">
      <c r="A262" s="26" t="s">
        <v>492</v>
      </c>
      <c r="B262" s="26">
        <v>1250</v>
      </c>
      <c r="C262" s="26">
        <f>40001+B262</f>
      </c>
      <c r="D262" s="27"/>
      <c r="E262" s="28"/>
      <c r="F262" s="28"/>
      <c r="G262" s="28"/>
      <c r="H262" s="28"/>
      <c r="I262" s="29"/>
      <c r="J262" s="28"/>
      <c r="K262" s="27"/>
      <c r="L262" s="28" t="s">
        <v>245</v>
      </c>
      <c r="M262" s="29"/>
      <c r="N262" s="30"/>
      <c r="O262" s="28" t="s">
        <v>27</v>
      </c>
    </row>
    <row x14ac:dyDescent="0.25" r="263" customHeight="1" ht="24.95">
      <c r="A263" s="26" t="s">
        <v>493</v>
      </c>
      <c r="B263" s="26">
        <v>1251</v>
      </c>
      <c r="C263" s="26">
        <f>40001+B263</f>
      </c>
      <c r="D263" s="27" t="s">
        <v>494</v>
      </c>
      <c r="E263" s="28" t="s">
        <v>450</v>
      </c>
      <c r="F263" s="28" t="s">
        <v>242</v>
      </c>
      <c r="G263" s="28" t="s">
        <v>243</v>
      </c>
      <c r="H263" s="28" t="s">
        <v>24</v>
      </c>
      <c r="I263" s="29">
        <f>(_xlfn.SHEET()-1)*10000 + B263</f>
      </c>
      <c r="J263" s="28" t="s">
        <v>244</v>
      </c>
      <c r="K263" s="27" t="s">
        <v>495</v>
      </c>
      <c r="L263" s="28" t="s">
        <v>245</v>
      </c>
      <c r="M263" s="29"/>
      <c r="N263" s="30" t="s">
        <v>491</v>
      </c>
      <c r="O263" s="28" t="s">
        <v>27</v>
      </c>
    </row>
    <row x14ac:dyDescent="0.25" r="264" customHeight="1" ht="24.95">
      <c r="A264" s="26" t="s">
        <v>496</v>
      </c>
      <c r="B264" s="26">
        <v>1252</v>
      </c>
      <c r="C264" s="26">
        <f>40001+B264</f>
      </c>
      <c r="D264" s="27"/>
      <c r="E264" s="28"/>
      <c r="F264" s="28"/>
      <c r="G264" s="28"/>
      <c r="H264" s="28"/>
      <c r="I264" s="29"/>
      <c r="J264" s="28"/>
      <c r="K264" s="27"/>
      <c r="L264" s="28" t="s">
        <v>245</v>
      </c>
      <c r="M264" s="29"/>
      <c r="N264" s="30"/>
      <c r="O264" s="28" t="s">
        <v>27</v>
      </c>
    </row>
    <row x14ac:dyDescent="0.25" r="265" customHeight="1" ht="24.95">
      <c r="A265" s="26" t="s">
        <v>497</v>
      </c>
      <c r="B265" s="26">
        <v>1253</v>
      </c>
      <c r="C265" s="26">
        <f>40001+B265</f>
      </c>
      <c r="D265" s="27" t="s">
        <v>498</v>
      </c>
      <c r="E265" s="28" t="s">
        <v>450</v>
      </c>
      <c r="F265" s="28" t="s">
        <v>242</v>
      </c>
      <c r="G265" s="27" t="s">
        <v>243</v>
      </c>
      <c r="H265" s="28" t="s">
        <v>24</v>
      </c>
      <c r="I265" s="29">
        <f>(_xlfn.SHEET()-1)*10000 + B265</f>
      </c>
      <c r="J265" s="28" t="s">
        <v>244</v>
      </c>
      <c r="K265" s="27" t="s">
        <v>499</v>
      </c>
      <c r="L265" s="28" t="s">
        <v>245</v>
      </c>
      <c r="M265" s="29"/>
      <c r="N265" s="30" t="s">
        <v>491</v>
      </c>
      <c r="O265" s="28" t="s">
        <v>27</v>
      </c>
    </row>
    <row x14ac:dyDescent="0.25" r="266" customHeight="1" ht="24.95">
      <c r="A266" s="26" t="s">
        <v>500</v>
      </c>
      <c r="B266" s="26">
        <v>1254</v>
      </c>
      <c r="C266" s="26">
        <f>40001+B266</f>
      </c>
      <c r="D266" s="27"/>
      <c r="E266" s="28"/>
      <c r="F266" s="28"/>
      <c r="G266" s="27"/>
      <c r="H266" s="28"/>
      <c r="I266" s="29"/>
      <c r="J266" s="28"/>
      <c r="K266" s="27"/>
      <c r="L266" s="28" t="s">
        <v>245</v>
      </c>
      <c r="M266" s="29"/>
      <c r="N266" s="30"/>
      <c r="O266" s="28" t="s">
        <v>27</v>
      </c>
    </row>
    <row x14ac:dyDescent="0.25" r="267" customHeight="1" ht="24.95">
      <c r="A267" s="26" t="s">
        <v>501</v>
      </c>
      <c r="B267" s="26">
        <v>1255</v>
      </c>
      <c r="C267" s="26">
        <f>40001+B267</f>
      </c>
      <c r="D267" s="27" t="s">
        <v>502</v>
      </c>
      <c r="E267" s="28" t="s">
        <v>450</v>
      </c>
      <c r="F267" s="28" t="s">
        <v>242</v>
      </c>
      <c r="G267" s="27" t="s">
        <v>243</v>
      </c>
      <c r="H267" s="28" t="s">
        <v>24</v>
      </c>
      <c r="I267" s="29">
        <f>(_xlfn.SHEET()-1)*10000 + B267</f>
      </c>
      <c r="J267" s="28" t="s">
        <v>244</v>
      </c>
      <c r="K267" s="27" t="s">
        <v>502</v>
      </c>
      <c r="L267" s="28" t="s">
        <v>245</v>
      </c>
      <c r="M267" s="29"/>
      <c r="N267" s="30" t="s">
        <v>503</v>
      </c>
      <c r="O267" s="28" t="s">
        <v>27</v>
      </c>
    </row>
    <row x14ac:dyDescent="0.25" r="268" customHeight="1" ht="24.95">
      <c r="A268" s="26" t="s">
        <v>504</v>
      </c>
      <c r="B268" s="26">
        <v>1256</v>
      </c>
      <c r="C268" s="26">
        <f>40001+B268</f>
      </c>
      <c r="D268" s="27"/>
      <c r="E268" s="28"/>
      <c r="F268" s="28"/>
      <c r="G268" s="27"/>
      <c r="H268" s="28"/>
      <c r="I268" s="29"/>
      <c r="J268" s="28"/>
      <c r="K268" s="27"/>
      <c r="L268" s="28" t="s">
        <v>245</v>
      </c>
      <c r="M268" s="29"/>
      <c r="N268" s="30"/>
      <c r="O268" s="28" t="s">
        <v>27</v>
      </c>
    </row>
    <row x14ac:dyDescent="0.25" r="269" customHeight="1" ht="24.95">
      <c r="A269" s="26" t="s">
        <v>505</v>
      </c>
      <c r="B269" s="26">
        <v>1257</v>
      </c>
      <c r="C269" s="26">
        <f>40001+B269</f>
      </c>
      <c r="D269" s="27" t="s">
        <v>506</v>
      </c>
      <c r="E269" s="28" t="s">
        <v>450</v>
      </c>
      <c r="F269" s="28" t="s">
        <v>242</v>
      </c>
      <c r="G269" s="27" t="s">
        <v>243</v>
      </c>
      <c r="H269" s="28" t="s">
        <v>24</v>
      </c>
      <c r="I269" s="29">
        <f>(_xlfn.SHEET()-1)*10000 + B269</f>
      </c>
      <c r="J269" s="28" t="s">
        <v>244</v>
      </c>
      <c r="K269" s="27" t="s">
        <v>507</v>
      </c>
      <c r="L269" s="28" t="s">
        <v>245</v>
      </c>
      <c r="M269" s="29"/>
      <c r="N269" s="30" t="s">
        <v>508</v>
      </c>
      <c r="O269" s="28" t="s">
        <v>27</v>
      </c>
    </row>
    <row x14ac:dyDescent="0.25" r="270" customHeight="1" ht="24.95">
      <c r="A270" s="26" t="s">
        <v>509</v>
      </c>
      <c r="B270" s="26">
        <v>1258</v>
      </c>
      <c r="C270" s="26">
        <f>40001+B270</f>
      </c>
      <c r="D270" s="27"/>
      <c r="E270" s="28"/>
      <c r="F270" s="28"/>
      <c r="G270" s="27"/>
      <c r="H270" s="28"/>
      <c r="I270" s="29"/>
      <c r="J270" s="28"/>
      <c r="K270" s="27"/>
      <c r="L270" s="28" t="s">
        <v>245</v>
      </c>
      <c r="M270" s="29"/>
      <c r="N270" s="30"/>
      <c r="O270" s="28" t="s">
        <v>27</v>
      </c>
    </row>
    <row x14ac:dyDescent="0.25" r="271" customHeight="1" ht="24.95">
      <c r="A271" s="26" t="s">
        <v>510</v>
      </c>
      <c r="B271" s="26">
        <v>1259</v>
      </c>
      <c r="C271" s="26">
        <f>40001+B271</f>
      </c>
      <c r="D271" s="27" t="s">
        <v>511</v>
      </c>
      <c r="E271" s="28" t="s">
        <v>450</v>
      </c>
      <c r="F271" s="28" t="s">
        <v>242</v>
      </c>
      <c r="G271" s="27" t="s">
        <v>243</v>
      </c>
      <c r="H271" s="28" t="s">
        <v>24</v>
      </c>
      <c r="I271" s="29">
        <f>(_xlfn.SHEET()-1)*10000 + B271</f>
      </c>
      <c r="J271" s="28" t="s">
        <v>244</v>
      </c>
      <c r="K271" s="27" t="s">
        <v>512</v>
      </c>
      <c r="L271" s="28" t="s">
        <v>245</v>
      </c>
      <c r="M271" s="29"/>
      <c r="N271" s="30" t="s">
        <v>508</v>
      </c>
      <c r="O271" s="28" t="s">
        <v>27</v>
      </c>
    </row>
    <row x14ac:dyDescent="0.25" r="272" customHeight="1" ht="24.95">
      <c r="A272" s="26" t="s">
        <v>513</v>
      </c>
      <c r="B272" s="26">
        <v>1260</v>
      </c>
      <c r="C272" s="26">
        <f>40001+B272</f>
      </c>
      <c r="D272" s="27"/>
      <c r="E272" s="28"/>
      <c r="F272" s="28"/>
      <c r="G272" s="27"/>
      <c r="H272" s="28"/>
      <c r="I272" s="29"/>
      <c r="J272" s="28"/>
      <c r="K272" s="27"/>
      <c r="L272" s="28" t="s">
        <v>245</v>
      </c>
      <c r="M272" s="29"/>
      <c r="N272" s="30"/>
      <c r="O272" s="28" t="s">
        <v>27</v>
      </c>
    </row>
    <row x14ac:dyDescent="0.25" r="273" customHeight="1" ht="24.95">
      <c r="A273" s="26" t="s">
        <v>514</v>
      </c>
      <c r="B273" s="26">
        <v>1261</v>
      </c>
      <c r="C273" s="26">
        <f>40001+B273</f>
      </c>
      <c r="D273" s="27" t="s">
        <v>515</v>
      </c>
      <c r="E273" s="28" t="s">
        <v>450</v>
      </c>
      <c r="F273" s="28" t="s">
        <v>242</v>
      </c>
      <c r="G273" s="27" t="s">
        <v>243</v>
      </c>
      <c r="H273" s="28" t="s">
        <v>24</v>
      </c>
      <c r="I273" s="29">
        <f>(_xlfn.SHEET()-1)*10000 + B273</f>
      </c>
      <c r="J273" s="28" t="s">
        <v>244</v>
      </c>
      <c r="K273" s="27" t="s">
        <v>516</v>
      </c>
      <c r="L273" s="28" t="s">
        <v>245</v>
      </c>
      <c r="M273" s="29"/>
      <c r="N273" s="30" t="s">
        <v>508</v>
      </c>
      <c r="O273" s="28" t="s">
        <v>27</v>
      </c>
    </row>
    <row x14ac:dyDescent="0.25" r="274" customHeight="1" ht="24.95">
      <c r="A274" s="26" t="s">
        <v>517</v>
      </c>
      <c r="B274" s="26">
        <v>1262</v>
      </c>
      <c r="C274" s="26">
        <f>40001+B274</f>
      </c>
      <c r="D274" s="27"/>
      <c r="E274" s="28"/>
      <c r="F274" s="28"/>
      <c r="G274" s="27"/>
      <c r="H274" s="28"/>
      <c r="I274" s="29"/>
      <c r="J274" s="28"/>
      <c r="K274" s="27"/>
      <c r="L274" s="28" t="s">
        <v>245</v>
      </c>
      <c r="M274" s="29"/>
      <c r="N274" s="30"/>
      <c r="O274" s="28" t="s">
        <v>27</v>
      </c>
    </row>
    <row x14ac:dyDescent="0.25" r="275" customHeight="1" ht="24.95">
      <c r="A275" s="26" t="s">
        <v>518</v>
      </c>
      <c r="B275" s="26">
        <v>1263</v>
      </c>
      <c r="C275" s="26">
        <f>40001+B275</f>
      </c>
      <c r="D275" s="27" t="s">
        <v>518</v>
      </c>
      <c r="E275" s="28"/>
      <c r="F275" s="28"/>
      <c r="G275" s="27" t="s">
        <v>519</v>
      </c>
      <c r="H275" s="28" t="s">
        <v>24</v>
      </c>
      <c r="I275" s="29">
        <f>B275</f>
      </c>
      <c r="J275" s="28" t="s">
        <v>244</v>
      </c>
      <c r="K275" s="27" t="s">
        <v>520</v>
      </c>
      <c r="L275" s="28" t="s">
        <v>25</v>
      </c>
      <c r="M275" s="29"/>
      <c r="N275" s="30"/>
      <c r="O275" s="28" t="s">
        <v>27</v>
      </c>
    </row>
    <row x14ac:dyDescent="0.25" r="276" customHeight="1" ht="24.95">
      <c r="A276" s="26" t="s">
        <v>521</v>
      </c>
      <c r="B276" s="26">
        <v>1264</v>
      </c>
      <c r="C276" s="26">
        <f>40001+B276</f>
      </c>
      <c r="D276" s="27" t="s">
        <v>521</v>
      </c>
      <c r="E276" s="28"/>
      <c r="F276" s="28"/>
      <c r="G276" s="27"/>
      <c r="H276" s="28"/>
      <c r="I276" s="29"/>
      <c r="J276" s="28"/>
      <c r="K276" s="27"/>
      <c r="L276" s="28" t="s">
        <v>25</v>
      </c>
      <c r="M276" s="29"/>
      <c r="N276" s="30"/>
      <c r="O276" s="28" t="s">
        <v>27</v>
      </c>
    </row>
    <row x14ac:dyDescent="0.25" r="277" customHeight="1" ht="24.95">
      <c r="A277" s="26" t="s">
        <v>522</v>
      </c>
      <c r="B277" s="26">
        <v>1265</v>
      </c>
      <c r="C277" s="26">
        <f>40001+B277</f>
      </c>
      <c r="D277" s="27" t="s">
        <v>523</v>
      </c>
      <c r="E277" s="28"/>
      <c r="F277" s="28"/>
      <c r="G277" s="27" t="s">
        <v>524</v>
      </c>
      <c r="H277" s="28" t="s">
        <v>24</v>
      </c>
      <c r="I277" s="29"/>
      <c r="J277" s="28"/>
      <c r="K277" s="27"/>
      <c r="L277" s="28" t="s">
        <v>245</v>
      </c>
      <c r="M277" s="29"/>
      <c r="N277" s="30"/>
      <c r="O277" s="28" t="s">
        <v>27</v>
      </c>
    </row>
    <row x14ac:dyDescent="0.25" r="278" customHeight="1" ht="24.95">
      <c r="A278" s="26" t="s">
        <v>525</v>
      </c>
      <c r="B278" s="26">
        <v>1266</v>
      </c>
      <c r="C278" s="26">
        <f>40001+B278</f>
      </c>
      <c r="D278" s="27" t="s">
        <v>526</v>
      </c>
      <c r="E278" s="28"/>
      <c r="F278" s="28"/>
      <c r="G278" s="27" t="s">
        <v>524</v>
      </c>
      <c r="H278" s="28" t="s">
        <v>24</v>
      </c>
      <c r="I278" s="29"/>
      <c r="J278" s="28"/>
      <c r="K278" s="27"/>
      <c r="L278" s="28" t="s">
        <v>245</v>
      </c>
      <c r="M278" s="29"/>
      <c r="N278" s="30"/>
      <c r="O278" s="28" t="s">
        <v>27</v>
      </c>
    </row>
    <row x14ac:dyDescent="0.25" r="279" customHeight="1" ht="24.95">
      <c r="A279" s="21" t="s">
        <v>527</v>
      </c>
      <c r="B279" s="22" t="s">
        <v>19</v>
      </c>
      <c r="C279" s="22" t="s">
        <v>19</v>
      </c>
      <c r="D279" s="32">
        <f>A279</f>
      </c>
      <c r="E279" s="24" t="s">
        <v>19</v>
      </c>
      <c r="F279" s="24" t="s">
        <v>19</v>
      </c>
      <c r="G279" s="24" t="s">
        <v>19</v>
      </c>
      <c r="H279" s="24" t="s">
        <v>19</v>
      </c>
      <c r="I279" s="22" t="s">
        <v>19</v>
      </c>
      <c r="J279" s="24" t="s">
        <v>19</v>
      </c>
      <c r="K279" s="24" t="s">
        <v>19</v>
      </c>
      <c r="L279" s="24" t="s">
        <v>19</v>
      </c>
      <c r="M279" s="22" t="s">
        <v>19</v>
      </c>
      <c r="N279" s="25" t="s">
        <v>19</v>
      </c>
      <c r="O279" s="24" t="s">
        <v>19</v>
      </c>
    </row>
    <row x14ac:dyDescent="0.25" r="280" customHeight="1" ht="24.95">
      <c r="A280" s="26" t="s">
        <v>528</v>
      </c>
      <c r="B280" s="26">
        <v>2100</v>
      </c>
      <c r="C280" s="26">
        <f>B280+40001</f>
      </c>
      <c r="D280" s="27" t="s">
        <v>529</v>
      </c>
      <c r="E280" s="28"/>
      <c r="F280" s="28" t="s">
        <v>530</v>
      </c>
      <c r="G280" s="28" t="s">
        <v>32</v>
      </c>
      <c r="H280" s="28" t="s">
        <v>531</v>
      </c>
      <c r="I280" s="29">
        <f>B280</f>
      </c>
      <c r="J280" s="28" t="s">
        <v>137</v>
      </c>
      <c r="K280" s="27" t="s">
        <v>528</v>
      </c>
      <c r="L280" s="28" t="s">
        <v>25</v>
      </c>
      <c r="M280" s="29" t="s">
        <v>532</v>
      </c>
      <c r="N280" s="30" t="s">
        <v>533</v>
      </c>
      <c r="O280" s="28" t="s">
        <v>27</v>
      </c>
    </row>
    <row x14ac:dyDescent="0.25" r="281" customHeight="1" ht="24.95">
      <c r="A281" s="26" t="s">
        <v>534</v>
      </c>
      <c r="B281" s="26">
        <v>2101</v>
      </c>
      <c r="C281" s="26">
        <f>B281+40001</f>
      </c>
      <c r="D281" s="27" t="s">
        <v>535</v>
      </c>
      <c r="E281" s="28"/>
      <c r="F281" s="28" t="s">
        <v>530</v>
      </c>
      <c r="G281" s="28" t="s">
        <v>32</v>
      </c>
      <c r="H281" s="28" t="s">
        <v>531</v>
      </c>
      <c r="I281" s="29">
        <f>B281</f>
      </c>
      <c r="J281" s="28" t="s">
        <v>137</v>
      </c>
      <c r="K281" s="27" t="s">
        <v>534</v>
      </c>
      <c r="L281" s="28" t="s">
        <v>25</v>
      </c>
      <c r="M281" s="29" t="s">
        <v>532</v>
      </c>
      <c r="N281" s="30" t="s">
        <v>533</v>
      </c>
      <c r="O281" s="28" t="s">
        <v>27</v>
      </c>
    </row>
    <row x14ac:dyDescent="0.25" r="282" customHeight="1" ht="24.95">
      <c r="A282" s="26" t="s">
        <v>536</v>
      </c>
      <c r="B282" s="26">
        <v>2102</v>
      </c>
      <c r="C282" s="26">
        <f>B282+40001</f>
      </c>
      <c r="D282" s="27" t="s">
        <v>537</v>
      </c>
      <c r="E282" s="28"/>
      <c r="F282" s="28" t="s">
        <v>530</v>
      </c>
      <c r="G282" s="28" t="s">
        <v>32</v>
      </c>
      <c r="H282" s="28" t="s">
        <v>531</v>
      </c>
      <c r="I282" s="29">
        <f>(_xlfn.SHEET()-1)*10000 + B282</f>
      </c>
      <c r="J282" s="28" t="s">
        <v>137</v>
      </c>
      <c r="K282" s="27" t="s">
        <v>536</v>
      </c>
      <c r="L282" s="28" t="s">
        <v>245</v>
      </c>
      <c r="M282" s="29" t="s">
        <v>532</v>
      </c>
      <c r="N282" s="30" t="s">
        <v>533</v>
      </c>
      <c r="O282" s="28" t="s">
        <v>27</v>
      </c>
    </row>
    <row x14ac:dyDescent="0.25" r="283" customHeight="1" ht="24.95">
      <c r="A283" s="26" t="s">
        <v>538</v>
      </c>
      <c r="B283" s="26">
        <v>2103</v>
      </c>
      <c r="C283" s="26">
        <f>B283+40001</f>
      </c>
      <c r="D283" s="27" t="s">
        <v>538</v>
      </c>
      <c r="E283" s="28"/>
      <c r="F283" s="28" t="s">
        <v>530</v>
      </c>
      <c r="G283" s="28" t="s">
        <v>32</v>
      </c>
      <c r="H283" s="28" t="s">
        <v>531</v>
      </c>
      <c r="I283" s="29">
        <f>(_xlfn.SHEET()-1)*10000 + B283</f>
      </c>
      <c r="J283" s="28" t="s">
        <v>137</v>
      </c>
      <c r="K283" s="27" t="s">
        <v>538</v>
      </c>
      <c r="L283" s="28" t="s">
        <v>245</v>
      </c>
      <c r="M283" s="29" t="s">
        <v>532</v>
      </c>
      <c r="N283" s="30" t="s">
        <v>533</v>
      </c>
      <c r="O283" s="28" t="s">
        <v>27</v>
      </c>
    </row>
    <row x14ac:dyDescent="0.25" r="284" customHeight="1" ht="24.95">
      <c r="A284" s="26" t="s">
        <v>539</v>
      </c>
      <c r="B284" s="26">
        <v>2104</v>
      </c>
      <c r="C284" s="26">
        <f>B284+40001</f>
      </c>
      <c r="D284" s="27" t="s">
        <v>539</v>
      </c>
      <c r="E284" s="28"/>
      <c r="F284" s="28" t="s">
        <v>530</v>
      </c>
      <c r="G284" s="28" t="s">
        <v>32</v>
      </c>
      <c r="H284" s="28" t="s">
        <v>531</v>
      </c>
      <c r="I284" s="29">
        <f>B284</f>
      </c>
      <c r="J284" s="28" t="s">
        <v>137</v>
      </c>
      <c r="K284" s="27" t="s">
        <v>539</v>
      </c>
      <c r="L284" s="28" t="s">
        <v>25</v>
      </c>
      <c r="M284" s="29" t="s">
        <v>532</v>
      </c>
      <c r="N284" s="30" t="s">
        <v>533</v>
      </c>
      <c r="O284" s="28" t="s">
        <v>27</v>
      </c>
    </row>
    <row x14ac:dyDescent="0.25" r="285" customHeight="1" ht="24.95">
      <c r="A285" s="26" t="s">
        <v>540</v>
      </c>
      <c r="B285" s="26">
        <v>2105</v>
      </c>
      <c r="C285" s="26">
        <f>B285+40001</f>
      </c>
      <c r="D285" s="27" t="s">
        <v>540</v>
      </c>
      <c r="E285" s="28"/>
      <c r="F285" s="28" t="s">
        <v>530</v>
      </c>
      <c r="G285" s="28" t="s">
        <v>32</v>
      </c>
      <c r="H285" s="28" t="s">
        <v>531</v>
      </c>
      <c r="I285" s="29">
        <f>B285</f>
      </c>
      <c r="J285" s="28" t="s">
        <v>137</v>
      </c>
      <c r="K285" s="27" t="s">
        <v>540</v>
      </c>
      <c r="L285" s="28" t="s">
        <v>25</v>
      </c>
      <c r="M285" s="29" t="s">
        <v>532</v>
      </c>
      <c r="N285" s="30" t="s">
        <v>533</v>
      </c>
      <c r="O285" s="28" t="s">
        <v>27</v>
      </c>
    </row>
    <row x14ac:dyDescent="0.25" r="286" customHeight="1" ht="24.95">
      <c r="A286" s="21" t="s">
        <v>541</v>
      </c>
      <c r="B286" s="22" t="s">
        <v>19</v>
      </c>
      <c r="C286" s="22" t="s">
        <v>19</v>
      </c>
      <c r="D286" s="32">
        <f>A286</f>
      </c>
      <c r="E286" s="24" t="s">
        <v>19</v>
      </c>
      <c r="F286" s="24" t="s">
        <v>19</v>
      </c>
      <c r="G286" s="24" t="s">
        <v>19</v>
      </c>
      <c r="H286" s="24" t="s">
        <v>19</v>
      </c>
      <c r="I286" s="22" t="s">
        <v>19</v>
      </c>
      <c r="J286" s="24" t="s">
        <v>19</v>
      </c>
      <c r="K286" s="24" t="s">
        <v>19</v>
      </c>
      <c r="L286" s="24" t="s">
        <v>19</v>
      </c>
      <c r="M286" s="22" t="s">
        <v>19</v>
      </c>
      <c r="N286" s="25" t="s">
        <v>19</v>
      </c>
      <c r="O286" s="24" t="s">
        <v>19</v>
      </c>
    </row>
    <row x14ac:dyDescent="0.25" r="287" customHeight="1" ht="24.95">
      <c r="A287" s="26" t="s">
        <v>542</v>
      </c>
      <c r="B287" s="26">
        <v>2201</v>
      </c>
      <c r="C287" s="26">
        <f>B287+40001</f>
      </c>
      <c r="D287" s="27" t="s">
        <v>543</v>
      </c>
      <c r="E287" s="28"/>
      <c r="F287" s="28" t="s">
        <v>544</v>
      </c>
      <c r="G287" s="28" t="s">
        <v>136</v>
      </c>
      <c r="H287" s="28" t="s">
        <v>24</v>
      </c>
      <c r="I287" s="29">
        <f>B287</f>
      </c>
      <c r="J287" s="28" t="s">
        <v>545</v>
      </c>
      <c r="K287" s="27" t="s">
        <v>542</v>
      </c>
      <c r="L287" s="28" t="s">
        <v>25</v>
      </c>
      <c r="M287" s="29" t="s">
        <v>546</v>
      </c>
      <c r="N287" s="30" t="s">
        <v>547</v>
      </c>
      <c r="O287" s="28" t="s">
        <v>27</v>
      </c>
    </row>
    <row x14ac:dyDescent="0.25" r="288" customHeight="1" ht="24.95">
      <c r="A288" s="26" t="s">
        <v>548</v>
      </c>
      <c r="B288" s="26">
        <v>2202</v>
      </c>
      <c r="C288" s="26">
        <f>B288+40001</f>
      </c>
      <c r="D288" s="27" t="s">
        <v>548</v>
      </c>
      <c r="E288" s="28" t="s">
        <v>549</v>
      </c>
      <c r="F288" s="28" t="s">
        <v>544</v>
      </c>
      <c r="G288" s="28" t="s">
        <v>524</v>
      </c>
      <c r="H288" s="28" t="s">
        <v>24</v>
      </c>
      <c r="I288" s="29">
        <f>B288</f>
      </c>
      <c r="J288" s="28" t="s">
        <v>114</v>
      </c>
      <c r="K288" s="27" t="s">
        <v>550</v>
      </c>
      <c r="L288" s="28" t="s">
        <v>25</v>
      </c>
      <c r="M288" s="29">
        <v>15</v>
      </c>
      <c r="N288" s="30" t="s">
        <v>551</v>
      </c>
      <c r="O288" s="28" t="s">
        <v>27</v>
      </c>
    </row>
    <row x14ac:dyDescent="0.25" r="289" customHeight="1" ht="24.95">
      <c r="A289" s="26" t="s">
        <v>552</v>
      </c>
      <c r="B289" s="26">
        <v>2203</v>
      </c>
      <c r="C289" s="26">
        <f>B289+40001</f>
      </c>
      <c r="D289" s="27" t="s">
        <v>553</v>
      </c>
      <c r="E289" s="28"/>
      <c r="F289" s="28" t="s">
        <v>544</v>
      </c>
      <c r="G289" s="28" t="s">
        <v>243</v>
      </c>
      <c r="H289" s="28" t="s">
        <v>10</v>
      </c>
      <c r="I289" s="29">
        <f>B289</f>
      </c>
      <c r="J289" s="28" t="s">
        <v>554</v>
      </c>
      <c r="K289" s="27" t="s">
        <v>553</v>
      </c>
      <c r="L289" s="28" t="s">
        <v>25</v>
      </c>
      <c r="M289" s="29" t="s">
        <v>555</v>
      </c>
      <c r="N289" s="30" t="s">
        <v>556</v>
      </c>
      <c r="O289" s="28" t="s">
        <v>27</v>
      </c>
    </row>
    <row x14ac:dyDescent="0.25" r="290" customHeight="1" ht="24.95">
      <c r="A290" s="26" t="s">
        <v>557</v>
      </c>
      <c r="B290" s="26">
        <v>2204</v>
      </c>
      <c r="C290" s="26">
        <f>B290+40001</f>
      </c>
      <c r="D290" s="27"/>
      <c r="E290" s="28"/>
      <c r="F290" s="28"/>
      <c r="G290" s="28"/>
      <c r="H290" s="28"/>
      <c r="I290" s="29"/>
      <c r="J290" s="28"/>
      <c r="K290" s="27"/>
      <c r="L290" s="28" t="s">
        <v>25</v>
      </c>
      <c r="M290" s="29" t="s">
        <v>555</v>
      </c>
      <c r="N290" s="30"/>
      <c r="O290" s="28" t="s">
        <v>27</v>
      </c>
    </row>
    <row x14ac:dyDescent="0.25" r="291" customHeight="1" ht="24.95">
      <c r="A291" s="26" t="s">
        <v>558</v>
      </c>
      <c r="B291" s="26">
        <v>2205</v>
      </c>
      <c r="C291" s="26">
        <f>B291+40001</f>
      </c>
      <c r="D291" s="27" t="s">
        <v>559</v>
      </c>
      <c r="E291" s="28"/>
      <c r="F291" s="28" t="s">
        <v>544</v>
      </c>
      <c r="G291" s="28" t="s">
        <v>243</v>
      </c>
      <c r="H291" s="28" t="s">
        <v>10</v>
      </c>
      <c r="I291" s="29">
        <f>B291</f>
      </c>
      <c r="J291" s="28" t="s">
        <v>554</v>
      </c>
      <c r="K291" s="27" t="s">
        <v>559</v>
      </c>
      <c r="L291" s="28" t="s">
        <v>25</v>
      </c>
      <c r="M291" s="29" t="s">
        <v>555</v>
      </c>
      <c r="N291" s="30" t="s">
        <v>556</v>
      </c>
      <c r="O291" s="28" t="s">
        <v>560</v>
      </c>
    </row>
    <row x14ac:dyDescent="0.25" r="292" customHeight="1" ht="24.95">
      <c r="A292" s="26" t="s">
        <v>561</v>
      </c>
      <c r="B292" s="26">
        <v>2206</v>
      </c>
      <c r="C292" s="26">
        <f>B292+40001</f>
      </c>
      <c r="D292" s="27"/>
      <c r="E292" s="28"/>
      <c r="F292" s="28"/>
      <c r="G292" s="28"/>
      <c r="H292" s="28"/>
      <c r="I292" s="29"/>
      <c r="J292" s="28"/>
      <c r="K292" s="27"/>
      <c r="L292" s="28" t="s">
        <v>25</v>
      </c>
      <c r="M292" s="29" t="s">
        <v>555</v>
      </c>
      <c r="N292" s="30"/>
      <c r="O292" s="28" t="s">
        <v>560</v>
      </c>
    </row>
    <row x14ac:dyDescent="0.25" r="293" customHeight="1" ht="24.95">
      <c r="A293" s="26" t="s">
        <v>562</v>
      </c>
      <c r="B293" s="26">
        <v>2207</v>
      </c>
      <c r="C293" s="26">
        <f>B293+40001</f>
      </c>
      <c r="D293" s="27" t="s">
        <v>563</v>
      </c>
      <c r="E293" s="28"/>
      <c r="F293" s="28" t="s">
        <v>544</v>
      </c>
      <c r="G293" s="28" t="s">
        <v>136</v>
      </c>
      <c r="H293" s="28" t="s">
        <v>10</v>
      </c>
      <c r="I293" s="29">
        <f>(_xlfn.SHEET()-1)*10000 + B293</f>
      </c>
      <c r="J293" s="28" t="s">
        <v>545</v>
      </c>
      <c r="K293" s="27" t="s">
        <v>562</v>
      </c>
      <c r="L293" s="28" t="s">
        <v>245</v>
      </c>
      <c r="M293" s="29" t="s">
        <v>564</v>
      </c>
      <c r="N293" s="30" t="s">
        <v>565</v>
      </c>
      <c r="O293" s="28" t="s">
        <v>27</v>
      </c>
    </row>
    <row x14ac:dyDescent="0.25" r="294" customHeight="1" ht="24.95">
      <c r="A294" s="26" t="s">
        <v>566</v>
      </c>
      <c r="B294" s="26">
        <v>2208</v>
      </c>
      <c r="C294" s="26">
        <f>B294+40001</f>
      </c>
      <c r="D294" s="27" t="s">
        <v>567</v>
      </c>
      <c r="E294" s="28" t="s">
        <v>568</v>
      </c>
      <c r="F294" s="28" t="s">
        <v>544</v>
      </c>
      <c r="G294" s="28" t="s">
        <v>243</v>
      </c>
      <c r="H294" s="28" t="s">
        <v>10</v>
      </c>
      <c r="I294" s="29">
        <f>B294</f>
      </c>
      <c r="J294" s="28" t="s">
        <v>554</v>
      </c>
      <c r="K294" s="27" t="s">
        <v>569</v>
      </c>
      <c r="L294" s="28" t="s">
        <v>25</v>
      </c>
      <c r="M294" s="29" t="s">
        <v>570</v>
      </c>
      <c r="N294" s="30" t="s">
        <v>571</v>
      </c>
      <c r="O294" s="28" t="s">
        <v>27</v>
      </c>
    </row>
    <row x14ac:dyDescent="0.25" r="295" customHeight="1" ht="24.95">
      <c r="A295" s="26" t="s">
        <v>572</v>
      </c>
      <c r="B295" s="26">
        <v>2209</v>
      </c>
      <c r="C295" s="26">
        <f>B295+40001</f>
      </c>
      <c r="D295" s="27"/>
      <c r="E295" s="28"/>
      <c r="F295" s="28"/>
      <c r="G295" s="28"/>
      <c r="H295" s="28"/>
      <c r="I295" s="29"/>
      <c r="J295" s="28"/>
      <c r="K295" s="27"/>
      <c r="L295" s="28" t="s">
        <v>25</v>
      </c>
      <c r="M295" s="29"/>
      <c r="N295" s="30"/>
      <c r="O295" s="28" t="s">
        <v>27</v>
      </c>
    </row>
    <row x14ac:dyDescent="0.25" r="296" customHeight="1" ht="24.95">
      <c r="A296" s="26" t="s">
        <v>573</v>
      </c>
      <c r="B296" s="26">
        <v>2210</v>
      </c>
      <c r="C296" s="26">
        <f>B296+40001</f>
      </c>
      <c r="D296" s="27" t="s">
        <v>574</v>
      </c>
      <c r="E296" s="28" t="s">
        <v>568</v>
      </c>
      <c r="F296" s="28" t="s">
        <v>544</v>
      </c>
      <c r="G296" s="28" t="s">
        <v>243</v>
      </c>
      <c r="H296" s="28" t="s">
        <v>10</v>
      </c>
      <c r="I296" s="29">
        <f>B296</f>
      </c>
      <c r="J296" s="28" t="s">
        <v>554</v>
      </c>
      <c r="K296" s="27" t="s">
        <v>575</v>
      </c>
      <c r="L296" s="28" t="s">
        <v>25</v>
      </c>
      <c r="M296" s="29" t="s">
        <v>570</v>
      </c>
      <c r="N296" s="30" t="s">
        <v>571</v>
      </c>
      <c r="O296" s="28" t="s">
        <v>27</v>
      </c>
    </row>
    <row x14ac:dyDescent="0.25" r="297" customHeight="1" ht="24.95">
      <c r="A297" s="26" t="s">
        <v>576</v>
      </c>
      <c r="B297" s="26">
        <v>2211</v>
      </c>
      <c r="C297" s="26">
        <f>B297+40001</f>
      </c>
      <c r="D297" s="27"/>
      <c r="E297" s="28"/>
      <c r="F297" s="28"/>
      <c r="G297" s="28"/>
      <c r="H297" s="28"/>
      <c r="I297" s="29"/>
      <c r="J297" s="28"/>
      <c r="K297" s="27"/>
      <c r="L297" s="28" t="s">
        <v>25</v>
      </c>
      <c r="M297" s="29"/>
      <c r="N297" s="30"/>
      <c r="O297" s="28" t="s">
        <v>27</v>
      </c>
    </row>
    <row x14ac:dyDescent="0.25" r="298" customHeight="1" ht="24.95">
      <c r="A298" s="26" t="s">
        <v>577</v>
      </c>
      <c r="B298" s="26">
        <v>2212</v>
      </c>
      <c r="C298" s="26">
        <f>B298+40001</f>
      </c>
      <c r="D298" s="27" t="s">
        <v>578</v>
      </c>
      <c r="E298" s="28" t="s">
        <v>263</v>
      </c>
      <c r="F298" s="28" t="s">
        <v>544</v>
      </c>
      <c r="G298" s="28" t="s">
        <v>243</v>
      </c>
      <c r="H298" s="28" t="s">
        <v>10</v>
      </c>
      <c r="I298" s="29">
        <f>B298</f>
      </c>
      <c r="J298" s="28" t="s">
        <v>554</v>
      </c>
      <c r="K298" s="27" t="s">
        <v>579</v>
      </c>
      <c r="L298" s="28" t="s">
        <v>25</v>
      </c>
      <c r="M298" s="29" t="s">
        <v>570</v>
      </c>
      <c r="N298" s="30" t="s">
        <v>580</v>
      </c>
      <c r="O298" s="28" t="s">
        <v>27</v>
      </c>
    </row>
    <row x14ac:dyDescent="0.25" r="299" customHeight="1" ht="24.95">
      <c r="A299" s="26" t="s">
        <v>581</v>
      </c>
      <c r="B299" s="26">
        <v>2213</v>
      </c>
      <c r="C299" s="26">
        <f>B299+40001</f>
      </c>
      <c r="D299" s="27"/>
      <c r="E299" s="28"/>
      <c r="F299" s="28"/>
      <c r="G299" s="28"/>
      <c r="H299" s="28"/>
      <c r="I299" s="29"/>
      <c r="J299" s="28"/>
      <c r="K299" s="27"/>
      <c r="L299" s="28" t="s">
        <v>25</v>
      </c>
      <c r="M299" s="29"/>
      <c r="N299" s="30"/>
      <c r="O299" s="28" t="s">
        <v>27</v>
      </c>
    </row>
    <row x14ac:dyDescent="0.25" r="300" customHeight="1" ht="24.95">
      <c r="A300" s="26" t="s">
        <v>582</v>
      </c>
      <c r="B300" s="26">
        <v>2214</v>
      </c>
      <c r="C300" s="26">
        <f>B300+40001</f>
      </c>
      <c r="D300" s="27" t="s">
        <v>582</v>
      </c>
      <c r="E300" s="28"/>
      <c r="F300" s="28" t="s">
        <v>544</v>
      </c>
      <c r="G300" s="28"/>
      <c r="H300" s="28"/>
      <c r="I300" s="29">
        <f>B300</f>
      </c>
      <c r="J300" s="28" t="s">
        <v>545</v>
      </c>
      <c r="K300" s="27" t="s">
        <v>583</v>
      </c>
      <c r="L300" s="28" t="s">
        <v>25</v>
      </c>
      <c r="M300" s="29" t="s">
        <v>546</v>
      </c>
      <c r="N300" s="30" t="s">
        <v>584</v>
      </c>
      <c r="O300" s="28" t="s">
        <v>27</v>
      </c>
    </row>
    <row x14ac:dyDescent="0.25" r="301" customHeight="1" ht="24.95">
      <c r="A301" s="26" t="s">
        <v>585</v>
      </c>
      <c r="B301" s="26">
        <v>2215</v>
      </c>
      <c r="C301" s="26">
        <f>B301+40001</f>
      </c>
      <c r="D301" s="27" t="s">
        <v>585</v>
      </c>
      <c r="E301" s="28"/>
      <c r="F301" s="28" t="s">
        <v>544</v>
      </c>
      <c r="G301" s="28" t="s">
        <v>243</v>
      </c>
      <c r="H301" s="28" t="s">
        <v>10</v>
      </c>
      <c r="I301" s="29">
        <f>B301</f>
      </c>
      <c r="J301" s="28" t="s">
        <v>554</v>
      </c>
      <c r="K301" s="27" t="s">
        <v>586</v>
      </c>
      <c r="L301" s="28" t="s">
        <v>25</v>
      </c>
      <c r="M301" s="29" t="s">
        <v>587</v>
      </c>
      <c r="N301" s="30" t="s">
        <v>588</v>
      </c>
      <c r="O301" s="28" t="s">
        <v>27</v>
      </c>
    </row>
    <row x14ac:dyDescent="0.25" r="302" customHeight="1" ht="24.95">
      <c r="A302" s="26" t="s">
        <v>589</v>
      </c>
      <c r="B302" s="26">
        <v>2216</v>
      </c>
      <c r="C302" s="26">
        <f>B302+40001</f>
      </c>
      <c r="D302" s="27"/>
      <c r="E302" s="28"/>
      <c r="F302" s="28"/>
      <c r="G302" s="28"/>
      <c r="H302" s="28"/>
      <c r="I302" s="29"/>
      <c r="J302" s="28"/>
      <c r="K302" s="27"/>
      <c r="L302" s="28" t="s">
        <v>25</v>
      </c>
      <c r="M302" s="29"/>
      <c r="N302" s="30"/>
      <c r="O302" s="28" t="s">
        <v>27</v>
      </c>
    </row>
    <row x14ac:dyDescent="0.25" r="303" customHeight="1" ht="24.95">
      <c r="A303" s="26" t="s">
        <v>590</v>
      </c>
      <c r="B303" s="26">
        <v>2217</v>
      </c>
      <c r="C303" s="26">
        <f>B303+40001</f>
      </c>
      <c r="D303" s="27" t="s">
        <v>591</v>
      </c>
      <c r="E303" s="28"/>
      <c r="F303" s="28" t="s">
        <v>544</v>
      </c>
      <c r="G303" s="28" t="s">
        <v>136</v>
      </c>
      <c r="H303" s="28" t="s">
        <v>10</v>
      </c>
      <c r="I303" s="29">
        <f>(_xlfn.SHEET()-1)*10000 + B303</f>
      </c>
      <c r="J303" s="28" t="s">
        <v>545</v>
      </c>
      <c r="K303" s="27" t="s">
        <v>592</v>
      </c>
      <c r="L303" s="28" t="s">
        <v>245</v>
      </c>
      <c r="M303" s="29" t="s">
        <v>546</v>
      </c>
      <c r="N303" s="30"/>
      <c r="O303" s="28" t="s">
        <v>560</v>
      </c>
    </row>
    <row x14ac:dyDescent="0.25" r="304" customHeight="1" ht="24.95">
      <c r="A304" s="26" t="s">
        <v>593</v>
      </c>
      <c r="B304" s="26">
        <v>2218</v>
      </c>
      <c r="C304" s="26">
        <f>B304+40001</f>
      </c>
      <c r="D304" s="27" t="s">
        <v>594</v>
      </c>
      <c r="E304" s="28" t="s">
        <v>241</v>
      </c>
      <c r="F304" s="28" t="s">
        <v>544</v>
      </c>
      <c r="G304" s="28" t="s">
        <v>243</v>
      </c>
      <c r="H304" s="28" t="s">
        <v>10</v>
      </c>
      <c r="I304" s="29">
        <f>(_xlfn.SHEET()-1)*10000 + B304</f>
      </c>
      <c r="J304" s="28" t="s">
        <v>554</v>
      </c>
      <c r="K304" s="27" t="s">
        <v>595</v>
      </c>
      <c r="L304" s="28" t="s">
        <v>245</v>
      </c>
      <c r="M304" s="29" t="s">
        <v>555</v>
      </c>
      <c r="N304" s="30"/>
      <c r="O304" s="28" t="s">
        <v>27</v>
      </c>
    </row>
    <row x14ac:dyDescent="0.25" r="305" customHeight="1" ht="24.95">
      <c r="A305" s="26" t="s">
        <v>596</v>
      </c>
      <c r="B305" s="26">
        <v>2219</v>
      </c>
      <c r="C305" s="26">
        <f>B305+40001</f>
      </c>
      <c r="D305" s="27"/>
      <c r="E305" s="28"/>
      <c r="F305" s="28"/>
      <c r="G305" s="28"/>
      <c r="H305" s="28"/>
      <c r="I305" s="29"/>
      <c r="J305" s="28"/>
      <c r="K305" s="27"/>
      <c r="L305" s="28" t="s">
        <v>245</v>
      </c>
      <c r="M305" s="29" t="s">
        <v>555</v>
      </c>
      <c r="N305" s="30"/>
      <c r="O305" s="28" t="s">
        <v>27</v>
      </c>
    </row>
    <row x14ac:dyDescent="0.25" r="306" customHeight="1" ht="24.95">
      <c r="A306" s="26" t="s">
        <v>597</v>
      </c>
      <c r="B306" s="26">
        <v>2220</v>
      </c>
      <c r="C306" s="26">
        <f>B306+40001</f>
      </c>
      <c r="D306" s="27" t="s">
        <v>598</v>
      </c>
      <c r="E306" s="28"/>
      <c r="F306" s="28" t="s">
        <v>544</v>
      </c>
      <c r="G306" s="28" t="s">
        <v>136</v>
      </c>
      <c r="H306" s="28" t="s">
        <v>10</v>
      </c>
      <c r="I306" s="29">
        <f>(_xlfn.SHEET()-1)*10000 + B306</f>
      </c>
      <c r="J306" s="28" t="s">
        <v>545</v>
      </c>
      <c r="K306" s="27" t="s">
        <v>597</v>
      </c>
      <c r="L306" s="28" t="s">
        <v>245</v>
      </c>
      <c r="M306" s="29" t="s">
        <v>599</v>
      </c>
      <c r="N306" s="30" t="s">
        <v>600</v>
      </c>
      <c r="O306" s="28" t="s">
        <v>27</v>
      </c>
    </row>
    <row x14ac:dyDescent="0.25" r="307" customHeight="1" ht="24.95">
      <c r="A307" s="26" t="s">
        <v>601</v>
      </c>
      <c r="B307" s="26">
        <v>2221</v>
      </c>
      <c r="C307" s="26">
        <f>B307+40001</f>
      </c>
      <c r="D307" s="27" t="s">
        <v>602</v>
      </c>
      <c r="E307" s="28"/>
      <c r="F307" s="28" t="s">
        <v>544</v>
      </c>
      <c r="G307" s="28" t="s">
        <v>243</v>
      </c>
      <c r="H307" s="28" t="s">
        <v>10</v>
      </c>
      <c r="I307" s="29">
        <f>(_xlfn.SHEET()-1)*10000 + B307</f>
      </c>
      <c r="J307" s="28" t="s">
        <v>554</v>
      </c>
      <c r="K307" s="27" t="s">
        <v>603</v>
      </c>
      <c r="L307" s="28" t="s">
        <v>245</v>
      </c>
      <c r="M307" s="29" t="s">
        <v>555</v>
      </c>
      <c r="N307" s="30"/>
      <c r="O307" s="28" t="s">
        <v>27</v>
      </c>
    </row>
    <row x14ac:dyDescent="0.25" r="308" customHeight="1" ht="24.95">
      <c r="A308" s="26" t="s">
        <v>604</v>
      </c>
      <c r="B308" s="26">
        <v>2222</v>
      </c>
      <c r="C308" s="26">
        <f>B308+40001</f>
      </c>
      <c r="D308" s="27"/>
      <c r="E308" s="28"/>
      <c r="F308" s="28"/>
      <c r="G308" s="28"/>
      <c r="H308" s="28"/>
      <c r="I308" s="29"/>
      <c r="J308" s="28"/>
      <c r="K308" s="27"/>
      <c r="L308" s="28" t="s">
        <v>245</v>
      </c>
      <c r="M308" s="29" t="s">
        <v>555</v>
      </c>
      <c r="N308" s="30"/>
      <c r="O308" s="28" t="s">
        <v>27</v>
      </c>
    </row>
    <row x14ac:dyDescent="0.25" r="309" customHeight="1" ht="24.95">
      <c r="A309" s="26" t="s">
        <v>605</v>
      </c>
      <c r="B309" s="26">
        <v>2223</v>
      </c>
      <c r="C309" s="26">
        <f>B309+40001</f>
      </c>
      <c r="D309" s="27" t="s">
        <v>606</v>
      </c>
      <c r="E309" s="28"/>
      <c r="F309" s="28" t="s">
        <v>544</v>
      </c>
      <c r="G309" s="28" t="s">
        <v>136</v>
      </c>
      <c r="H309" s="28" t="s">
        <v>10</v>
      </c>
      <c r="I309" s="29">
        <f>(_xlfn.SHEET()-1)*10000 + B309</f>
      </c>
      <c r="J309" s="28" t="s">
        <v>114</v>
      </c>
      <c r="K309" s="27" t="s">
        <v>605</v>
      </c>
      <c r="L309" s="28" t="s">
        <v>245</v>
      </c>
      <c r="M309" s="29" t="s">
        <v>220</v>
      </c>
      <c r="N309" s="30" t="s">
        <v>607</v>
      </c>
      <c r="O309" s="28" t="s">
        <v>27</v>
      </c>
    </row>
    <row x14ac:dyDescent="0.25" r="310" customHeight="1" ht="24.95">
      <c r="A310" s="26" t="s">
        <v>608</v>
      </c>
      <c r="B310" s="26">
        <v>2224</v>
      </c>
      <c r="C310" s="26">
        <f>B310+40001</f>
      </c>
      <c r="D310" s="27" t="s">
        <v>609</v>
      </c>
      <c r="E310" s="28" t="s">
        <v>610</v>
      </c>
      <c r="F310" s="28" t="s">
        <v>544</v>
      </c>
      <c r="G310" s="28" t="s">
        <v>243</v>
      </c>
      <c r="H310" s="28" t="s">
        <v>10</v>
      </c>
      <c r="I310" s="29">
        <f>(_xlfn.SHEET()-1)*10000 + B310</f>
      </c>
      <c r="J310" s="28" t="s">
        <v>554</v>
      </c>
      <c r="K310" s="27" t="s">
        <v>611</v>
      </c>
      <c r="L310" s="28" t="s">
        <v>245</v>
      </c>
      <c r="M310" s="29" t="s">
        <v>612</v>
      </c>
      <c r="N310" s="30"/>
      <c r="O310" s="28" t="s">
        <v>27</v>
      </c>
    </row>
    <row x14ac:dyDescent="0.25" r="311" customHeight="1" ht="24.95">
      <c r="A311" s="26" t="s">
        <v>613</v>
      </c>
      <c r="B311" s="26">
        <v>2225</v>
      </c>
      <c r="C311" s="26">
        <f>B311+40001</f>
      </c>
      <c r="D311" s="27"/>
      <c r="E311" s="28"/>
      <c r="F311" s="28"/>
      <c r="G311" s="28"/>
      <c r="H311" s="28"/>
      <c r="I311" s="29"/>
      <c r="J311" s="28"/>
      <c r="K311" s="27"/>
      <c r="L311" s="28" t="s">
        <v>245</v>
      </c>
      <c r="M311" s="29"/>
      <c r="N311" s="30"/>
      <c r="O311" s="28" t="s">
        <v>27</v>
      </c>
    </row>
    <row x14ac:dyDescent="0.25" r="312" customHeight="1" ht="24.95">
      <c r="A312" s="26" t="s">
        <v>614</v>
      </c>
      <c r="B312" s="26">
        <v>2226</v>
      </c>
      <c r="C312" s="26">
        <f>B312+40001</f>
      </c>
      <c r="D312" s="27" t="s">
        <v>615</v>
      </c>
      <c r="E312" s="28"/>
      <c r="F312" s="28"/>
      <c r="G312" s="28" t="s">
        <v>524</v>
      </c>
      <c r="H312" s="28" t="s">
        <v>10</v>
      </c>
      <c r="I312" s="29">
        <f>(_xlfn.SHEET()-1)*10000 + B312</f>
      </c>
      <c r="J312" s="28" t="s">
        <v>137</v>
      </c>
      <c r="K312" s="27" t="s">
        <v>616</v>
      </c>
      <c r="L312" s="28" t="s">
        <v>245</v>
      </c>
      <c r="M312" s="29" t="s">
        <v>223</v>
      </c>
      <c r="N312" s="30" t="s">
        <v>617</v>
      </c>
      <c r="O312" s="28" t="s">
        <v>27</v>
      </c>
    </row>
    <row x14ac:dyDescent="0.25" r="313" customHeight="1" ht="24.95">
      <c r="A313" s="26" t="s">
        <v>618</v>
      </c>
      <c r="B313" s="26">
        <v>2227</v>
      </c>
      <c r="C313" s="26">
        <f>B313+40001</f>
      </c>
      <c r="D313" s="27" t="s">
        <v>619</v>
      </c>
      <c r="E313" s="28" t="s">
        <v>241</v>
      </c>
      <c r="F313" s="28" t="s">
        <v>544</v>
      </c>
      <c r="G313" s="28" t="s">
        <v>243</v>
      </c>
      <c r="H313" s="28" t="s">
        <v>10</v>
      </c>
      <c r="I313" s="29">
        <f>(_xlfn.SHEET()-1)*10000 + B313</f>
      </c>
      <c r="J313" s="28" t="s">
        <v>554</v>
      </c>
      <c r="K313" s="27" t="s">
        <v>620</v>
      </c>
      <c r="L313" s="28" t="s">
        <v>245</v>
      </c>
      <c r="M313" s="29" t="s">
        <v>555</v>
      </c>
      <c r="N313" s="30"/>
      <c r="O313" s="28" t="s">
        <v>27</v>
      </c>
    </row>
    <row x14ac:dyDescent="0.25" r="314" customHeight="1" ht="24.95">
      <c r="A314" s="26" t="s">
        <v>621</v>
      </c>
      <c r="B314" s="26">
        <v>2228</v>
      </c>
      <c r="C314" s="26">
        <f>B314+40001</f>
      </c>
      <c r="D314" s="27"/>
      <c r="E314" s="28"/>
      <c r="F314" s="28"/>
      <c r="G314" s="28"/>
      <c r="H314" s="28"/>
      <c r="I314" s="29"/>
      <c r="J314" s="28"/>
      <c r="K314" s="27"/>
      <c r="L314" s="28" t="s">
        <v>245</v>
      </c>
      <c r="M314" s="29" t="s">
        <v>555</v>
      </c>
      <c r="N314" s="30"/>
      <c r="O314" s="28" t="s">
        <v>27</v>
      </c>
    </row>
    <row x14ac:dyDescent="0.25" r="315" customHeight="1" ht="24.95">
      <c r="A315" s="26" t="s">
        <v>622</v>
      </c>
      <c r="B315" s="26">
        <v>2229</v>
      </c>
      <c r="C315" s="26">
        <f>B315+40001</f>
      </c>
      <c r="D315" s="27" t="s">
        <v>623</v>
      </c>
      <c r="E315" s="28"/>
      <c r="F315" s="28" t="s">
        <v>544</v>
      </c>
      <c r="G315" s="28" t="s">
        <v>136</v>
      </c>
      <c r="H315" s="28" t="s">
        <v>10</v>
      </c>
      <c r="I315" s="29">
        <f>(_xlfn.SHEET()-1)*10000 + B315</f>
      </c>
      <c r="J315" s="28" t="s">
        <v>545</v>
      </c>
      <c r="K315" s="27" t="s">
        <v>624</v>
      </c>
      <c r="L315" s="28" t="s">
        <v>245</v>
      </c>
      <c r="M315" s="29" t="s">
        <v>599</v>
      </c>
      <c r="N315" s="30" t="s">
        <v>625</v>
      </c>
      <c r="O315" s="28" t="s">
        <v>27</v>
      </c>
    </row>
    <row x14ac:dyDescent="0.25" r="316" customHeight="1" ht="24.95">
      <c r="A316" s="26" t="s">
        <v>626</v>
      </c>
      <c r="B316" s="26">
        <v>2230</v>
      </c>
      <c r="C316" s="26">
        <f>B316+40001</f>
      </c>
      <c r="D316" s="27" t="s">
        <v>627</v>
      </c>
      <c r="E316" s="28"/>
      <c r="F316" s="28" t="s">
        <v>544</v>
      </c>
      <c r="G316" s="28" t="s">
        <v>243</v>
      </c>
      <c r="H316" s="28" t="s">
        <v>10</v>
      </c>
      <c r="I316" s="29">
        <f>(_xlfn.SHEET()-1)*10000 + B316</f>
      </c>
      <c r="J316" s="28" t="s">
        <v>554</v>
      </c>
      <c r="K316" s="27" t="s">
        <v>628</v>
      </c>
      <c r="L316" s="28" t="s">
        <v>245</v>
      </c>
      <c r="M316" s="29" t="s">
        <v>555</v>
      </c>
      <c r="N316" s="30"/>
      <c r="O316" s="28" t="s">
        <v>27</v>
      </c>
    </row>
    <row x14ac:dyDescent="0.25" r="317" customHeight="1" ht="24.95">
      <c r="A317" s="26" t="s">
        <v>629</v>
      </c>
      <c r="B317" s="26">
        <v>2231</v>
      </c>
      <c r="C317" s="26">
        <f>B317+40001</f>
      </c>
      <c r="D317" s="27"/>
      <c r="E317" s="28"/>
      <c r="F317" s="28"/>
      <c r="G317" s="28"/>
      <c r="H317" s="28"/>
      <c r="I317" s="29"/>
      <c r="J317" s="28"/>
      <c r="K317" s="27"/>
      <c r="L317" s="28" t="s">
        <v>245</v>
      </c>
      <c r="M317" s="29" t="s">
        <v>555</v>
      </c>
      <c r="N317" s="30"/>
      <c r="O317" s="28" t="s">
        <v>27</v>
      </c>
    </row>
    <row x14ac:dyDescent="0.25" r="318" customHeight="1" ht="24.95">
      <c r="A318" s="26" t="s">
        <v>630</v>
      </c>
      <c r="B318" s="26">
        <v>2232</v>
      </c>
      <c r="C318" s="26">
        <f>B318+40001</f>
      </c>
      <c r="D318" s="27" t="s">
        <v>631</v>
      </c>
      <c r="E318" s="28"/>
      <c r="F318" s="28" t="s">
        <v>544</v>
      </c>
      <c r="G318" s="28" t="s">
        <v>136</v>
      </c>
      <c r="H318" s="28" t="s">
        <v>10</v>
      </c>
      <c r="I318" s="29">
        <f>(_xlfn.SHEET()-1)*10000 + B318</f>
      </c>
      <c r="J318" s="28" t="s">
        <v>114</v>
      </c>
      <c r="K318" s="27" t="s">
        <v>630</v>
      </c>
      <c r="L318" s="28" t="s">
        <v>245</v>
      </c>
      <c r="M318" s="29" t="s">
        <v>220</v>
      </c>
      <c r="N318" s="30" t="s">
        <v>607</v>
      </c>
      <c r="O318" s="28" t="s">
        <v>27</v>
      </c>
    </row>
    <row x14ac:dyDescent="0.25" r="319" customHeight="1" ht="24.95">
      <c r="A319" s="26" t="s">
        <v>632</v>
      </c>
      <c r="B319" s="26">
        <v>2233</v>
      </c>
      <c r="C319" s="26">
        <f>B319+40001</f>
      </c>
      <c r="D319" s="27" t="s">
        <v>633</v>
      </c>
      <c r="E319" s="28" t="s">
        <v>610</v>
      </c>
      <c r="F319" s="28" t="s">
        <v>544</v>
      </c>
      <c r="G319" s="28" t="s">
        <v>243</v>
      </c>
      <c r="H319" s="28" t="s">
        <v>10</v>
      </c>
      <c r="I319" s="29">
        <f>(_xlfn.SHEET()-1)*10000 + B319</f>
      </c>
      <c r="J319" s="28" t="s">
        <v>554</v>
      </c>
      <c r="K319" s="27" t="s">
        <v>634</v>
      </c>
      <c r="L319" s="28" t="s">
        <v>245</v>
      </c>
      <c r="M319" s="29" t="s">
        <v>612</v>
      </c>
      <c r="N319" s="30"/>
      <c r="O319" s="28" t="s">
        <v>27</v>
      </c>
    </row>
    <row x14ac:dyDescent="0.25" r="320" customHeight="1" ht="24.95">
      <c r="A320" s="26" t="s">
        <v>635</v>
      </c>
      <c r="B320" s="26">
        <v>2234</v>
      </c>
      <c r="C320" s="26">
        <f>B320+40001</f>
      </c>
      <c r="D320" s="27"/>
      <c r="E320" s="28"/>
      <c r="F320" s="28"/>
      <c r="G320" s="28"/>
      <c r="H320" s="28"/>
      <c r="I320" s="29"/>
      <c r="J320" s="28"/>
      <c r="K320" s="27"/>
      <c r="L320" s="28" t="s">
        <v>245</v>
      </c>
      <c r="M320" s="29"/>
      <c r="N320" s="30"/>
      <c r="O320" s="28" t="s">
        <v>27</v>
      </c>
    </row>
    <row x14ac:dyDescent="0.25" r="321" customHeight="1" ht="24.95">
      <c r="A321" s="26" t="s">
        <v>636</v>
      </c>
      <c r="B321" s="26">
        <v>2235</v>
      </c>
      <c r="C321" s="26">
        <f>B321+40001</f>
      </c>
      <c r="D321" s="27" t="s">
        <v>637</v>
      </c>
      <c r="E321" s="28"/>
      <c r="F321" s="28" t="s">
        <v>544</v>
      </c>
      <c r="G321" s="28" t="s">
        <v>524</v>
      </c>
      <c r="H321" s="28" t="s">
        <v>10</v>
      </c>
      <c r="I321" s="29">
        <f>(_xlfn.SHEET()-1)*10000 + B321</f>
      </c>
      <c r="J321" s="28" t="s">
        <v>137</v>
      </c>
      <c r="K321" s="27" t="s">
        <v>638</v>
      </c>
      <c r="L321" s="28" t="s">
        <v>245</v>
      </c>
      <c r="M321" s="29" t="s">
        <v>223</v>
      </c>
      <c r="N321" s="30" t="s">
        <v>617</v>
      </c>
      <c r="O321" s="28" t="s">
        <v>27</v>
      </c>
    </row>
    <row x14ac:dyDescent="0.25" r="322" customHeight="1" ht="24.95">
      <c r="A322" s="26" t="s">
        <v>639</v>
      </c>
      <c r="B322" s="26">
        <v>2236</v>
      </c>
      <c r="C322" s="26">
        <f>B322+40001</f>
      </c>
      <c r="D322" s="27" t="s">
        <v>640</v>
      </c>
      <c r="E322" s="28" t="s">
        <v>241</v>
      </c>
      <c r="F322" s="28" t="s">
        <v>544</v>
      </c>
      <c r="G322" s="28" t="s">
        <v>243</v>
      </c>
      <c r="H322" s="28" t="s">
        <v>10</v>
      </c>
      <c r="I322" s="29">
        <f>(_xlfn.SHEET()-1)*10000 + B322</f>
      </c>
      <c r="J322" s="28" t="s">
        <v>554</v>
      </c>
      <c r="K322" s="27" t="s">
        <v>641</v>
      </c>
      <c r="L322" s="28" t="s">
        <v>245</v>
      </c>
      <c r="M322" s="29" t="s">
        <v>555</v>
      </c>
      <c r="N322" s="30"/>
      <c r="O322" s="28" t="s">
        <v>27</v>
      </c>
    </row>
    <row x14ac:dyDescent="0.25" r="323" customHeight="1" ht="24.95">
      <c r="A323" s="26" t="s">
        <v>642</v>
      </c>
      <c r="B323" s="26">
        <v>2237</v>
      </c>
      <c r="C323" s="26">
        <f>B323+40001</f>
      </c>
      <c r="D323" s="27"/>
      <c r="E323" s="28"/>
      <c r="F323" s="28"/>
      <c r="G323" s="28"/>
      <c r="H323" s="28"/>
      <c r="I323" s="29"/>
      <c r="J323" s="28"/>
      <c r="K323" s="27"/>
      <c r="L323" s="28" t="s">
        <v>245</v>
      </c>
      <c r="M323" s="29" t="s">
        <v>555</v>
      </c>
      <c r="N323" s="30"/>
      <c r="O323" s="28" t="s">
        <v>27</v>
      </c>
    </row>
    <row x14ac:dyDescent="0.25" r="324" customHeight="1" ht="24.95">
      <c r="A324" s="26" t="s">
        <v>643</v>
      </c>
      <c r="B324" s="26">
        <v>2238</v>
      </c>
      <c r="C324" s="26">
        <f>B324+40001</f>
      </c>
      <c r="D324" s="27" t="s">
        <v>644</v>
      </c>
      <c r="E324" s="28"/>
      <c r="F324" s="28" t="s">
        <v>544</v>
      </c>
      <c r="G324" s="28" t="s">
        <v>136</v>
      </c>
      <c r="H324" s="28" t="s">
        <v>10</v>
      </c>
      <c r="I324" s="29">
        <f>(_xlfn.SHEET()-1)*10000 + B324</f>
      </c>
      <c r="J324" s="28" t="s">
        <v>545</v>
      </c>
      <c r="K324" s="27" t="s">
        <v>645</v>
      </c>
      <c r="L324" s="28" t="s">
        <v>245</v>
      </c>
      <c r="M324" s="29" t="s">
        <v>599</v>
      </c>
      <c r="N324" s="30" t="s">
        <v>625</v>
      </c>
      <c r="O324" s="28" t="s">
        <v>27</v>
      </c>
    </row>
    <row x14ac:dyDescent="0.25" r="325" customHeight="1" ht="24.95">
      <c r="A325" s="26" t="s">
        <v>646</v>
      </c>
      <c r="B325" s="26">
        <v>2239</v>
      </c>
      <c r="C325" s="26">
        <f>B325+40001</f>
      </c>
      <c r="D325" s="27" t="s">
        <v>647</v>
      </c>
      <c r="E325" s="28"/>
      <c r="F325" s="28" t="s">
        <v>544</v>
      </c>
      <c r="G325" s="28" t="s">
        <v>243</v>
      </c>
      <c r="H325" s="28" t="s">
        <v>10</v>
      </c>
      <c r="I325" s="29">
        <f>(_xlfn.SHEET()-1)*10000 + B325</f>
      </c>
      <c r="J325" s="28" t="s">
        <v>554</v>
      </c>
      <c r="K325" s="27" t="s">
        <v>648</v>
      </c>
      <c r="L325" s="28" t="s">
        <v>245</v>
      </c>
      <c r="M325" s="29" t="s">
        <v>555</v>
      </c>
      <c r="N325" s="30"/>
      <c r="O325" s="28" t="s">
        <v>27</v>
      </c>
    </row>
    <row x14ac:dyDescent="0.25" r="326" customHeight="1" ht="24.95">
      <c r="A326" s="26" t="s">
        <v>649</v>
      </c>
      <c r="B326" s="26">
        <v>2240</v>
      </c>
      <c r="C326" s="26">
        <f>B326+40001</f>
      </c>
      <c r="D326" s="27"/>
      <c r="E326" s="28"/>
      <c r="F326" s="28"/>
      <c r="G326" s="28"/>
      <c r="H326" s="28"/>
      <c r="I326" s="29"/>
      <c r="J326" s="28"/>
      <c r="K326" s="27"/>
      <c r="L326" s="28" t="s">
        <v>245</v>
      </c>
      <c r="M326" s="29" t="s">
        <v>555</v>
      </c>
      <c r="N326" s="30"/>
      <c r="O326" s="28" t="s">
        <v>27</v>
      </c>
    </row>
    <row x14ac:dyDescent="0.25" r="327" customHeight="1" ht="24.95">
      <c r="A327" s="26" t="s">
        <v>650</v>
      </c>
      <c r="B327" s="26">
        <v>2241</v>
      </c>
      <c r="C327" s="26">
        <f>B327+40001</f>
      </c>
      <c r="D327" s="27" t="s">
        <v>651</v>
      </c>
      <c r="E327" s="28"/>
      <c r="F327" s="28" t="s">
        <v>544</v>
      </c>
      <c r="G327" s="28" t="s">
        <v>136</v>
      </c>
      <c r="H327" s="28" t="s">
        <v>10</v>
      </c>
      <c r="I327" s="29">
        <f>(_xlfn.SHEET()-1)*10000 + B327</f>
      </c>
      <c r="J327" s="28" t="s">
        <v>114</v>
      </c>
      <c r="K327" s="27" t="s">
        <v>650</v>
      </c>
      <c r="L327" s="28" t="s">
        <v>245</v>
      </c>
      <c r="M327" s="29" t="s">
        <v>220</v>
      </c>
      <c r="N327" s="30" t="s">
        <v>607</v>
      </c>
      <c r="O327" s="28" t="s">
        <v>27</v>
      </c>
    </row>
    <row x14ac:dyDescent="0.25" r="328" customHeight="1" ht="24.95">
      <c r="A328" s="26" t="s">
        <v>652</v>
      </c>
      <c r="B328" s="26">
        <v>2242</v>
      </c>
      <c r="C328" s="26">
        <f>B328+40001</f>
      </c>
      <c r="D328" s="27" t="s">
        <v>653</v>
      </c>
      <c r="E328" s="28" t="s">
        <v>610</v>
      </c>
      <c r="F328" s="28" t="s">
        <v>544</v>
      </c>
      <c r="G328" s="28" t="s">
        <v>243</v>
      </c>
      <c r="H328" s="28" t="s">
        <v>10</v>
      </c>
      <c r="I328" s="29">
        <f>(_xlfn.SHEET()-1)*10000 + B328</f>
      </c>
      <c r="J328" s="28" t="s">
        <v>554</v>
      </c>
      <c r="K328" s="27" t="s">
        <v>654</v>
      </c>
      <c r="L328" s="28" t="s">
        <v>245</v>
      </c>
      <c r="M328" s="29" t="s">
        <v>612</v>
      </c>
      <c r="N328" s="30"/>
      <c r="O328" s="28" t="s">
        <v>27</v>
      </c>
    </row>
    <row x14ac:dyDescent="0.25" r="329" customHeight="1" ht="24.95">
      <c r="A329" s="26" t="s">
        <v>655</v>
      </c>
      <c r="B329" s="26">
        <v>2243</v>
      </c>
      <c r="C329" s="26">
        <f>B329+40001</f>
      </c>
      <c r="D329" s="27"/>
      <c r="E329" s="28"/>
      <c r="F329" s="28"/>
      <c r="G329" s="28"/>
      <c r="H329" s="28"/>
      <c r="I329" s="29"/>
      <c r="J329" s="28"/>
      <c r="K329" s="27"/>
      <c r="L329" s="28" t="s">
        <v>245</v>
      </c>
      <c r="M329" s="29"/>
      <c r="N329" s="30"/>
      <c r="O329" s="28" t="s">
        <v>27</v>
      </c>
    </row>
    <row x14ac:dyDescent="0.25" r="330" customHeight="1" ht="24.95">
      <c r="A330" s="26" t="s">
        <v>656</v>
      </c>
      <c r="B330" s="26">
        <v>2244</v>
      </c>
      <c r="C330" s="26">
        <f>B330+40001</f>
      </c>
      <c r="D330" s="27" t="s">
        <v>657</v>
      </c>
      <c r="E330" s="28"/>
      <c r="F330" s="28" t="s">
        <v>544</v>
      </c>
      <c r="G330" s="28" t="s">
        <v>524</v>
      </c>
      <c r="H330" s="28" t="s">
        <v>10</v>
      </c>
      <c r="I330" s="29">
        <f>(_xlfn.SHEET()-1)*10000 + B330</f>
      </c>
      <c r="J330" s="28" t="s">
        <v>137</v>
      </c>
      <c r="K330" s="27" t="s">
        <v>658</v>
      </c>
      <c r="L330" s="28" t="s">
        <v>245</v>
      </c>
      <c r="M330" s="29" t="s">
        <v>223</v>
      </c>
      <c r="N330" s="30" t="s">
        <v>617</v>
      </c>
      <c r="O330" s="28" t="s">
        <v>27</v>
      </c>
    </row>
    <row x14ac:dyDescent="0.25" r="331" customHeight="1" ht="24.95">
      <c r="A331" s="26" t="s">
        <v>659</v>
      </c>
      <c r="B331" s="26">
        <v>2245</v>
      </c>
      <c r="C331" s="26">
        <f>B331+40001</f>
      </c>
      <c r="D331" s="27" t="s">
        <v>659</v>
      </c>
      <c r="E331" s="28"/>
      <c r="F331" s="28"/>
      <c r="G331" s="28"/>
      <c r="H331" s="28"/>
      <c r="I331" s="29"/>
      <c r="J331" s="28"/>
      <c r="K331" s="27"/>
      <c r="L331" s="28"/>
      <c r="M331" s="29"/>
      <c r="N331" s="30" t="s">
        <v>660</v>
      </c>
      <c r="O331" s="28" t="s">
        <v>27</v>
      </c>
    </row>
    <row x14ac:dyDescent="0.25" r="332" customHeight="1" ht="24.95">
      <c r="A332" s="26" t="s">
        <v>659</v>
      </c>
      <c r="B332" s="26">
        <v>2246</v>
      </c>
      <c r="C332" s="26">
        <f>B332+40001</f>
      </c>
      <c r="D332" s="27" t="s">
        <v>659</v>
      </c>
      <c r="E332" s="28"/>
      <c r="F332" s="28"/>
      <c r="G332" s="28"/>
      <c r="H332" s="28"/>
      <c r="I332" s="29"/>
      <c r="J332" s="28"/>
      <c r="K332" s="27"/>
      <c r="L332" s="28"/>
      <c r="M332" s="29"/>
      <c r="N332" s="30" t="s">
        <v>660</v>
      </c>
      <c r="O332" s="28" t="s">
        <v>27</v>
      </c>
    </row>
    <row x14ac:dyDescent="0.25" r="333" customHeight="1" ht="24.95">
      <c r="A333" s="26" t="s">
        <v>659</v>
      </c>
      <c r="B333" s="26">
        <v>2247</v>
      </c>
      <c r="C333" s="26">
        <f>B333+40001</f>
      </c>
      <c r="D333" s="27" t="s">
        <v>659</v>
      </c>
      <c r="E333" s="28"/>
      <c r="F333" s="28"/>
      <c r="G333" s="28"/>
      <c r="H333" s="28"/>
      <c r="I333" s="29"/>
      <c r="J333" s="28"/>
      <c r="K333" s="27"/>
      <c r="L333" s="28"/>
      <c r="M333" s="29"/>
      <c r="N333" s="30" t="s">
        <v>660</v>
      </c>
      <c r="O333" s="28" t="s">
        <v>27</v>
      </c>
    </row>
    <row x14ac:dyDescent="0.25" r="334" customHeight="1" ht="24.95">
      <c r="A334" s="26" t="s">
        <v>661</v>
      </c>
      <c r="B334" s="26">
        <v>2248</v>
      </c>
      <c r="C334" s="26">
        <f>B334+40001</f>
      </c>
      <c r="D334" s="27" t="s">
        <v>661</v>
      </c>
      <c r="E334" s="28"/>
      <c r="F334" s="28" t="s">
        <v>544</v>
      </c>
      <c r="G334" s="28" t="s">
        <v>524</v>
      </c>
      <c r="H334" s="28" t="s">
        <v>10</v>
      </c>
      <c r="I334" s="29">
        <f>B334</f>
      </c>
      <c r="J334" s="28" t="s">
        <v>545</v>
      </c>
      <c r="K334" s="27" t="s">
        <v>661</v>
      </c>
      <c r="L334" s="28" t="s">
        <v>25</v>
      </c>
      <c r="M334" s="29" t="s">
        <v>546</v>
      </c>
      <c r="N334" s="30" t="s">
        <v>662</v>
      </c>
      <c r="O334" s="28" t="s">
        <v>27</v>
      </c>
    </row>
    <row x14ac:dyDescent="0.25" r="335" customHeight="1" ht="24.95">
      <c r="A335" s="26" t="s">
        <v>663</v>
      </c>
      <c r="B335" s="26">
        <v>2249</v>
      </c>
      <c r="C335" s="26">
        <f>B335+40001</f>
      </c>
      <c r="D335" s="27" t="s">
        <v>663</v>
      </c>
      <c r="E335" s="28"/>
      <c r="F335" s="28"/>
      <c r="G335" s="28"/>
      <c r="H335" s="28" t="s">
        <v>24</v>
      </c>
      <c r="I335" s="29"/>
      <c r="J335" s="28"/>
      <c r="K335" s="27"/>
      <c r="L335" s="28" t="s">
        <v>25</v>
      </c>
      <c r="M335" s="29">
        <v>502</v>
      </c>
      <c r="N335" s="30"/>
      <c r="O335" s="28" t="s">
        <v>27</v>
      </c>
    </row>
    <row x14ac:dyDescent="0.25" r="336" customHeight="1" ht="24.95">
      <c r="A336" s="26" t="s">
        <v>664</v>
      </c>
      <c r="B336" s="26">
        <v>2250</v>
      </c>
      <c r="C336" s="26">
        <f>B336+40001</f>
      </c>
      <c r="D336" s="27" t="s">
        <v>664</v>
      </c>
      <c r="E336" s="28"/>
      <c r="F336" s="28" t="s">
        <v>544</v>
      </c>
      <c r="G336" s="28" t="s">
        <v>524</v>
      </c>
      <c r="H336" s="28" t="s">
        <v>10</v>
      </c>
      <c r="I336" s="29">
        <f>B336</f>
      </c>
      <c r="J336" s="28" t="s">
        <v>114</v>
      </c>
      <c r="K336" s="27" t="s">
        <v>665</v>
      </c>
      <c r="L336" s="28" t="s">
        <v>25</v>
      </c>
      <c r="M336" s="29"/>
      <c r="N336" s="30"/>
      <c r="O336" s="28" t="s">
        <v>27</v>
      </c>
    </row>
    <row x14ac:dyDescent="0.25" r="337" customHeight="1" ht="24.95">
      <c r="A337" s="26" t="s">
        <v>659</v>
      </c>
      <c r="B337" s="26">
        <v>2251</v>
      </c>
      <c r="C337" s="26">
        <f>B337+40001</f>
      </c>
      <c r="D337" s="27" t="s">
        <v>659</v>
      </c>
      <c r="E337" s="28"/>
      <c r="F337" s="28"/>
      <c r="G337" s="28"/>
      <c r="H337" s="28"/>
      <c r="I337" s="29"/>
      <c r="J337" s="28"/>
      <c r="K337" s="27"/>
      <c r="L337" s="28"/>
      <c r="M337" s="29"/>
      <c r="N337" s="30" t="s">
        <v>666</v>
      </c>
      <c r="O337" s="28" t="s">
        <v>27</v>
      </c>
    </row>
    <row x14ac:dyDescent="0.25" r="338" customHeight="1" ht="24.95">
      <c r="A338" s="26" t="s">
        <v>667</v>
      </c>
      <c r="B338" s="26">
        <v>2252</v>
      </c>
      <c r="C338" s="26">
        <f>B338+40001</f>
      </c>
      <c r="D338" s="27" t="s">
        <v>668</v>
      </c>
      <c r="E338" s="28"/>
      <c r="F338" s="28" t="s">
        <v>544</v>
      </c>
      <c r="G338" s="28" t="s">
        <v>23</v>
      </c>
      <c r="H338" s="28" t="s">
        <v>24</v>
      </c>
      <c r="I338" s="29" t="s">
        <v>39</v>
      </c>
      <c r="J338" s="28"/>
      <c r="K338" s="27"/>
      <c r="L338" s="28" t="s">
        <v>25</v>
      </c>
      <c r="M338" s="29"/>
      <c r="N338" s="30"/>
      <c r="O338" s="28" t="s">
        <v>27</v>
      </c>
    </row>
    <row x14ac:dyDescent="0.25" r="339" customHeight="1" ht="24.95">
      <c r="A339" s="26" t="s">
        <v>669</v>
      </c>
      <c r="B339" s="26">
        <v>2253</v>
      </c>
      <c r="C339" s="26">
        <f>B339+40001</f>
      </c>
      <c r="D339" s="27"/>
      <c r="E339" s="28"/>
      <c r="F339" s="28"/>
      <c r="G339" s="28"/>
      <c r="H339" s="28"/>
      <c r="I339" s="29"/>
      <c r="J339" s="28"/>
      <c r="K339" s="27"/>
      <c r="L339" s="28" t="s">
        <v>25</v>
      </c>
      <c r="M339" s="29"/>
      <c r="N339" s="30"/>
      <c r="O339" s="28" t="s">
        <v>27</v>
      </c>
    </row>
    <row x14ac:dyDescent="0.25" r="340" customHeight="1" ht="24.95">
      <c r="A340" s="26" t="s">
        <v>670</v>
      </c>
      <c r="B340" s="26">
        <v>2260</v>
      </c>
      <c r="C340" s="26">
        <f>B340+40001</f>
      </c>
      <c r="D340" s="27" t="s">
        <v>671</v>
      </c>
      <c r="E340" s="28"/>
      <c r="F340" s="28" t="s">
        <v>544</v>
      </c>
      <c r="G340" s="28" t="s">
        <v>23</v>
      </c>
      <c r="H340" s="28" t="s">
        <v>10</v>
      </c>
      <c r="I340" s="29" t="s">
        <v>39</v>
      </c>
      <c r="J340" s="28"/>
      <c r="K340" s="27"/>
      <c r="L340" s="28" t="s">
        <v>25</v>
      </c>
      <c r="M340" s="29"/>
      <c r="N340" s="30"/>
      <c r="O340" s="28" t="s">
        <v>27</v>
      </c>
    </row>
    <row x14ac:dyDescent="0.25" r="341" customHeight="1" ht="24.95">
      <c r="A341" s="26" t="s">
        <v>672</v>
      </c>
      <c r="B341" s="26">
        <v>2261</v>
      </c>
      <c r="C341" s="26">
        <f>B341+40001</f>
      </c>
      <c r="D341" s="27"/>
      <c r="E341" s="28"/>
      <c r="F341" s="28"/>
      <c r="G341" s="28"/>
      <c r="H341" s="28"/>
      <c r="I341" s="29"/>
      <c r="J341" s="28"/>
      <c r="K341" s="27"/>
      <c r="L341" s="28"/>
      <c r="M341" s="29"/>
      <c r="N341" s="30"/>
      <c r="O341" s="28" t="s">
        <v>27</v>
      </c>
    </row>
    <row x14ac:dyDescent="0.25" r="342" customHeight="1" ht="24.95">
      <c r="A342" s="26" t="s">
        <v>673</v>
      </c>
      <c r="B342" s="26">
        <v>2262</v>
      </c>
      <c r="C342" s="26">
        <f>B342+40001</f>
      </c>
      <c r="D342" s="27" t="s">
        <v>673</v>
      </c>
      <c r="E342" s="28"/>
      <c r="F342" s="28" t="s">
        <v>544</v>
      </c>
      <c r="G342" s="28" t="s">
        <v>524</v>
      </c>
      <c r="H342" s="28" t="s">
        <v>10</v>
      </c>
      <c r="I342" s="29" t="s">
        <v>39</v>
      </c>
      <c r="J342" s="28"/>
      <c r="K342" s="27"/>
      <c r="L342" s="28" t="s">
        <v>25</v>
      </c>
      <c r="M342" s="29"/>
      <c r="N342" s="30"/>
      <c r="O342" s="28" t="s">
        <v>27</v>
      </c>
    </row>
    <row x14ac:dyDescent="0.25" r="343" customHeight="1" ht="24.95">
      <c r="A343" s="26" t="s">
        <v>674</v>
      </c>
      <c r="B343" s="26">
        <v>2263</v>
      </c>
      <c r="C343" s="26">
        <f>B343+40001</f>
      </c>
      <c r="D343" s="27" t="s">
        <v>674</v>
      </c>
      <c r="E343" s="28"/>
      <c r="F343" s="28" t="s">
        <v>544</v>
      </c>
      <c r="G343" s="28" t="s">
        <v>524</v>
      </c>
      <c r="H343" s="28" t="s">
        <v>10</v>
      </c>
      <c r="I343" s="29" t="s">
        <v>39</v>
      </c>
      <c r="J343" s="28"/>
      <c r="K343" s="27"/>
      <c r="L343" s="28" t="s">
        <v>25</v>
      </c>
      <c r="M343" s="29"/>
      <c r="N343" s="30"/>
      <c r="O343" s="28" t="s">
        <v>27</v>
      </c>
    </row>
    <row x14ac:dyDescent="0.25" r="344" customHeight="1" ht="24.95">
      <c r="A344" s="26" t="s">
        <v>675</v>
      </c>
      <c r="B344" s="26">
        <v>2264</v>
      </c>
      <c r="C344" s="26">
        <f>B344+40001</f>
      </c>
      <c r="D344" s="27" t="s">
        <v>676</v>
      </c>
      <c r="E344" s="28"/>
      <c r="F344" s="28" t="s">
        <v>544</v>
      </c>
      <c r="G344" s="28" t="s">
        <v>38</v>
      </c>
      <c r="H344" s="28" t="s">
        <v>10</v>
      </c>
      <c r="I344" s="29">
        <f>B344</f>
      </c>
      <c r="J344" s="28" t="s">
        <v>142</v>
      </c>
      <c r="K344" s="27" t="s">
        <v>676</v>
      </c>
      <c r="L344" s="28" t="s">
        <v>25</v>
      </c>
      <c r="M344" s="29" t="s">
        <v>40</v>
      </c>
      <c r="N344" s="30"/>
      <c r="O344" s="28" t="s">
        <v>27</v>
      </c>
    </row>
    <row x14ac:dyDescent="0.25" r="345" customHeight="1" ht="24.95">
      <c r="A345" s="26" t="s">
        <v>677</v>
      </c>
      <c r="B345" s="26">
        <v>2265</v>
      </c>
      <c r="C345" s="26">
        <f>B345+40001</f>
      </c>
      <c r="D345" s="27"/>
      <c r="E345" s="28"/>
      <c r="F345" s="28"/>
      <c r="G345" s="28"/>
      <c r="H345" s="28"/>
      <c r="I345" s="29"/>
      <c r="J345" s="28"/>
      <c r="K345" s="27"/>
      <c r="L345" s="28"/>
      <c r="M345" s="29" t="s">
        <v>40</v>
      </c>
      <c r="N345" s="30"/>
      <c r="O345" s="28" t="s">
        <v>27</v>
      </c>
    </row>
    <row x14ac:dyDescent="0.25" r="346" customHeight="1" ht="24.95">
      <c r="A346" s="26" t="s">
        <v>678</v>
      </c>
      <c r="B346" s="26">
        <v>2266</v>
      </c>
      <c r="C346" s="26">
        <f>B346+40001</f>
      </c>
      <c r="D346" s="27"/>
      <c r="E346" s="28"/>
      <c r="F346" s="28"/>
      <c r="G346" s="28"/>
      <c r="H346" s="28"/>
      <c r="I346" s="29"/>
      <c r="J346" s="28"/>
      <c r="K346" s="27"/>
      <c r="L346" s="28"/>
      <c r="M346" s="29" t="s">
        <v>40</v>
      </c>
      <c r="N346" s="30"/>
      <c r="O346" s="28" t="s">
        <v>27</v>
      </c>
    </row>
    <row x14ac:dyDescent="0.25" r="347" customHeight="1" ht="24.95">
      <c r="A347" s="26" t="s">
        <v>679</v>
      </c>
      <c r="B347" s="26">
        <v>2267</v>
      </c>
      <c r="C347" s="26">
        <f>B347+40001</f>
      </c>
      <c r="D347" s="27"/>
      <c r="E347" s="28"/>
      <c r="F347" s="28"/>
      <c r="G347" s="28"/>
      <c r="H347" s="28"/>
      <c r="I347" s="29"/>
      <c r="J347" s="28"/>
      <c r="K347" s="27"/>
      <c r="L347" s="28"/>
      <c r="M347" s="29" t="s">
        <v>40</v>
      </c>
      <c r="N347" s="30"/>
      <c r="O347" s="28" t="s">
        <v>27</v>
      </c>
    </row>
    <row x14ac:dyDescent="0.25" r="348" customHeight="1" ht="24.95">
      <c r="A348" s="26" t="s">
        <v>680</v>
      </c>
      <c r="B348" s="26">
        <v>2268</v>
      </c>
      <c r="C348" s="26">
        <f>B348+40001</f>
      </c>
      <c r="D348" s="27"/>
      <c r="E348" s="28"/>
      <c r="F348" s="28"/>
      <c r="G348" s="28"/>
      <c r="H348" s="28"/>
      <c r="I348" s="29"/>
      <c r="J348" s="28"/>
      <c r="K348" s="27"/>
      <c r="L348" s="28"/>
      <c r="M348" s="29" t="s">
        <v>40</v>
      </c>
      <c r="N348" s="30"/>
      <c r="O348" s="28" t="s">
        <v>27</v>
      </c>
    </row>
    <row x14ac:dyDescent="0.25" r="349" customHeight="1" ht="24.95">
      <c r="A349" s="26" t="s">
        <v>681</v>
      </c>
      <c r="B349" s="26">
        <v>2269</v>
      </c>
      <c r="C349" s="26">
        <f>B349+40001</f>
      </c>
      <c r="D349" s="27"/>
      <c r="E349" s="28"/>
      <c r="F349" s="28"/>
      <c r="G349" s="28"/>
      <c r="H349" s="28"/>
      <c r="I349" s="29"/>
      <c r="J349" s="28"/>
      <c r="K349" s="27"/>
      <c r="L349" s="28"/>
      <c r="M349" s="29" t="s">
        <v>40</v>
      </c>
      <c r="N349" s="30"/>
      <c r="O349" s="28" t="s">
        <v>27</v>
      </c>
    </row>
    <row x14ac:dyDescent="0.25" r="350" customHeight="1" ht="24.95">
      <c r="A350" s="26" t="s">
        <v>682</v>
      </c>
      <c r="B350" s="26">
        <v>2270</v>
      </c>
      <c r="C350" s="26">
        <f>B350+40001</f>
      </c>
      <c r="D350" s="27"/>
      <c r="E350" s="28"/>
      <c r="F350" s="28"/>
      <c r="G350" s="28"/>
      <c r="H350" s="28"/>
      <c r="I350" s="29"/>
      <c r="J350" s="28"/>
      <c r="K350" s="27"/>
      <c r="L350" s="28"/>
      <c r="M350" s="29" t="s">
        <v>40</v>
      </c>
      <c r="N350" s="30"/>
      <c r="O350" s="28" t="s">
        <v>27</v>
      </c>
    </row>
    <row x14ac:dyDescent="0.25" r="351" customHeight="1" ht="24.95">
      <c r="A351" s="26" t="s">
        <v>683</v>
      </c>
      <c r="B351" s="26">
        <v>2271</v>
      </c>
      <c r="C351" s="26">
        <f>B351+40001</f>
      </c>
      <c r="D351" s="27"/>
      <c r="E351" s="28"/>
      <c r="F351" s="28"/>
      <c r="G351" s="28"/>
      <c r="H351" s="28"/>
      <c r="I351" s="29"/>
      <c r="J351" s="28"/>
      <c r="K351" s="27"/>
      <c r="L351" s="28"/>
      <c r="M351" s="29" t="s">
        <v>684</v>
      </c>
      <c r="N351" s="30" t="s">
        <v>150</v>
      </c>
      <c r="O351" s="28" t="s">
        <v>27</v>
      </c>
    </row>
    <row x14ac:dyDescent="0.25" r="352" customHeight="1" ht="24.95">
      <c r="A352" s="26" t="s">
        <v>685</v>
      </c>
      <c r="B352" s="26">
        <v>2272</v>
      </c>
      <c r="C352" s="26">
        <f>B352+40001</f>
      </c>
      <c r="D352" s="27" t="s">
        <v>685</v>
      </c>
      <c r="E352" s="28"/>
      <c r="F352" s="28" t="s">
        <v>544</v>
      </c>
      <c r="G352" s="28" t="s">
        <v>524</v>
      </c>
      <c r="H352" s="28" t="s">
        <v>10</v>
      </c>
      <c r="I352" s="29">
        <f>B352</f>
      </c>
      <c r="J352" s="28" t="s">
        <v>114</v>
      </c>
      <c r="K352" s="27" t="s">
        <v>685</v>
      </c>
      <c r="L352" s="28" t="s">
        <v>25</v>
      </c>
      <c r="M352" s="29"/>
      <c r="N352" s="30" t="s">
        <v>686</v>
      </c>
      <c r="O352" s="28" t="s">
        <v>27</v>
      </c>
    </row>
    <row x14ac:dyDescent="0.25" r="353" customHeight="1" ht="24.95">
      <c r="A353" s="26" t="s">
        <v>687</v>
      </c>
      <c r="B353" s="26">
        <v>2273</v>
      </c>
      <c r="C353" s="26">
        <f>B353+40001</f>
      </c>
      <c r="D353" s="27" t="s">
        <v>687</v>
      </c>
      <c r="E353" s="28"/>
      <c r="F353" s="28" t="s">
        <v>544</v>
      </c>
      <c r="G353" s="28" t="s">
        <v>524</v>
      </c>
      <c r="H353" s="28" t="s">
        <v>10</v>
      </c>
      <c r="I353" s="29">
        <v>2273</v>
      </c>
      <c r="J353" s="28" t="s">
        <v>114</v>
      </c>
      <c r="K353" s="27" t="s">
        <v>687</v>
      </c>
      <c r="L353" s="28" t="s">
        <v>25</v>
      </c>
      <c r="M353" s="29"/>
      <c r="N353" s="30" t="s">
        <v>686</v>
      </c>
      <c r="O353" s="28" t="s">
        <v>27</v>
      </c>
    </row>
    <row x14ac:dyDescent="0.25" r="354" customHeight="1" ht="24.95">
      <c r="A354" s="26" t="s">
        <v>688</v>
      </c>
      <c r="B354" s="26">
        <v>2274</v>
      </c>
      <c r="C354" s="26">
        <f>B354+40001</f>
      </c>
      <c r="D354" s="27" t="s">
        <v>689</v>
      </c>
      <c r="E354" s="28"/>
      <c r="F354" s="28" t="s">
        <v>544</v>
      </c>
      <c r="G354" s="28" t="s">
        <v>690</v>
      </c>
      <c r="H354" s="28" t="s">
        <v>10</v>
      </c>
      <c r="I354" s="29">
        <f>B354</f>
      </c>
      <c r="J354" s="28" t="s">
        <v>554</v>
      </c>
      <c r="K354" s="27" t="s">
        <v>691</v>
      </c>
      <c r="L354" s="28" t="s">
        <v>25</v>
      </c>
      <c r="M354" s="29"/>
      <c r="N354" s="30" t="s">
        <v>660</v>
      </c>
      <c r="O354" s="28" t="s">
        <v>27</v>
      </c>
    </row>
    <row x14ac:dyDescent="0.25" r="355" customHeight="1" ht="24.95">
      <c r="A355" s="26" t="s">
        <v>692</v>
      </c>
      <c r="B355" s="26">
        <v>2275</v>
      </c>
      <c r="C355" s="26">
        <f>B355+40001</f>
      </c>
      <c r="D355" s="27"/>
      <c r="E355" s="28"/>
      <c r="F355" s="28"/>
      <c r="G355" s="28"/>
      <c r="H355" s="28"/>
      <c r="I355" s="29"/>
      <c r="J355" s="28"/>
      <c r="K355" s="27"/>
      <c r="L355" s="28"/>
      <c r="M355" s="29"/>
      <c r="N355" s="30" t="s">
        <v>660</v>
      </c>
      <c r="O355" s="28" t="s">
        <v>27</v>
      </c>
    </row>
    <row x14ac:dyDescent="0.25" r="356" customHeight="1" ht="24.95">
      <c r="A356" s="26" t="s">
        <v>693</v>
      </c>
      <c r="B356" s="26">
        <v>2276</v>
      </c>
      <c r="C356" s="26">
        <f>B356+40001</f>
      </c>
      <c r="D356" s="27" t="s">
        <v>693</v>
      </c>
      <c r="E356" s="28"/>
      <c r="F356" s="28" t="s">
        <v>544</v>
      </c>
      <c r="G356" s="28" t="s">
        <v>524</v>
      </c>
      <c r="H356" s="28" t="s">
        <v>10</v>
      </c>
      <c r="I356" s="29"/>
      <c r="J356" s="28"/>
      <c r="K356" s="27"/>
      <c r="L356" s="28" t="s">
        <v>25</v>
      </c>
      <c r="M356" s="29"/>
      <c r="N356" s="30" t="s">
        <v>660</v>
      </c>
      <c r="O356" s="28" t="s">
        <v>27</v>
      </c>
    </row>
    <row x14ac:dyDescent="0.25" r="357" customHeight="1" ht="24.95">
      <c r="A357" s="26" t="s">
        <v>659</v>
      </c>
      <c r="B357" s="26">
        <v>2277</v>
      </c>
      <c r="C357" s="26">
        <f>B357+40001</f>
      </c>
      <c r="D357" s="27" t="s">
        <v>659</v>
      </c>
      <c r="E357" s="28"/>
      <c r="F357" s="28"/>
      <c r="G357" s="28"/>
      <c r="H357" s="28"/>
      <c r="I357" s="29"/>
      <c r="J357" s="28"/>
      <c r="K357" s="27"/>
      <c r="L357" s="28"/>
      <c r="M357" s="29"/>
      <c r="N357" s="30" t="s">
        <v>660</v>
      </c>
      <c r="O357" s="28" t="s">
        <v>27</v>
      </c>
    </row>
    <row x14ac:dyDescent="0.25" r="358" customHeight="1" ht="24.95">
      <c r="A358" s="26" t="s">
        <v>659</v>
      </c>
      <c r="B358" s="26">
        <v>2278</v>
      </c>
      <c r="C358" s="26">
        <f>B358+40001</f>
      </c>
      <c r="D358" s="27" t="s">
        <v>659</v>
      </c>
      <c r="E358" s="28"/>
      <c r="F358" s="28"/>
      <c r="G358" s="28"/>
      <c r="H358" s="28"/>
      <c r="I358" s="29"/>
      <c r="J358" s="28"/>
      <c r="K358" s="27"/>
      <c r="L358" s="28"/>
      <c r="M358" s="29"/>
      <c r="N358" s="30" t="s">
        <v>660</v>
      </c>
      <c r="O358" s="28" t="s">
        <v>27</v>
      </c>
    </row>
    <row x14ac:dyDescent="0.25" r="359" customHeight="1" ht="24.95">
      <c r="A359" s="26" t="s">
        <v>659</v>
      </c>
      <c r="B359" s="26">
        <v>2279</v>
      </c>
      <c r="C359" s="26">
        <f>B359+40001</f>
      </c>
      <c r="D359" s="27" t="s">
        <v>659</v>
      </c>
      <c r="E359" s="28"/>
      <c r="F359" s="28"/>
      <c r="G359" s="28"/>
      <c r="H359" s="28"/>
      <c r="I359" s="29"/>
      <c r="J359" s="28"/>
      <c r="K359" s="27"/>
      <c r="L359" s="28"/>
      <c r="M359" s="29"/>
      <c r="N359" s="30" t="s">
        <v>694</v>
      </c>
      <c r="O359" s="28" t="s">
        <v>27</v>
      </c>
    </row>
    <row x14ac:dyDescent="0.25" r="360" customHeight="1" ht="24.95">
      <c r="A360" s="26" t="s">
        <v>659</v>
      </c>
      <c r="B360" s="26">
        <v>2280</v>
      </c>
      <c r="C360" s="26">
        <f>B360+40001</f>
      </c>
      <c r="D360" s="27" t="s">
        <v>659</v>
      </c>
      <c r="E360" s="28"/>
      <c r="F360" s="28"/>
      <c r="G360" s="28"/>
      <c r="H360" s="28"/>
      <c r="I360" s="29"/>
      <c r="J360" s="28"/>
      <c r="K360" s="27"/>
      <c r="L360" s="28"/>
      <c r="M360" s="29"/>
      <c r="N360" s="30" t="s">
        <v>695</v>
      </c>
      <c r="O360" s="28" t="s">
        <v>27</v>
      </c>
    </row>
    <row x14ac:dyDescent="0.25" r="361" customHeight="1" ht="24.95">
      <c r="A361" s="26" t="s">
        <v>659</v>
      </c>
      <c r="B361" s="26">
        <v>2281</v>
      </c>
      <c r="C361" s="26">
        <f>B361+40001</f>
      </c>
      <c r="D361" s="27" t="s">
        <v>659</v>
      </c>
      <c r="E361" s="28"/>
      <c r="F361" s="28"/>
      <c r="G361" s="28"/>
      <c r="H361" s="28"/>
      <c r="I361" s="29"/>
      <c r="J361" s="28"/>
      <c r="K361" s="27"/>
      <c r="L361" s="28"/>
      <c r="M361" s="29"/>
      <c r="N361" s="30" t="s">
        <v>696</v>
      </c>
      <c r="O361" s="28" t="s">
        <v>27</v>
      </c>
    </row>
    <row x14ac:dyDescent="0.25" r="362" customHeight="1" ht="24.95">
      <c r="A362" s="26" t="s">
        <v>659</v>
      </c>
      <c r="B362" s="26">
        <v>2282</v>
      </c>
      <c r="C362" s="26">
        <f>B362+40001</f>
      </c>
      <c r="D362" s="27" t="s">
        <v>659</v>
      </c>
      <c r="E362" s="28"/>
      <c r="F362" s="28"/>
      <c r="G362" s="28"/>
      <c r="H362" s="28"/>
      <c r="I362" s="29"/>
      <c r="J362" s="28"/>
      <c r="K362" s="27"/>
      <c r="L362" s="28"/>
      <c r="M362" s="29"/>
      <c r="N362" s="30" t="s">
        <v>697</v>
      </c>
      <c r="O362" s="28" t="s">
        <v>27</v>
      </c>
    </row>
    <row x14ac:dyDescent="0.25" r="363" customHeight="1" ht="24.95">
      <c r="A363" s="26" t="s">
        <v>659</v>
      </c>
      <c r="B363" s="26">
        <v>2283</v>
      </c>
      <c r="C363" s="26">
        <f>B363+40001</f>
      </c>
      <c r="D363" s="27" t="s">
        <v>659</v>
      </c>
      <c r="E363" s="28"/>
      <c r="F363" s="28"/>
      <c r="G363" s="28"/>
      <c r="H363" s="28"/>
      <c r="I363" s="29"/>
      <c r="J363" s="28"/>
      <c r="K363" s="27"/>
      <c r="L363" s="28"/>
      <c r="M363" s="29"/>
      <c r="N363" s="30" t="s">
        <v>698</v>
      </c>
      <c r="O363" s="28" t="s">
        <v>27</v>
      </c>
    </row>
    <row x14ac:dyDescent="0.25" r="364" customHeight="1" ht="24.95">
      <c r="A364" s="26" t="s">
        <v>659</v>
      </c>
      <c r="B364" s="26">
        <v>2284</v>
      </c>
      <c r="C364" s="26">
        <f>B364+40001</f>
      </c>
      <c r="D364" s="27" t="s">
        <v>659</v>
      </c>
      <c r="E364" s="28"/>
      <c r="F364" s="28"/>
      <c r="G364" s="28"/>
      <c r="H364" s="28"/>
      <c r="I364" s="29"/>
      <c r="J364" s="28"/>
      <c r="K364" s="27"/>
      <c r="L364" s="28"/>
      <c r="M364" s="29"/>
      <c r="N364" s="30" t="s">
        <v>699</v>
      </c>
      <c r="O364" s="28" t="s">
        <v>27</v>
      </c>
    </row>
    <row x14ac:dyDescent="0.25" r="365" customHeight="1" ht="24.95">
      <c r="A365" s="26" t="s">
        <v>659</v>
      </c>
      <c r="B365" s="26">
        <v>2285</v>
      </c>
      <c r="C365" s="26">
        <f>B365+40001</f>
      </c>
      <c r="D365" s="27" t="s">
        <v>659</v>
      </c>
      <c r="E365" s="28"/>
      <c r="F365" s="28"/>
      <c r="G365" s="28"/>
      <c r="H365" s="28"/>
      <c r="I365" s="29"/>
      <c r="J365" s="28"/>
      <c r="K365" s="27"/>
      <c r="L365" s="28"/>
      <c r="M365" s="29"/>
      <c r="N365" s="30" t="s">
        <v>700</v>
      </c>
      <c r="O365" s="28" t="s">
        <v>27</v>
      </c>
    </row>
    <row x14ac:dyDescent="0.25" r="366" customHeight="1" ht="24.95">
      <c r="A366" s="26" t="s">
        <v>659</v>
      </c>
      <c r="B366" s="26">
        <v>2286</v>
      </c>
      <c r="C366" s="26">
        <f>B366+40001</f>
      </c>
      <c r="D366" s="27" t="s">
        <v>659</v>
      </c>
      <c r="E366" s="28"/>
      <c r="F366" s="28"/>
      <c r="G366" s="28"/>
      <c r="H366" s="28"/>
      <c r="I366" s="29"/>
      <c r="J366" s="28"/>
      <c r="K366" s="27"/>
      <c r="L366" s="28"/>
      <c r="M366" s="29"/>
      <c r="N366" s="30" t="s">
        <v>695</v>
      </c>
      <c r="O366" s="28" t="s">
        <v>27</v>
      </c>
    </row>
    <row x14ac:dyDescent="0.25" r="367" customHeight="1" ht="24.95">
      <c r="A367" s="26" t="s">
        <v>659</v>
      </c>
      <c r="B367" s="26">
        <v>2287</v>
      </c>
      <c r="C367" s="26">
        <f>B367+40001</f>
      </c>
      <c r="D367" s="27" t="s">
        <v>659</v>
      </c>
      <c r="E367" s="28"/>
      <c r="F367" s="28"/>
      <c r="G367" s="28"/>
      <c r="H367" s="28"/>
      <c r="I367" s="29"/>
      <c r="J367" s="28"/>
      <c r="K367" s="27"/>
      <c r="L367" s="28"/>
      <c r="M367" s="29"/>
      <c r="N367" s="30" t="s">
        <v>701</v>
      </c>
      <c r="O367" s="28" t="s">
        <v>27</v>
      </c>
    </row>
    <row x14ac:dyDescent="0.25" r="368" customHeight="1" ht="24.95">
      <c r="A368" s="26" t="s">
        <v>659</v>
      </c>
      <c r="B368" s="26">
        <v>2288</v>
      </c>
      <c r="C368" s="26">
        <f>B368+40001</f>
      </c>
      <c r="D368" s="27" t="s">
        <v>659</v>
      </c>
      <c r="E368" s="28"/>
      <c r="F368" s="28"/>
      <c r="G368" s="28"/>
      <c r="H368" s="28"/>
      <c r="I368" s="29"/>
      <c r="J368" s="28"/>
      <c r="K368" s="27"/>
      <c r="L368" s="28"/>
      <c r="M368" s="29"/>
      <c r="N368" s="30" t="s">
        <v>702</v>
      </c>
      <c r="O368" s="28" t="s">
        <v>27</v>
      </c>
    </row>
    <row x14ac:dyDescent="0.25" r="369" customHeight="1" ht="24.95">
      <c r="A369" s="26" t="s">
        <v>659</v>
      </c>
      <c r="B369" s="26">
        <v>2289</v>
      </c>
      <c r="C369" s="26">
        <f>B369+40001</f>
      </c>
      <c r="D369" s="27" t="s">
        <v>659</v>
      </c>
      <c r="E369" s="28"/>
      <c r="F369" s="28"/>
      <c r="G369" s="28"/>
      <c r="H369" s="28"/>
      <c r="I369" s="29"/>
      <c r="J369" s="28"/>
      <c r="K369" s="27"/>
      <c r="L369" s="28"/>
      <c r="M369" s="29"/>
      <c r="N369" s="30" t="s">
        <v>703</v>
      </c>
      <c r="O369" s="28" t="s">
        <v>27</v>
      </c>
    </row>
    <row x14ac:dyDescent="0.25" r="370" customHeight="1" ht="24.95">
      <c r="A370" s="26" t="s">
        <v>659</v>
      </c>
      <c r="B370" s="26">
        <v>2290</v>
      </c>
      <c r="C370" s="26">
        <f>B370+40001</f>
      </c>
      <c r="D370" s="27" t="s">
        <v>659</v>
      </c>
      <c r="E370" s="28"/>
      <c r="F370" s="28"/>
      <c r="G370" s="28"/>
      <c r="H370" s="28"/>
      <c r="I370" s="29"/>
      <c r="J370" s="28"/>
      <c r="K370" s="27"/>
      <c r="L370" s="28"/>
      <c r="M370" s="29"/>
      <c r="N370" s="30" t="s">
        <v>704</v>
      </c>
      <c r="O370" s="28" t="s">
        <v>27</v>
      </c>
    </row>
    <row x14ac:dyDescent="0.25" r="371" customHeight="1" ht="24.95">
      <c r="A371" s="26" t="s">
        <v>705</v>
      </c>
      <c r="B371" s="26">
        <v>2291</v>
      </c>
      <c r="C371" s="26">
        <f>B371+40001</f>
      </c>
      <c r="D371" s="27" t="s">
        <v>706</v>
      </c>
      <c r="E371" s="28"/>
      <c r="F371" s="28" t="s">
        <v>544</v>
      </c>
      <c r="G371" s="28"/>
      <c r="H371" s="28" t="s">
        <v>24</v>
      </c>
      <c r="I371" s="29"/>
      <c r="J371" s="28"/>
      <c r="K371" s="27"/>
      <c r="L371" s="28"/>
      <c r="M371" s="29"/>
      <c r="N371" s="30" t="s">
        <v>660</v>
      </c>
      <c r="O371" s="28" t="s">
        <v>27</v>
      </c>
    </row>
    <row x14ac:dyDescent="0.25" r="372" customHeight="1" ht="24.95">
      <c r="A372" s="26" t="s">
        <v>707</v>
      </c>
      <c r="B372" s="26">
        <v>2292</v>
      </c>
      <c r="C372" s="26">
        <f>B372+40001</f>
      </c>
      <c r="D372" s="27"/>
      <c r="E372" s="28"/>
      <c r="F372" s="28"/>
      <c r="G372" s="28"/>
      <c r="H372" s="28"/>
      <c r="I372" s="29"/>
      <c r="J372" s="28"/>
      <c r="K372" s="27"/>
      <c r="L372" s="28"/>
      <c r="M372" s="29"/>
      <c r="N372" s="30"/>
      <c r="O372" s="28" t="s">
        <v>27</v>
      </c>
    </row>
    <row x14ac:dyDescent="0.25" r="373" customHeight="1" ht="24.95">
      <c r="A373" s="26" t="s">
        <v>708</v>
      </c>
      <c r="B373" s="26">
        <v>2293</v>
      </c>
      <c r="C373" s="26">
        <f>B373+40001</f>
      </c>
      <c r="D373" s="27" t="s">
        <v>709</v>
      </c>
      <c r="E373" s="28"/>
      <c r="F373" s="28" t="s">
        <v>544</v>
      </c>
      <c r="G373" s="28"/>
      <c r="H373" s="28" t="s">
        <v>24</v>
      </c>
      <c r="I373" s="29"/>
      <c r="J373" s="28"/>
      <c r="K373" s="27"/>
      <c r="L373" s="28"/>
      <c r="M373" s="29"/>
      <c r="N373" s="30" t="s">
        <v>660</v>
      </c>
      <c r="O373" s="28" t="s">
        <v>27</v>
      </c>
    </row>
    <row x14ac:dyDescent="0.25" r="374" customHeight="1" ht="24.95">
      <c r="A374" s="26" t="s">
        <v>710</v>
      </c>
      <c r="B374" s="26">
        <v>2294</v>
      </c>
      <c r="C374" s="26">
        <f>B374+40001</f>
      </c>
      <c r="D374" s="27"/>
      <c r="E374" s="28"/>
      <c r="F374" s="28"/>
      <c r="G374" s="28"/>
      <c r="H374" s="28"/>
      <c r="I374" s="29"/>
      <c r="J374" s="28"/>
      <c r="K374" s="27"/>
      <c r="L374" s="28"/>
      <c r="M374" s="29"/>
      <c r="N374" s="30"/>
      <c r="O374" s="28" t="s">
        <v>27</v>
      </c>
    </row>
    <row x14ac:dyDescent="0.25" r="375" customHeight="1" ht="24.95">
      <c r="A375" s="26" t="s">
        <v>711</v>
      </c>
      <c r="B375" s="26">
        <v>2295</v>
      </c>
      <c r="C375" s="26">
        <f>B375+40001</f>
      </c>
      <c r="D375" s="27" t="s">
        <v>712</v>
      </c>
      <c r="E375" s="28" t="s">
        <v>549</v>
      </c>
      <c r="F375" s="28" t="s">
        <v>544</v>
      </c>
      <c r="G375" s="28" t="s">
        <v>524</v>
      </c>
      <c r="H375" s="28" t="s">
        <v>10</v>
      </c>
      <c r="I375" s="29"/>
      <c r="J375" s="28"/>
      <c r="K375" s="27"/>
      <c r="L375" s="28" t="s">
        <v>713</v>
      </c>
      <c r="M375" s="29" t="s">
        <v>714</v>
      </c>
      <c r="N375" s="30" t="s">
        <v>715</v>
      </c>
      <c r="O375" s="28" t="s">
        <v>27</v>
      </c>
    </row>
    <row x14ac:dyDescent="0.25" r="376" customHeight="1" ht="24.95">
      <c r="A376" s="26" t="s">
        <v>716</v>
      </c>
      <c r="B376" s="26">
        <v>2296</v>
      </c>
      <c r="C376" s="26">
        <f>B376+40001</f>
      </c>
      <c r="D376" s="27" t="s">
        <v>717</v>
      </c>
      <c r="E376" s="28"/>
      <c r="F376" s="28" t="s">
        <v>544</v>
      </c>
      <c r="G376" s="28" t="s">
        <v>524</v>
      </c>
      <c r="H376" s="28" t="s">
        <v>10</v>
      </c>
      <c r="I376" s="29"/>
      <c r="J376" s="28"/>
      <c r="K376" s="27"/>
      <c r="L376" s="28" t="s">
        <v>713</v>
      </c>
      <c r="M376" s="29" t="s">
        <v>718</v>
      </c>
      <c r="N376" s="30" t="s">
        <v>719</v>
      </c>
      <c r="O376" s="28" t="s">
        <v>27</v>
      </c>
    </row>
    <row x14ac:dyDescent="0.25" r="377" customHeight="1" ht="24.95">
      <c r="A377" s="21" t="s">
        <v>720</v>
      </c>
      <c r="B377" s="22" t="s">
        <v>19</v>
      </c>
      <c r="C377" s="22" t="s">
        <v>19</v>
      </c>
      <c r="D377" s="32">
        <f>A377</f>
      </c>
      <c r="E377" s="24" t="s">
        <v>19</v>
      </c>
      <c r="F377" s="24" t="s">
        <v>19</v>
      </c>
      <c r="G377" s="24" t="s">
        <v>19</v>
      </c>
      <c r="H377" s="24" t="s">
        <v>19</v>
      </c>
      <c r="I377" s="22" t="s">
        <v>19</v>
      </c>
      <c r="J377" s="24" t="s">
        <v>19</v>
      </c>
      <c r="K377" s="24" t="s">
        <v>19</v>
      </c>
      <c r="L377" s="24" t="s">
        <v>19</v>
      </c>
      <c r="M377" s="22" t="s">
        <v>19</v>
      </c>
      <c r="N377" s="25" t="s">
        <v>19</v>
      </c>
      <c r="O377" s="24" t="s">
        <v>19</v>
      </c>
    </row>
    <row x14ac:dyDescent="0.25" r="378" customHeight="1" ht="24.95">
      <c r="A378" s="26" t="s">
        <v>721</v>
      </c>
      <c r="B378" s="26">
        <v>2300</v>
      </c>
      <c r="C378" s="26">
        <f>40001+B378</f>
      </c>
      <c r="D378" s="27" t="s">
        <v>722</v>
      </c>
      <c r="E378" s="28" t="s">
        <v>723</v>
      </c>
      <c r="F378" s="28" t="s">
        <v>242</v>
      </c>
      <c r="G378" s="28" t="s">
        <v>243</v>
      </c>
      <c r="H378" s="28" t="s">
        <v>24</v>
      </c>
      <c r="I378" s="29">
        <f>(_xlfn.SHEET()-1)*10000 + B378</f>
      </c>
      <c r="J378" s="28" t="s">
        <v>244</v>
      </c>
      <c r="K378" s="27" t="s">
        <v>722</v>
      </c>
      <c r="L378" s="28" t="s">
        <v>245</v>
      </c>
      <c r="M378" s="29"/>
      <c r="N378" s="30" t="s">
        <v>724</v>
      </c>
      <c r="O378" s="28" t="s">
        <v>27</v>
      </c>
    </row>
    <row x14ac:dyDescent="0.25" r="379" customHeight="1" ht="24.95">
      <c r="A379" s="26" t="s">
        <v>725</v>
      </c>
      <c r="B379" s="26">
        <v>2301</v>
      </c>
      <c r="C379" s="26">
        <f>40001+B379</f>
      </c>
      <c r="D379" s="27"/>
      <c r="E379" s="28"/>
      <c r="F379" s="28"/>
      <c r="G379" s="28"/>
      <c r="H379" s="28"/>
      <c r="I379" s="29"/>
      <c r="J379" s="28"/>
      <c r="K379" s="27"/>
      <c r="L379" s="28"/>
      <c r="M379" s="29"/>
      <c r="N379" s="30"/>
      <c r="O379" s="28" t="s">
        <v>27</v>
      </c>
    </row>
    <row x14ac:dyDescent="0.25" r="380" customHeight="1" ht="24.95">
      <c r="A380" s="26" t="s">
        <v>726</v>
      </c>
      <c r="B380" s="26">
        <v>2302</v>
      </c>
      <c r="C380" s="26">
        <f>40001+B380</f>
      </c>
      <c r="D380" s="27" t="s">
        <v>727</v>
      </c>
      <c r="E380" s="28" t="s">
        <v>723</v>
      </c>
      <c r="F380" s="28" t="s">
        <v>242</v>
      </c>
      <c r="G380" s="28" t="s">
        <v>243</v>
      </c>
      <c r="H380" s="28" t="s">
        <v>24</v>
      </c>
      <c r="I380" s="29">
        <f>(_xlfn.SHEET()-1)*10000 + B380</f>
      </c>
      <c r="J380" s="28" t="s">
        <v>244</v>
      </c>
      <c r="K380" s="27" t="s">
        <v>728</v>
      </c>
      <c r="L380" s="28" t="s">
        <v>245</v>
      </c>
      <c r="M380" s="29"/>
      <c r="N380" s="30" t="s">
        <v>729</v>
      </c>
      <c r="O380" s="28" t="s">
        <v>27</v>
      </c>
    </row>
    <row x14ac:dyDescent="0.25" r="381" customHeight="1" ht="24.95">
      <c r="A381" s="26" t="s">
        <v>730</v>
      </c>
      <c r="B381" s="26">
        <v>2303</v>
      </c>
      <c r="C381" s="26">
        <f>40001+B381</f>
      </c>
      <c r="D381" s="27"/>
      <c r="E381" s="28"/>
      <c r="F381" s="28"/>
      <c r="G381" s="28"/>
      <c r="H381" s="28"/>
      <c r="I381" s="29"/>
      <c r="J381" s="28"/>
      <c r="K381" s="27"/>
      <c r="L381" s="28"/>
      <c r="M381" s="29"/>
      <c r="N381" s="30"/>
      <c r="O381" s="28" t="s">
        <v>27</v>
      </c>
    </row>
    <row x14ac:dyDescent="0.25" r="382" customHeight="1" ht="24.95">
      <c r="A382" s="26" t="s">
        <v>731</v>
      </c>
      <c r="B382" s="26">
        <v>2304</v>
      </c>
      <c r="C382" s="26">
        <f>40001+B382</f>
      </c>
      <c r="D382" s="27" t="s">
        <v>732</v>
      </c>
      <c r="E382" s="28" t="s">
        <v>723</v>
      </c>
      <c r="F382" s="28" t="s">
        <v>242</v>
      </c>
      <c r="G382" s="28" t="s">
        <v>243</v>
      </c>
      <c r="H382" s="28" t="s">
        <v>24</v>
      </c>
      <c r="I382" s="29">
        <f>(_xlfn.SHEET()-1)*10000 + B382</f>
      </c>
      <c r="J382" s="28" t="s">
        <v>244</v>
      </c>
      <c r="K382" s="27" t="s">
        <v>733</v>
      </c>
      <c r="L382" s="28" t="s">
        <v>245</v>
      </c>
      <c r="M382" s="29"/>
      <c r="N382" s="30" t="s">
        <v>729</v>
      </c>
      <c r="O382" s="28" t="s">
        <v>27</v>
      </c>
    </row>
    <row x14ac:dyDescent="0.25" r="383" customHeight="1" ht="24.95">
      <c r="A383" s="26" t="s">
        <v>734</v>
      </c>
      <c r="B383" s="26">
        <v>2305</v>
      </c>
      <c r="C383" s="26">
        <f>40001+B383</f>
      </c>
      <c r="D383" s="27"/>
      <c r="E383" s="28"/>
      <c r="F383" s="28"/>
      <c r="G383" s="28"/>
      <c r="H383" s="28"/>
      <c r="I383" s="29"/>
      <c r="J383" s="28"/>
      <c r="K383" s="27"/>
      <c r="L383" s="28"/>
      <c r="M383" s="29"/>
      <c r="N383" s="30"/>
      <c r="O383" s="28" t="s">
        <v>27</v>
      </c>
    </row>
    <row x14ac:dyDescent="0.25" r="384" customHeight="1" ht="24.95">
      <c r="A384" s="26" t="s">
        <v>735</v>
      </c>
      <c r="B384" s="26">
        <v>2306</v>
      </c>
      <c r="C384" s="26">
        <f>40001+B384</f>
      </c>
      <c r="D384" s="27" t="s">
        <v>736</v>
      </c>
      <c r="E384" s="28" t="s">
        <v>723</v>
      </c>
      <c r="F384" s="28" t="s">
        <v>242</v>
      </c>
      <c r="G384" s="28" t="s">
        <v>243</v>
      </c>
      <c r="H384" s="28" t="s">
        <v>24</v>
      </c>
      <c r="I384" s="29">
        <f>(_xlfn.SHEET()-1)*10000 + B384</f>
      </c>
      <c r="J384" s="28" t="s">
        <v>244</v>
      </c>
      <c r="K384" s="27" t="s">
        <v>737</v>
      </c>
      <c r="L384" s="28" t="s">
        <v>245</v>
      </c>
      <c r="M384" s="29"/>
      <c r="N384" s="30" t="s">
        <v>729</v>
      </c>
      <c r="O384" s="28" t="s">
        <v>27</v>
      </c>
    </row>
    <row x14ac:dyDescent="0.25" r="385" customHeight="1" ht="24.95">
      <c r="A385" s="26" t="s">
        <v>738</v>
      </c>
      <c r="B385" s="26">
        <v>2307</v>
      </c>
      <c r="C385" s="26">
        <f>40001+B385</f>
      </c>
      <c r="D385" s="27"/>
      <c r="E385" s="28"/>
      <c r="F385" s="28"/>
      <c r="G385" s="28"/>
      <c r="H385" s="28"/>
      <c r="I385" s="29"/>
      <c r="J385" s="28"/>
      <c r="K385" s="27"/>
      <c r="L385" s="28"/>
      <c r="M385" s="29"/>
      <c r="N385" s="30"/>
      <c r="O385" s="28" t="s">
        <v>27</v>
      </c>
    </row>
    <row x14ac:dyDescent="0.25" r="386" customHeight="1" ht="24.95">
      <c r="A386" s="26" t="s">
        <v>358</v>
      </c>
      <c r="B386" s="26">
        <v>2308</v>
      </c>
      <c r="C386" s="26">
        <f>40001+B386</f>
      </c>
      <c r="D386" s="27" t="s">
        <v>739</v>
      </c>
      <c r="E386" s="28" t="s">
        <v>740</v>
      </c>
      <c r="F386" s="28" t="s">
        <v>242</v>
      </c>
      <c r="G386" s="28" t="s">
        <v>243</v>
      </c>
      <c r="H386" s="28" t="s">
        <v>24</v>
      </c>
      <c r="I386" s="29">
        <f>(_xlfn.SHEET()-1)*10000 + B386</f>
      </c>
      <c r="J386" s="28" t="s">
        <v>244</v>
      </c>
      <c r="K386" s="27" t="s">
        <v>741</v>
      </c>
      <c r="L386" s="28" t="s">
        <v>245</v>
      </c>
      <c r="M386" s="29"/>
      <c r="N386" s="30" t="s">
        <v>742</v>
      </c>
      <c r="O386" s="28" t="s">
        <v>27</v>
      </c>
    </row>
    <row x14ac:dyDescent="0.25" r="387" customHeight="1" ht="24.95">
      <c r="A387" s="26" t="s">
        <v>362</v>
      </c>
      <c r="B387" s="26">
        <v>2309</v>
      </c>
      <c r="C387" s="26">
        <f>40001+B387</f>
      </c>
      <c r="D387" s="27"/>
      <c r="E387" s="28"/>
      <c r="F387" s="28"/>
      <c r="G387" s="28"/>
      <c r="H387" s="28"/>
      <c r="I387" s="29"/>
      <c r="J387" s="28"/>
      <c r="K387" s="27"/>
      <c r="L387" s="28"/>
      <c r="M387" s="29"/>
      <c r="N387" s="30"/>
      <c r="O387" s="28" t="s">
        <v>27</v>
      </c>
    </row>
    <row x14ac:dyDescent="0.25" r="388" customHeight="1" ht="24.95">
      <c r="A388" s="26" t="s">
        <v>363</v>
      </c>
      <c r="B388" s="26">
        <v>2310</v>
      </c>
      <c r="C388" s="26">
        <f>40001+B388</f>
      </c>
      <c r="D388" s="27" t="s">
        <v>364</v>
      </c>
      <c r="E388" s="28" t="s">
        <v>740</v>
      </c>
      <c r="F388" s="28" t="s">
        <v>242</v>
      </c>
      <c r="G388" s="28" t="s">
        <v>243</v>
      </c>
      <c r="H388" s="28" t="s">
        <v>24</v>
      </c>
      <c r="I388" s="29">
        <f>(_xlfn.SHEET()-1)*10000 + B388</f>
      </c>
      <c r="J388" s="28" t="s">
        <v>244</v>
      </c>
      <c r="K388" s="27" t="s">
        <v>365</v>
      </c>
      <c r="L388" s="28" t="s">
        <v>245</v>
      </c>
      <c r="M388" s="29"/>
      <c r="N388" s="30" t="s">
        <v>743</v>
      </c>
      <c r="O388" s="28" t="s">
        <v>27</v>
      </c>
    </row>
    <row x14ac:dyDescent="0.25" r="389" customHeight="1" ht="24.95">
      <c r="A389" s="26" t="s">
        <v>367</v>
      </c>
      <c r="B389" s="26">
        <v>2311</v>
      </c>
      <c r="C389" s="26">
        <f>40001+B389</f>
      </c>
      <c r="D389" s="27"/>
      <c r="E389" s="28"/>
      <c r="F389" s="28"/>
      <c r="G389" s="28"/>
      <c r="H389" s="28"/>
      <c r="I389" s="29"/>
      <c r="J389" s="28"/>
      <c r="K389" s="27"/>
      <c r="L389" s="28"/>
      <c r="M389" s="29"/>
      <c r="N389" s="30"/>
      <c r="O389" s="28" t="s">
        <v>27</v>
      </c>
    </row>
    <row x14ac:dyDescent="0.25" r="390" customHeight="1" ht="24.95">
      <c r="A390" s="26" t="s">
        <v>368</v>
      </c>
      <c r="B390" s="26">
        <v>2312</v>
      </c>
      <c r="C390" s="26">
        <f>40001+B390</f>
      </c>
      <c r="D390" s="27" t="s">
        <v>369</v>
      </c>
      <c r="E390" s="28" t="s">
        <v>740</v>
      </c>
      <c r="F390" s="28" t="s">
        <v>242</v>
      </c>
      <c r="G390" s="28" t="s">
        <v>243</v>
      </c>
      <c r="H390" s="28" t="s">
        <v>24</v>
      </c>
      <c r="I390" s="29">
        <f>(_xlfn.SHEET()-1)*10000 + B390</f>
      </c>
      <c r="J390" s="28" t="s">
        <v>244</v>
      </c>
      <c r="K390" s="27" t="s">
        <v>370</v>
      </c>
      <c r="L390" s="28" t="s">
        <v>245</v>
      </c>
      <c r="M390" s="29"/>
      <c r="N390" s="30" t="s">
        <v>744</v>
      </c>
      <c r="O390" s="28" t="s">
        <v>27</v>
      </c>
    </row>
    <row x14ac:dyDescent="0.25" r="391" customHeight="1" ht="24.95">
      <c r="A391" s="26" t="s">
        <v>372</v>
      </c>
      <c r="B391" s="26">
        <v>2313</v>
      </c>
      <c r="C391" s="26">
        <f>40001+B391</f>
      </c>
      <c r="D391" s="27"/>
      <c r="E391" s="28"/>
      <c r="F391" s="28"/>
      <c r="G391" s="28"/>
      <c r="H391" s="28"/>
      <c r="I391" s="29"/>
      <c r="J391" s="28"/>
      <c r="K391" s="27"/>
      <c r="L391" s="28"/>
      <c r="M391" s="29"/>
      <c r="N391" s="30"/>
      <c r="O391" s="28" t="s">
        <v>27</v>
      </c>
    </row>
    <row x14ac:dyDescent="0.25" r="392" customHeight="1" ht="24.95">
      <c r="A392" s="26" t="s">
        <v>373</v>
      </c>
      <c r="B392" s="26">
        <v>2314</v>
      </c>
      <c r="C392" s="26">
        <f>40001+B392</f>
      </c>
      <c r="D392" s="27" t="s">
        <v>374</v>
      </c>
      <c r="E392" s="28" t="s">
        <v>740</v>
      </c>
      <c r="F392" s="28" t="s">
        <v>242</v>
      </c>
      <c r="G392" s="28" t="s">
        <v>243</v>
      </c>
      <c r="H392" s="28" t="s">
        <v>24</v>
      </c>
      <c r="I392" s="29">
        <f>(_xlfn.SHEET()-1)*10000 + B392</f>
      </c>
      <c r="J392" s="28" t="s">
        <v>244</v>
      </c>
      <c r="K392" s="27" t="s">
        <v>375</v>
      </c>
      <c r="L392" s="28" t="s">
        <v>245</v>
      </c>
      <c r="M392" s="29"/>
      <c r="N392" s="30" t="s">
        <v>745</v>
      </c>
      <c r="O392" s="28" t="s">
        <v>27</v>
      </c>
    </row>
    <row x14ac:dyDescent="0.25" r="393" customHeight="1" ht="24.95">
      <c r="A393" s="26" t="s">
        <v>377</v>
      </c>
      <c r="B393" s="26">
        <v>2315</v>
      </c>
      <c r="C393" s="26">
        <f>40001+B393</f>
      </c>
      <c r="D393" s="27"/>
      <c r="E393" s="28"/>
      <c r="F393" s="28"/>
      <c r="G393" s="28"/>
      <c r="H393" s="28"/>
      <c r="I393" s="29"/>
      <c r="J393" s="28"/>
      <c r="K393" s="27"/>
      <c r="L393" s="28"/>
      <c r="M393" s="29"/>
      <c r="N393" s="30"/>
      <c r="O393" s="28" t="s">
        <v>27</v>
      </c>
    </row>
    <row x14ac:dyDescent="0.25" r="394" customHeight="1" ht="24.95">
      <c r="A394" s="26" t="s">
        <v>746</v>
      </c>
      <c r="B394" s="26">
        <v>2316</v>
      </c>
      <c r="C394" s="26">
        <f>40001+B394</f>
      </c>
      <c r="D394" s="27" t="s">
        <v>747</v>
      </c>
      <c r="E394" s="28" t="s">
        <v>748</v>
      </c>
      <c r="F394" s="28" t="s">
        <v>242</v>
      </c>
      <c r="G394" s="28" t="s">
        <v>243</v>
      </c>
      <c r="H394" s="28" t="s">
        <v>24</v>
      </c>
      <c r="I394" s="29">
        <f>(_xlfn.SHEET()-1)*10000 + B394</f>
      </c>
      <c r="J394" s="28" t="s">
        <v>244</v>
      </c>
      <c r="K394" s="27" t="s">
        <v>749</v>
      </c>
      <c r="L394" s="28" t="s">
        <v>245</v>
      </c>
      <c r="M394" s="29"/>
      <c r="N394" s="30" t="s">
        <v>750</v>
      </c>
      <c r="O394" s="28" t="s">
        <v>27</v>
      </c>
    </row>
    <row x14ac:dyDescent="0.25" r="395" customHeight="1" ht="24.95">
      <c r="A395" s="26" t="s">
        <v>751</v>
      </c>
      <c r="B395" s="26">
        <v>2317</v>
      </c>
      <c r="C395" s="26">
        <f>40001+B395</f>
      </c>
      <c r="D395" s="27"/>
      <c r="E395" s="28"/>
      <c r="F395" s="28"/>
      <c r="G395" s="28"/>
      <c r="H395" s="28"/>
      <c r="I395" s="29"/>
      <c r="J395" s="28"/>
      <c r="K395" s="27"/>
      <c r="L395" s="28"/>
      <c r="M395" s="29"/>
      <c r="N395" s="30"/>
      <c r="O395" s="28" t="s">
        <v>27</v>
      </c>
    </row>
    <row x14ac:dyDescent="0.25" r="396" customHeight="1" ht="24.95">
      <c r="A396" s="26" t="s">
        <v>752</v>
      </c>
      <c r="B396" s="26">
        <v>2318</v>
      </c>
      <c r="C396" s="26">
        <f>40001+B396</f>
      </c>
      <c r="D396" s="27" t="s">
        <v>753</v>
      </c>
      <c r="E396" s="28" t="s">
        <v>748</v>
      </c>
      <c r="F396" s="28" t="s">
        <v>242</v>
      </c>
      <c r="G396" s="28" t="s">
        <v>243</v>
      </c>
      <c r="H396" s="28" t="s">
        <v>24</v>
      </c>
      <c r="I396" s="29">
        <f>(_xlfn.SHEET()-1)*10000 + B396</f>
      </c>
      <c r="J396" s="28" t="s">
        <v>244</v>
      </c>
      <c r="K396" s="27" t="s">
        <v>754</v>
      </c>
      <c r="L396" s="28" t="s">
        <v>245</v>
      </c>
      <c r="M396" s="29"/>
      <c r="N396" s="30" t="s">
        <v>755</v>
      </c>
      <c r="O396" s="28" t="s">
        <v>27</v>
      </c>
    </row>
    <row x14ac:dyDescent="0.25" r="397" customHeight="1" ht="24.95">
      <c r="A397" s="26" t="s">
        <v>756</v>
      </c>
      <c r="B397" s="26">
        <v>2319</v>
      </c>
      <c r="C397" s="26">
        <f>40001+B397</f>
      </c>
      <c r="D397" s="27"/>
      <c r="E397" s="28"/>
      <c r="F397" s="28"/>
      <c r="G397" s="28"/>
      <c r="H397" s="28"/>
      <c r="I397" s="29"/>
      <c r="J397" s="28"/>
      <c r="K397" s="27"/>
      <c r="L397" s="28"/>
      <c r="M397" s="29"/>
      <c r="N397" s="30"/>
      <c r="O397" s="28" t="s">
        <v>27</v>
      </c>
    </row>
    <row x14ac:dyDescent="0.25" r="398" customHeight="1" ht="24.95">
      <c r="A398" s="26" t="s">
        <v>757</v>
      </c>
      <c r="B398" s="26">
        <v>2320</v>
      </c>
      <c r="C398" s="26">
        <f>40001+B398</f>
      </c>
      <c r="D398" s="27" t="s">
        <v>758</v>
      </c>
      <c r="E398" s="28" t="s">
        <v>748</v>
      </c>
      <c r="F398" s="28" t="s">
        <v>242</v>
      </c>
      <c r="G398" s="28" t="s">
        <v>243</v>
      </c>
      <c r="H398" s="28" t="s">
        <v>24</v>
      </c>
      <c r="I398" s="29">
        <f>(_xlfn.SHEET()-1)*10000 + B398</f>
      </c>
      <c r="J398" s="28" t="s">
        <v>244</v>
      </c>
      <c r="K398" s="27" t="s">
        <v>759</v>
      </c>
      <c r="L398" s="28" t="s">
        <v>245</v>
      </c>
      <c r="M398" s="29"/>
      <c r="N398" s="30" t="s">
        <v>755</v>
      </c>
      <c r="O398" s="28" t="s">
        <v>27</v>
      </c>
    </row>
    <row x14ac:dyDescent="0.25" r="399" customHeight="1" ht="24.95">
      <c r="A399" s="26" t="s">
        <v>760</v>
      </c>
      <c r="B399" s="26">
        <v>2321</v>
      </c>
      <c r="C399" s="26">
        <f>40001+B399</f>
      </c>
      <c r="D399" s="27"/>
      <c r="E399" s="28"/>
      <c r="F399" s="28"/>
      <c r="G399" s="28"/>
      <c r="H399" s="28"/>
      <c r="I399" s="29"/>
      <c r="J399" s="28"/>
      <c r="K399" s="27"/>
      <c r="L399" s="28"/>
      <c r="M399" s="29"/>
      <c r="N399" s="30"/>
      <c r="O399" s="28" t="s">
        <v>27</v>
      </c>
    </row>
    <row x14ac:dyDescent="0.25" r="400" customHeight="1" ht="24.95">
      <c r="A400" s="26" t="s">
        <v>761</v>
      </c>
      <c r="B400" s="26">
        <v>2322</v>
      </c>
      <c r="C400" s="26">
        <f>40001+B400</f>
      </c>
      <c r="D400" s="27" t="s">
        <v>762</v>
      </c>
      <c r="E400" s="28" t="s">
        <v>748</v>
      </c>
      <c r="F400" s="28" t="s">
        <v>242</v>
      </c>
      <c r="G400" s="28" t="s">
        <v>243</v>
      </c>
      <c r="H400" s="28" t="s">
        <v>24</v>
      </c>
      <c r="I400" s="29">
        <f>(_xlfn.SHEET()-1)*10000 + B400</f>
      </c>
      <c r="J400" s="28" t="s">
        <v>244</v>
      </c>
      <c r="K400" s="27" t="s">
        <v>763</v>
      </c>
      <c r="L400" s="28" t="s">
        <v>245</v>
      </c>
      <c r="M400" s="29"/>
      <c r="N400" s="30" t="s">
        <v>755</v>
      </c>
      <c r="O400" s="28" t="s">
        <v>27</v>
      </c>
    </row>
    <row x14ac:dyDescent="0.25" r="401" customHeight="1" ht="24.95">
      <c r="A401" s="26" t="s">
        <v>764</v>
      </c>
      <c r="B401" s="26">
        <v>2323</v>
      </c>
      <c r="C401" s="26">
        <f>40001+B401</f>
      </c>
      <c r="D401" s="27"/>
      <c r="E401" s="28"/>
      <c r="F401" s="28"/>
      <c r="G401" s="28"/>
      <c r="H401" s="28"/>
      <c r="I401" s="29"/>
      <c r="J401" s="28"/>
      <c r="K401" s="27"/>
      <c r="L401" s="28"/>
      <c r="M401" s="29"/>
      <c r="N401" s="30"/>
      <c r="O401" s="28" t="s">
        <v>27</v>
      </c>
    </row>
    <row x14ac:dyDescent="0.25" r="402" customHeight="1" ht="24.95">
      <c r="A402" s="26" t="s">
        <v>765</v>
      </c>
      <c r="B402" s="26">
        <v>2324</v>
      </c>
      <c r="C402" s="26">
        <f>40001+B402</f>
      </c>
      <c r="D402" s="27" t="s">
        <v>766</v>
      </c>
      <c r="E402" s="28" t="s">
        <v>767</v>
      </c>
      <c r="F402" s="28" t="s">
        <v>242</v>
      </c>
      <c r="G402" s="28" t="s">
        <v>243</v>
      </c>
      <c r="H402" s="28" t="s">
        <v>24</v>
      </c>
      <c r="I402" s="29">
        <f>(_xlfn.SHEET()-1)*10000 + B402</f>
      </c>
      <c r="J402" s="28" t="s">
        <v>244</v>
      </c>
      <c r="K402" s="27" t="s">
        <v>766</v>
      </c>
      <c r="L402" s="28" t="s">
        <v>245</v>
      </c>
      <c r="M402" s="29"/>
      <c r="N402" s="30" t="s">
        <v>768</v>
      </c>
      <c r="O402" s="28" t="s">
        <v>27</v>
      </c>
    </row>
    <row x14ac:dyDescent="0.25" r="403" customHeight="1" ht="24.95">
      <c r="A403" s="26" t="s">
        <v>769</v>
      </c>
      <c r="B403" s="26">
        <v>2325</v>
      </c>
      <c r="C403" s="26">
        <f>40001+B403</f>
      </c>
      <c r="D403" s="27"/>
      <c r="E403" s="28"/>
      <c r="F403" s="28"/>
      <c r="G403" s="28"/>
      <c r="H403" s="28"/>
      <c r="I403" s="29"/>
      <c r="J403" s="28"/>
      <c r="K403" s="27"/>
      <c r="L403" s="28"/>
      <c r="M403" s="29"/>
      <c r="N403" s="30"/>
      <c r="O403" s="28" t="s">
        <v>27</v>
      </c>
    </row>
    <row x14ac:dyDescent="0.25" r="404" customHeight="1" ht="24.95">
      <c r="A404" s="26" t="s">
        <v>770</v>
      </c>
      <c r="B404" s="26">
        <v>2326</v>
      </c>
      <c r="C404" s="26">
        <f>40001+B404</f>
      </c>
      <c r="D404" s="27" t="s">
        <v>771</v>
      </c>
      <c r="E404" s="28" t="s">
        <v>767</v>
      </c>
      <c r="F404" s="28" t="s">
        <v>242</v>
      </c>
      <c r="G404" s="28" t="s">
        <v>243</v>
      </c>
      <c r="H404" s="28" t="s">
        <v>24</v>
      </c>
      <c r="I404" s="29">
        <f>(_xlfn.SHEET()-1)*10000 + B404</f>
      </c>
      <c r="J404" s="28" t="s">
        <v>244</v>
      </c>
      <c r="K404" s="27" t="s">
        <v>772</v>
      </c>
      <c r="L404" s="28" t="s">
        <v>245</v>
      </c>
      <c r="M404" s="29"/>
      <c r="N404" s="30" t="s">
        <v>773</v>
      </c>
      <c r="O404" s="28" t="s">
        <v>27</v>
      </c>
    </row>
    <row x14ac:dyDescent="0.25" r="405" customHeight="1" ht="24.95">
      <c r="A405" s="26" t="s">
        <v>774</v>
      </c>
      <c r="B405" s="26">
        <v>2327</v>
      </c>
      <c r="C405" s="26">
        <f>40001+B405</f>
      </c>
      <c r="D405" s="27"/>
      <c r="E405" s="28"/>
      <c r="F405" s="28"/>
      <c r="G405" s="28"/>
      <c r="H405" s="28"/>
      <c r="I405" s="29"/>
      <c r="J405" s="28"/>
      <c r="K405" s="27"/>
      <c r="L405" s="28"/>
      <c r="M405" s="29"/>
      <c r="N405" s="30"/>
      <c r="O405" s="28" t="s">
        <v>27</v>
      </c>
    </row>
    <row x14ac:dyDescent="0.25" r="406" customHeight="1" ht="24.95">
      <c r="A406" s="26" t="s">
        <v>775</v>
      </c>
      <c r="B406" s="26">
        <v>2328</v>
      </c>
      <c r="C406" s="26">
        <f>40001+B406</f>
      </c>
      <c r="D406" s="27" t="s">
        <v>776</v>
      </c>
      <c r="E406" s="28" t="s">
        <v>767</v>
      </c>
      <c r="F406" s="28" t="s">
        <v>242</v>
      </c>
      <c r="G406" s="28" t="s">
        <v>243</v>
      </c>
      <c r="H406" s="28" t="s">
        <v>24</v>
      </c>
      <c r="I406" s="29">
        <f>(_xlfn.SHEET()-1)*10000 + B406</f>
      </c>
      <c r="J406" s="28" t="s">
        <v>244</v>
      </c>
      <c r="K406" s="27" t="s">
        <v>777</v>
      </c>
      <c r="L406" s="28" t="s">
        <v>245</v>
      </c>
      <c r="M406" s="29"/>
      <c r="N406" s="30" t="s">
        <v>773</v>
      </c>
      <c r="O406" s="28" t="s">
        <v>27</v>
      </c>
    </row>
    <row x14ac:dyDescent="0.25" r="407" customHeight="1" ht="24.95">
      <c r="A407" s="26" t="s">
        <v>778</v>
      </c>
      <c r="B407" s="26">
        <v>2329</v>
      </c>
      <c r="C407" s="26">
        <f>40001+B407</f>
      </c>
      <c r="D407" s="27"/>
      <c r="E407" s="28"/>
      <c r="F407" s="28"/>
      <c r="G407" s="28"/>
      <c r="H407" s="28"/>
      <c r="I407" s="29"/>
      <c r="J407" s="28"/>
      <c r="K407" s="27"/>
      <c r="L407" s="28"/>
      <c r="M407" s="29"/>
      <c r="N407" s="30"/>
      <c r="O407" s="28" t="s">
        <v>27</v>
      </c>
    </row>
    <row x14ac:dyDescent="0.25" r="408" customHeight="1" ht="24.95">
      <c r="A408" s="26" t="s">
        <v>779</v>
      </c>
      <c r="B408" s="26">
        <v>2330</v>
      </c>
      <c r="C408" s="26">
        <f>40001+B408</f>
      </c>
      <c r="D408" s="27" t="s">
        <v>780</v>
      </c>
      <c r="E408" s="28" t="s">
        <v>767</v>
      </c>
      <c r="F408" s="28" t="s">
        <v>242</v>
      </c>
      <c r="G408" s="28" t="s">
        <v>243</v>
      </c>
      <c r="H408" s="28" t="s">
        <v>24</v>
      </c>
      <c r="I408" s="29">
        <f>(_xlfn.SHEET()-1)*10000 + B408</f>
      </c>
      <c r="J408" s="28" t="s">
        <v>244</v>
      </c>
      <c r="K408" s="27" t="s">
        <v>781</v>
      </c>
      <c r="L408" s="28" t="s">
        <v>245</v>
      </c>
      <c r="M408" s="29"/>
      <c r="N408" s="30" t="s">
        <v>773</v>
      </c>
      <c r="O408" s="28" t="s">
        <v>27</v>
      </c>
    </row>
    <row x14ac:dyDescent="0.25" r="409" customHeight="1" ht="24.95">
      <c r="A409" s="26" t="s">
        <v>782</v>
      </c>
      <c r="B409" s="26">
        <v>2331</v>
      </c>
      <c r="C409" s="26">
        <f>40001+B409</f>
      </c>
      <c r="D409" s="27"/>
      <c r="E409" s="28"/>
      <c r="F409" s="28"/>
      <c r="G409" s="28"/>
      <c r="H409" s="28"/>
      <c r="I409" s="29"/>
      <c r="J409" s="28"/>
      <c r="K409" s="27"/>
      <c r="L409" s="28"/>
      <c r="M409" s="29"/>
      <c r="N409" s="30"/>
      <c r="O409" s="28" t="s">
        <v>27</v>
      </c>
    </row>
    <row x14ac:dyDescent="0.25" r="410" customHeight="1" ht="24.95">
      <c r="A410" s="26" t="s">
        <v>783</v>
      </c>
      <c r="B410" s="26">
        <v>2332</v>
      </c>
      <c r="C410" s="26">
        <f>40001+B410</f>
      </c>
      <c r="D410" s="27" t="s">
        <v>784</v>
      </c>
      <c r="E410" s="28" t="s">
        <v>306</v>
      </c>
      <c r="F410" s="28" t="s">
        <v>242</v>
      </c>
      <c r="G410" s="28" t="s">
        <v>243</v>
      </c>
      <c r="H410" s="28" t="s">
        <v>24</v>
      </c>
      <c r="I410" s="29">
        <f>(_xlfn.SHEET()-1)*10000 + B410</f>
      </c>
      <c r="J410" s="28" t="s">
        <v>244</v>
      </c>
      <c r="K410" s="27" t="s">
        <v>784</v>
      </c>
      <c r="L410" s="28" t="s">
        <v>245</v>
      </c>
      <c r="M410" s="29"/>
      <c r="N410" s="30" t="s">
        <v>785</v>
      </c>
      <c r="O410" s="28" t="s">
        <v>27</v>
      </c>
    </row>
    <row x14ac:dyDescent="0.25" r="411" customHeight="1" ht="24.95">
      <c r="A411" s="26" t="s">
        <v>786</v>
      </c>
      <c r="B411" s="26">
        <v>2333</v>
      </c>
      <c r="C411" s="26">
        <f>40001+B411</f>
      </c>
      <c r="D411" s="27"/>
      <c r="E411" s="28"/>
      <c r="F411" s="28"/>
      <c r="G411" s="28"/>
      <c r="H411" s="28"/>
      <c r="I411" s="29"/>
      <c r="J411" s="28"/>
      <c r="K411" s="27"/>
      <c r="L411" s="28"/>
      <c r="M411" s="29"/>
      <c r="N411" s="30"/>
      <c r="O411" s="28" t="s">
        <v>27</v>
      </c>
    </row>
    <row x14ac:dyDescent="0.25" r="412" customHeight="1" ht="24.95">
      <c r="A412" s="26" t="s">
        <v>787</v>
      </c>
      <c r="B412" s="26">
        <v>2334</v>
      </c>
      <c r="C412" s="26">
        <f>40001+B412</f>
      </c>
      <c r="D412" s="27" t="s">
        <v>788</v>
      </c>
      <c r="E412" s="28" t="s">
        <v>306</v>
      </c>
      <c r="F412" s="28" t="s">
        <v>242</v>
      </c>
      <c r="G412" s="28" t="s">
        <v>243</v>
      </c>
      <c r="H412" s="28" t="s">
        <v>24</v>
      </c>
      <c r="I412" s="29">
        <f>(_xlfn.SHEET()-1)*10000 + B412</f>
      </c>
      <c r="J412" s="28" t="s">
        <v>244</v>
      </c>
      <c r="K412" s="27" t="s">
        <v>788</v>
      </c>
      <c r="L412" s="28" t="s">
        <v>245</v>
      </c>
      <c r="M412" s="29"/>
      <c r="N412" s="30" t="s">
        <v>785</v>
      </c>
      <c r="O412" s="28" t="s">
        <v>27</v>
      </c>
    </row>
    <row x14ac:dyDescent="0.25" r="413" customHeight="1" ht="24.95">
      <c r="A413" s="26" t="s">
        <v>789</v>
      </c>
      <c r="B413" s="26">
        <v>2335</v>
      </c>
      <c r="C413" s="26">
        <f>40001+B413</f>
      </c>
      <c r="D413" s="27"/>
      <c r="E413" s="28"/>
      <c r="F413" s="28"/>
      <c r="G413" s="28"/>
      <c r="H413" s="28"/>
      <c r="I413" s="29"/>
      <c r="J413" s="28"/>
      <c r="K413" s="27"/>
      <c r="L413" s="28"/>
      <c r="M413" s="29"/>
      <c r="N413" s="30"/>
      <c r="O413" s="28" t="s">
        <v>27</v>
      </c>
    </row>
    <row x14ac:dyDescent="0.25" r="414" customHeight="1" ht="24.95">
      <c r="A414" s="26" t="s">
        <v>790</v>
      </c>
      <c r="B414" s="26">
        <v>2336</v>
      </c>
      <c r="C414" s="26">
        <f>40001+B414</f>
      </c>
      <c r="D414" s="27" t="s">
        <v>791</v>
      </c>
      <c r="E414" s="28" t="s">
        <v>324</v>
      </c>
      <c r="F414" s="28" t="s">
        <v>242</v>
      </c>
      <c r="G414" s="28" t="s">
        <v>243</v>
      </c>
      <c r="H414" s="28" t="s">
        <v>24</v>
      </c>
      <c r="I414" s="29">
        <f>(_xlfn.SHEET()-1)*10000 + B414</f>
      </c>
      <c r="J414" s="28" t="s">
        <v>244</v>
      </c>
      <c r="K414" s="27" t="s">
        <v>791</v>
      </c>
      <c r="L414" s="28" t="s">
        <v>245</v>
      </c>
      <c r="M414" s="29"/>
      <c r="N414" s="30" t="s">
        <v>785</v>
      </c>
      <c r="O414" s="28" t="s">
        <v>27</v>
      </c>
    </row>
    <row x14ac:dyDescent="0.25" r="415" customHeight="1" ht="24.95">
      <c r="A415" s="26" t="s">
        <v>792</v>
      </c>
      <c r="B415" s="26">
        <v>2337</v>
      </c>
      <c r="C415" s="26">
        <f>40001+B415</f>
      </c>
      <c r="D415" s="27"/>
      <c r="E415" s="28"/>
      <c r="F415" s="28"/>
      <c r="G415" s="28"/>
      <c r="H415" s="28"/>
      <c r="I415" s="29"/>
      <c r="J415" s="28"/>
      <c r="K415" s="27"/>
      <c r="L415" s="28"/>
      <c r="M415" s="29"/>
      <c r="N415" s="30"/>
      <c r="O415" s="28" t="s">
        <v>27</v>
      </c>
    </row>
    <row x14ac:dyDescent="0.25" r="416" customHeight="1" ht="24.95">
      <c r="A416" s="26" t="s">
        <v>793</v>
      </c>
      <c r="B416" s="26">
        <v>2338</v>
      </c>
      <c r="C416" s="26">
        <f>40001+B416</f>
      </c>
      <c r="D416" s="27" t="s">
        <v>794</v>
      </c>
      <c r="E416" s="28" t="s">
        <v>324</v>
      </c>
      <c r="F416" s="28" t="s">
        <v>242</v>
      </c>
      <c r="G416" s="28" t="s">
        <v>243</v>
      </c>
      <c r="H416" s="28" t="s">
        <v>24</v>
      </c>
      <c r="I416" s="29">
        <f>(_xlfn.SHEET()-1)*10000 + B416</f>
      </c>
      <c r="J416" s="28" t="s">
        <v>244</v>
      </c>
      <c r="K416" s="27" t="s">
        <v>794</v>
      </c>
      <c r="L416" s="28" t="s">
        <v>245</v>
      </c>
      <c r="M416" s="29"/>
      <c r="N416" s="30" t="s">
        <v>785</v>
      </c>
      <c r="O416" s="28" t="s">
        <v>27</v>
      </c>
    </row>
    <row x14ac:dyDescent="0.25" r="417" customHeight="1" ht="24.95">
      <c r="A417" s="26" t="s">
        <v>793</v>
      </c>
      <c r="B417" s="26">
        <v>2339</v>
      </c>
      <c r="C417" s="26">
        <f>40001+B417</f>
      </c>
      <c r="D417" s="27"/>
      <c r="E417" s="28"/>
      <c r="F417" s="28"/>
      <c r="G417" s="28"/>
      <c r="H417" s="28"/>
      <c r="I417" s="29"/>
      <c r="J417" s="28"/>
      <c r="K417" s="27"/>
      <c r="L417" s="28"/>
      <c r="M417" s="29"/>
      <c r="N417" s="30"/>
      <c r="O417" s="28" t="s">
        <v>27</v>
      </c>
    </row>
    <row x14ac:dyDescent="0.25" r="418" customHeight="1" ht="24.95">
      <c r="A418" s="26" t="s">
        <v>659</v>
      </c>
      <c r="B418" s="26">
        <v>2340</v>
      </c>
      <c r="C418" s="26">
        <f>40001+B418</f>
      </c>
      <c r="D418" s="27" t="s">
        <v>659</v>
      </c>
      <c r="E418" s="28"/>
      <c r="F418" s="28"/>
      <c r="G418" s="28"/>
      <c r="H418" s="28"/>
      <c r="I418" s="29"/>
      <c r="J418" s="28"/>
      <c r="K418" s="27"/>
      <c r="L418" s="28"/>
      <c r="M418" s="29"/>
      <c r="N418" s="30" t="s">
        <v>660</v>
      </c>
      <c r="O418" s="28" t="s">
        <v>27</v>
      </c>
    </row>
    <row x14ac:dyDescent="0.25" r="419" customHeight="1" ht="24.95">
      <c r="A419" s="26" t="s">
        <v>659</v>
      </c>
      <c r="B419" s="26">
        <v>2341</v>
      </c>
      <c r="C419" s="26">
        <f>40001+B419</f>
      </c>
      <c r="D419" s="27" t="s">
        <v>659</v>
      </c>
      <c r="E419" s="28"/>
      <c r="F419" s="28"/>
      <c r="G419" s="28"/>
      <c r="H419" s="28"/>
      <c r="I419" s="29"/>
      <c r="J419" s="28"/>
      <c r="K419" s="27"/>
      <c r="L419" s="28"/>
      <c r="M419" s="29"/>
      <c r="N419" s="30" t="s">
        <v>660</v>
      </c>
      <c r="O419" s="28" t="s">
        <v>27</v>
      </c>
    </row>
    <row x14ac:dyDescent="0.25" r="420" customHeight="1" ht="24.95">
      <c r="A420" s="26" t="s">
        <v>659</v>
      </c>
      <c r="B420" s="26">
        <v>2342</v>
      </c>
      <c r="C420" s="26">
        <f>40001+B420</f>
      </c>
      <c r="D420" s="27" t="s">
        <v>659</v>
      </c>
      <c r="E420" s="28"/>
      <c r="F420" s="28"/>
      <c r="G420" s="28"/>
      <c r="H420" s="28"/>
      <c r="I420" s="29"/>
      <c r="J420" s="28"/>
      <c r="K420" s="27"/>
      <c r="L420" s="28"/>
      <c r="M420" s="29"/>
      <c r="N420" s="30" t="s">
        <v>660</v>
      </c>
      <c r="O420" s="28" t="s">
        <v>27</v>
      </c>
    </row>
    <row x14ac:dyDescent="0.25" r="421" customHeight="1" ht="24.95">
      <c r="A421" s="26" t="s">
        <v>659</v>
      </c>
      <c r="B421" s="26">
        <v>2343</v>
      </c>
      <c r="C421" s="26">
        <f>40001+B421</f>
      </c>
      <c r="D421" s="27" t="s">
        <v>659</v>
      </c>
      <c r="E421" s="28"/>
      <c r="F421" s="28"/>
      <c r="G421" s="28"/>
      <c r="H421" s="28"/>
      <c r="I421" s="29"/>
      <c r="J421" s="28"/>
      <c r="K421" s="27"/>
      <c r="L421" s="28"/>
      <c r="M421" s="29"/>
      <c r="N421" s="30" t="s">
        <v>660</v>
      </c>
      <c r="O421" s="28" t="s">
        <v>27</v>
      </c>
    </row>
    <row x14ac:dyDescent="0.25" r="422" customHeight="1" ht="24.95">
      <c r="A422" s="26" t="s">
        <v>795</v>
      </c>
      <c r="B422" s="26">
        <v>2344</v>
      </c>
      <c r="C422" s="26">
        <f>40001+B422</f>
      </c>
      <c r="D422" s="27" t="s">
        <v>796</v>
      </c>
      <c r="E422" s="28" t="s">
        <v>380</v>
      </c>
      <c r="F422" s="28" t="s">
        <v>242</v>
      </c>
      <c r="G422" s="28" t="s">
        <v>243</v>
      </c>
      <c r="H422" s="28" t="s">
        <v>24</v>
      </c>
      <c r="I422" s="29">
        <f>(_xlfn.SHEET()-1)*10000 + B422</f>
      </c>
      <c r="J422" s="28" t="s">
        <v>244</v>
      </c>
      <c r="K422" s="27" t="s">
        <v>796</v>
      </c>
      <c r="L422" s="28" t="s">
        <v>245</v>
      </c>
      <c r="M422" s="29"/>
      <c r="N422" s="30" t="s">
        <v>797</v>
      </c>
      <c r="O422" s="28" t="s">
        <v>27</v>
      </c>
    </row>
    <row x14ac:dyDescent="0.25" r="423" customHeight="1" ht="24.95">
      <c r="A423" s="26" t="s">
        <v>798</v>
      </c>
      <c r="B423" s="26">
        <v>2345</v>
      </c>
      <c r="C423" s="26">
        <f>40001+B423</f>
      </c>
      <c r="D423" s="27"/>
      <c r="E423" s="28"/>
      <c r="F423" s="28"/>
      <c r="G423" s="28"/>
      <c r="H423" s="28"/>
      <c r="I423" s="29"/>
      <c r="J423" s="28"/>
      <c r="K423" s="27"/>
      <c r="L423" s="28" t="s">
        <v>245</v>
      </c>
      <c r="M423" s="29"/>
      <c r="N423" s="30"/>
      <c r="O423" s="28" t="s">
        <v>27</v>
      </c>
    </row>
    <row x14ac:dyDescent="0.25" r="424" customHeight="1" ht="24.95">
      <c r="A424" s="26" t="s">
        <v>799</v>
      </c>
      <c r="B424" s="26">
        <v>2346</v>
      </c>
      <c r="C424" s="26">
        <f>40001+B424</f>
      </c>
      <c r="D424" s="27" t="s">
        <v>800</v>
      </c>
      <c r="E424" s="28" t="s">
        <v>380</v>
      </c>
      <c r="F424" s="28" t="s">
        <v>242</v>
      </c>
      <c r="G424" s="28" t="s">
        <v>243</v>
      </c>
      <c r="H424" s="28" t="s">
        <v>24</v>
      </c>
      <c r="I424" s="29">
        <f>(_xlfn.SHEET()-1)*10000 + B424</f>
      </c>
      <c r="J424" s="28" t="s">
        <v>244</v>
      </c>
      <c r="K424" s="27" t="s">
        <v>800</v>
      </c>
      <c r="L424" s="28" t="s">
        <v>245</v>
      </c>
      <c r="M424" s="29"/>
      <c r="N424" s="30" t="s">
        <v>801</v>
      </c>
      <c r="O424" s="28" t="s">
        <v>27</v>
      </c>
    </row>
    <row x14ac:dyDescent="0.25" r="425" customHeight="1" ht="24.95">
      <c r="A425" s="26" t="s">
        <v>802</v>
      </c>
      <c r="B425" s="26">
        <v>2347</v>
      </c>
      <c r="C425" s="26">
        <f>40001+B425</f>
      </c>
      <c r="D425" s="27"/>
      <c r="E425" s="28"/>
      <c r="F425" s="28"/>
      <c r="G425" s="28"/>
      <c r="H425" s="28"/>
      <c r="I425" s="29"/>
      <c r="J425" s="28"/>
      <c r="K425" s="27"/>
      <c r="L425" s="28" t="s">
        <v>245</v>
      </c>
      <c r="M425" s="29"/>
      <c r="N425" s="30"/>
      <c r="O425" s="28" t="s">
        <v>27</v>
      </c>
    </row>
    <row x14ac:dyDescent="0.25" r="426" customHeight="1" ht="24.95">
      <c r="A426" s="26" t="s">
        <v>803</v>
      </c>
      <c r="B426" s="26">
        <v>2348</v>
      </c>
      <c r="C426" s="26">
        <f>40001+B426</f>
      </c>
      <c r="D426" s="27" t="s">
        <v>804</v>
      </c>
      <c r="E426" s="28" t="s">
        <v>380</v>
      </c>
      <c r="F426" s="28" t="s">
        <v>242</v>
      </c>
      <c r="G426" s="28" t="s">
        <v>243</v>
      </c>
      <c r="H426" s="28" t="s">
        <v>24</v>
      </c>
      <c r="I426" s="29">
        <f>(_xlfn.SHEET()-1)*10000 + B426</f>
      </c>
      <c r="J426" s="28" t="s">
        <v>244</v>
      </c>
      <c r="K426" s="27" t="s">
        <v>804</v>
      </c>
      <c r="L426" s="28" t="s">
        <v>245</v>
      </c>
      <c r="M426" s="29"/>
      <c r="N426" s="30" t="s">
        <v>805</v>
      </c>
      <c r="O426" s="28" t="s">
        <v>27</v>
      </c>
    </row>
    <row x14ac:dyDescent="0.25" r="427" customHeight="1" ht="24.95">
      <c r="A427" s="26" t="s">
        <v>806</v>
      </c>
      <c r="B427" s="26">
        <v>2349</v>
      </c>
      <c r="C427" s="26">
        <f>40001+B427</f>
      </c>
      <c r="D427" s="27"/>
      <c r="E427" s="28"/>
      <c r="F427" s="28"/>
      <c r="G427" s="28"/>
      <c r="H427" s="28"/>
      <c r="I427" s="29"/>
      <c r="J427" s="28"/>
      <c r="K427" s="27"/>
      <c r="L427" s="28" t="s">
        <v>245</v>
      </c>
      <c r="M427" s="29"/>
      <c r="N427" s="30"/>
      <c r="O427" s="28" t="s">
        <v>27</v>
      </c>
    </row>
    <row x14ac:dyDescent="0.25" r="428" customHeight="1" ht="24.95">
      <c r="A428" s="26" t="s">
        <v>807</v>
      </c>
      <c r="B428" s="26">
        <v>2350</v>
      </c>
      <c r="C428" s="26">
        <f>40001+B428</f>
      </c>
      <c r="D428" s="27" t="s">
        <v>808</v>
      </c>
      <c r="E428" s="28" t="s">
        <v>380</v>
      </c>
      <c r="F428" s="28" t="s">
        <v>242</v>
      </c>
      <c r="G428" s="28" t="s">
        <v>243</v>
      </c>
      <c r="H428" s="28" t="s">
        <v>24</v>
      </c>
      <c r="I428" s="29">
        <f>(_xlfn.SHEET()-1)*10000 + B428</f>
      </c>
      <c r="J428" s="28" t="s">
        <v>244</v>
      </c>
      <c r="K428" s="27" t="s">
        <v>808</v>
      </c>
      <c r="L428" s="28" t="s">
        <v>245</v>
      </c>
      <c r="M428" s="29"/>
      <c r="N428" s="30" t="s">
        <v>809</v>
      </c>
      <c r="O428" s="28" t="s">
        <v>27</v>
      </c>
    </row>
    <row x14ac:dyDescent="0.25" r="429" customHeight="1" ht="24.95">
      <c r="A429" s="26" t="s">
        <v>810</v>
      </c>
      <c r="B429" s="26">
        <v>2351</v>
      </c>
      <c r="C429" s="26">
        <f>40001+B429</f>
      </c>
      <c r="D429" s="27"/>
      <c r="E429" s="28"/>
      <c r="F429" s="28"/>
      <c r="G429" s="28"/>
      <c r="H429" s="28"/>
      <c r="I429" s="29"/>
      <c r="J429" s="28"/>
      <c r="K429" s="27"/>
      <c r="L429" s="28" t="s">
        <v>245</v>
      </c>
      <c r="M429" s="29"/>
      <c r="N429" s="30"/>
      <c r="O429" s="28" t="s">
        <v>27</v>
      </c>
    </row>
    <row x14ac:dyDescent="0.25" r="430" customHeight="1" ht="24.95">
      <c r="A430" s="26" t="s">
        <v>811</v>
      </c>
      <c r="B430" s="26">
        <v>2352</v>
      </c>
      <c r="C430" s="26">
        <f>40001+B430</f>
      </c>
      <c r="D430" s="27" t="s">
        <v>812</v>
      </c>
      <c r="E430" s="28" t="s">
        <v>415</v>
      </c>
      <c r="F430" s="28" t="s">
        <v>242</v>
      </c>
      <c r="G430" s="28" t="s">
        <v>243</v>
      </c>
      <c r="H430" s="28" t="s">
        <v>24</v>
      </c>
      <c r="I430" s="29">
        <f>(_xlfn.SHEET()-1)*10000 + B430</f>
      </c>
      <c r="J430" s="28" t="s">
        <v>244</v>
      </c>
      <c r="K430" s="27" t="s">
        <v>812</v>
      </c>
      <c r="L430" s="28" t="s">
        <v>245</v>
      </c>
      <c r="M430" s="29"/>
      <c r="N430" s="30" t="s">
        <v>813</v>
      </c>
      <c r="O430" s="28" t="s">
        <v>27</v>
      </c>
    </row>
    <row x14ac:dyDescent="0.25" r="431" customHeight="1" ht="24.95">
      <c r="A431" s="26" t="s">
        <v>814</v>
      </c>
      <c r="B431" s="26">
        <v>2353</v>
      </c>
      <c r="C431" s="26">
        <f>40001+B431</f>
      </c>
      <c r="D431" s="27"/>
      <c r="E431" s="28"/>
      <c r="F431" s="28"/>
      <c r="G431" s="28"/>
      <c r="H431" s="28"/>
      <c r="I431" s="29"/>
      <c r="J431" s="28"/>
      <c r="K431" s="27"/>
      <c r="L431" s="28" t="s">
        <v>245</v>
      </c>
      <c r="M431" s="29"/>
      <c r="N431" s="30"/>
      <c r="O431" s="28" t="s">
        <v>27</v>
      </c>
    </row>
    <row x14ac:dyDescent="0.25" r="432" customHeight="1" ht="24.95">
      <c r="A432" s="26" t="s">
        <v>815</v>
      </c>
      <c r="B432" s="26">
        <v>2354</v>
      </c>
      <c r="C432" s="26">
        <f>40001+B432</f>
      </c>
      <c r="D432" s="27" t="s">
        <v>816</v>
      </c>
      <c r="E432" s="28" t="s">
        <v>415</v>
      </c>
      <c r="F432" s="28" t="s">
        <v>242</v>
      </c>
      <c r="G432" s="28" t="s">
        <v>243</v>
      </c>
      <c r="H432" s="28" t="s">
        <v>24</v>
      </c>
      <c r="I432" s="29">
        <f>(_xlfn.SHEET()-1)*10000 + B432</f>
      </c>
      <c r="J432" s="28" t="s">
        <v>244</v>
      </c>
      <c r="K432" s="27" t="s">
        <v>816</v>
      </c>
      <c r="L432" s="28" t="s">
        <v>245</v>
      </c>
      <c r="M432" s="29"/>
      <c r="N432" s="30" t="s">
        <v>817</v>
      </c>
      <c r="O432" s="28" t="s">
        <v>27</v>
      </c>
    </row>
    <row x14ac:dyDescent="0.25" r="433" customHeight="1" ht="24.95">
      <c r="A433" s="26" t="s">
        <v>818</v>
      </c>
      <c r="B433" s="26">
        <v>2355</v>
      </c>
      <c r="C433" s="26">
        <f>40001+B433</f>
      </c>
      <c r="D433" s="27"/>
      <c r="E433" s="28"/>
      <c r="F433" s="28"/>
      <c r="G433" s="28"/>
      <c r="H433" s="28"/>
      <c r="I433" s="29"/>
      <c r="J433" s="28"/>
      <c r="K433" s="27"/>
      <c r="L433" s="28" t="s">
        <v>245</v>
      </c>
      <c r="M433" s="29"/>
      <c r="N433" s="30"/>
      <c r="O433" s="28" t="s">
        <v>27</v>
      </c>
    </row>
    <row x14ac:dyDescent="0.25" r="434" customHeight="1" ht="24.95">
      <c r="A434" s="26" t="s">
        <v>819</v>
      </c>
      <c r="B434" s="26">
        <v>2356</v>
      </c>
      <c r="C434" s="26">
        <f>40001+B434</f>
      </c>
      <c r="D434" s="27" t="s">
        <v>820</v>
      </c>
      <c r="E434" s="28" t="s">
        <v>415</v>
      </c>
      <c r="F434" s="28" t="s">
        <v>242</v>
      </c>
      <c r="G434" s="28" t="s">
        <v>243</v>
      </c>
      <c r="H434" s="28" t="s">
        <v>24</v>
      </c>
      <c r="I434" s="29">
        <f>(_xlfn.SHEET()-1)*10000 + B434</f>
      </c>
      <c r="J434" s="28" t="s">
        <v>244</v>
      </c>
      <c r="K434" s="27" t="s">
        <v>820</v>
      </c>
      <c r="L434" s="28" t="s">
        <v>245</v>
      </c>
      <c r="M434" s="29"/>
      <c r="N434" s="30" t="s">
        <v>821</v>
      </c>
      <c r="O434" s="28" t="s">
        <v>27</v>
      </c>
    </row>
    <row x14ac:dyDescent="0.25" r="435" customHeight="1" ht="24.95">
      <c r="A435" s="26" t="s">
        <v>822</v>
      </c>
      <c r="B435" s="26">
        <v>2357</v>
      </c>
      <c r="C435" s="26">
        <f>40001+B435</f>
      </c>
      <c r="D435" s="27"/>
      <c r="E435" s="28"/>
      <c r="F435" s="28"/>
      <c r="G435" s="28"/>
      <c r="H435" s="28"/>
      <c r="I435" s="29"/>
      <c r="J435" s="28"/>
      <c r="K435" s="27"/>
      <c r="L435" s="28" t="s">
        <v>245</v>
      </c>
      <c r="M435" s="29"/>
      <c r="N435" s="30"/>
      <c r="O435" s="28" t="s">
        <v>27</v>
      </c>
    </row>
    <row x14ac:dyDescent="0.25" r="436" customHeight="1" ht="24.95">
      <c r="A436" s="26" t="s">
        <v>823</v>
      </c>
      <c r="B436" s="26">
        <v>2358</v>
      </c>
      <c r="C436" s="26">
        <f>40001+B436</f>
      </c>
      <c r="D436" s="27" t="s">
        <v>824</v>
      </c>
      <c r="E436" s="28" t="s">
        <v>415</v>
      </c>
      <c r="F436" s="28" t="s">
        <v>242</v>
      </c>
      <c r="G436" s="28" t="s">
        <v>243</v>
      </c>
      <c r="H436" s="28" t="s">
        <v>24</v>
      </c>
      <c r="I436" s="29">
        <f>(_xlfn.SHEET()-1)*10000 + B436</f>
      </c>
      <c r="J436" s="28" t="s">
        <v>244</v>
      </c>
      <c r="K436" s="27" t="s">
        <v>824</v>
      </c>
      <c r="L436" s="28" t="s">
        <v>245</v>
      </c>
      <c r="M436" s="29"/>
      <c r="N436" s="30" t="s">
        <v>825</v>
      </c>
      <c r="O436" s="28" t="s">
        <v>27</v>
      </c>
    </row>
    <row x14ac:dyDescent="0.25" r="437" customHeight="1" ht="24.95">
      <c r="A437" s="26" t="s">
        <v>826</v>
      </c>
      <c r="B437" s="26">
        <v>2359</v>
      </c>
      <c r="C437" s="26">
        <f>40001+B437</f>
      </c>
      <c r="D437" s="27"/>
      <c r="E437" s="28"/>
      <c r="F437" s="28"/>
      <c r="G437" s="28"/>
      <c r="H437" s="28"/>
      <c r="I437" s="29"/>
      <c r="J437" s="28"/>
      <c r="K437" s="27"/>
      <c r="L437" s="28" t="s">
        <v>245</v>
      </c>
      <c r="M437" s="29"/>
      <c r="N437" s="30"/>
      <c r="O437" s="28" t="s">
        <v>27</v>
      </c>
    </row>
    <row x14ac:dyDescent="0.25" r="438" customHeight="1" ht="24.95">
      <c r="A438" s="26" t="s">
        <v>827</v>
      </c>
      <c r="B438" s="26">
        <v>2360</v>
      </c>
      <c r="C438" s="26">
        <f>40001+B438</f>
      </c>
      <c r="D438" s="27" t="s">
        <v>828</v>
      </c>
      <c r="E438" s="28" t="s">
        <v>450</v>
      </c>
      <c r="F438" s="28" t="s">
        <v>242</v>
      </c>
      <c r="G438" s="28" t="s">
        <v>243</v>
      </c>
      <c r="H438" s="28" t="s">
        <v>24</v>
      </c>
      <c r="I438" s="29">
        <f>(_xlfn.SHEET()-1)*10000 + B438</f>
      </c>
      <c r="J438" s="28" t="s">
        <v>244</v>
      </c>
      <c r="K438" s="27" t="s">
        <v>828</v>
      </c>
      <c r="L438" s="28" t="s">
        <v>245</v>
      </c>
      <c r="M438" s="29"/>
      <c r="N438" s="30" t="s">
        <v>829</v>
      </c>
      <c r="O438" s="28" t="s">
        <v>27</v>
      </c>
    </row>
    <row x14ac:dyDescent="0.25" r="439" customHeight="1" ht="24.95">
      <c r="A439" s="26" t="s">
        <v>830</v>
      </c>
      <c r="B439" s="26">
        <v>2361</v>
      </c>
      <c r="C439" s="26">
        <f>40001+B439</f>
      </c>
      <c r="D439" s="27"/>
      <c r="E439" s="28"/>
      <c r="F439" s="28"/>
      <c r="G439" s="28"/>
      <c r="H439" s="28"/>
      <c r="I439" s="29"/>
      <c r="J439" s="28"/>
      <c r="K439" s="27"/>
      <c r="L439" s="28" t="s">
        <v>245</v>
      </c>
      <c r="M439" s="29"/>
      <c r="N439" s="30"/>
      <c r="O439" s="28" t="s">
        <v>27</v>
      </c>
    </row>
    <row x14ac:dyDescent="0.25" r="440" customHeight="1" ht="24.95">
      <c r="A440" s="26" t="s">
        <v>831</v>
      </c>
      <c r="B440" s="26">
        <v>2362</v>
      </c>
      <c r="C440" s="26">
        <f>40001+B440</f>
      </c>
      <c r="D440" s="27" t="s">
        <v>832</v>
      </c>
      <c r="E440" s="28" t="s">
        <v>450</v>
      </c>
      <c r="F440" s="28" t="s">
        <v>242</v>
      </c>
      <c r="G440" s="28" t="s">
        <v>243</v>
      </c>
      <c r="H440" s="28" t="s">
        <v>24</v>
      </c>
      <c r="I440" s="29">
        <f>(_xlfn.SHEET()-1)*10000 + B440</f>
      </c>
      <c r="J440" s="28" t="s">
        <v>244</v>
      </c>
      <c r="K440" s="27" t="s">
        <v>832</v>
      </c>
      <c r="L440" s="28" t="s">
        <v>245</v>
      </c>
      <c r="M440" s="29"/>
      <c r="N440" s="30" t="s">
        <v>833</v>
      </c>
      <c r="O440" s="28" t="s">
        <v>27</v>
      </c>
    </row>
    <row x14ac:dyDescent="0.25" r="441" customHeight="1" ht="24.95">
      <c r="A441" s="26" t="s">
        <v>834</v>
      </c>
      <c r="B441" s="26">
        <v>2363</v>
      </c>
      <c r="C441" s="26">
        <f>40001+B441</f>
      </c>
      <c r="D441" s="27"/>
      <c r="E441" s="28"/>
      <c r="F441" s="28"/>
      <c r="G441" s="28"/>
      <c r="H441" s="28"/>
      <c r="I441" s="29"/>
      <c r="J441" s="28"/>
      <c r="K441" s="27"/>
      <c r="L441" s="28" t="s">
        <v>245</v>
      </c>
      <c r="M441" s="29"/>
      <c r="N441" s="30"/>
      <c r="O441" s="28" t="s">
        <v>27</v>
      </c>
    </row>
    <row x14ac:dyDescent="0.25" r="442" customHeight="1" ht="24.95">
      <c r="A442" s="26" t="s">
        <v>835</v>
      </c>
      <c r="B442" s="26">
        <v>2364</v>
      </c>
      <c r="C442" s="26">
        <f>40001+B442</f>
      </c>
      <c r="D442" s="27" t="s">
        <v>836</v>
      </c>
      <c r="E442" s="28" t="s">
        <v>450</v>
      </c>
      <c r="F442" s="28" t="s">
        <v>242</v>
      </c>
      <c r="G442" s="28" t="s">
        <v>243</v>
      </c>
      <c r="H442" s="28" t="s">
        <v>24</v>
      </c>
      <c r="I442" s="29">
        <f>(_xlfn.SHEET()-1)*10000 + B442</f>
      </c>
      <c r="J442" s="28" t="s">
        <v>244</v>
      </c>
      <c r="K442" s="27" t="s">
        <v>836</v>
      </c>
      <c r="L442" s="28" t="s">
        <v>245</v>
      </c>
      <c r="M442" s="29"/>
      <c r="N442" s="30" t="s">
        <v>837</v>
      </c>
      <c r="O442" s="28" t="s">
        <v>27</v>
      </c>
    </row>
    <row x14ac:dyDescent="0.25" r="443" customHeight="1" ht="24.95">
      <c r="A443" s="26" t="s">
        <v>838</v>
      </c>
      <c r="B443" s="26">
        <v>2365</v>
      </c>
      <c r="C443" s="26">
        <f>40001+B443</f>
      </c>
      <c r="D443" s="27"/>
      <c r="E443" s="28"/>
      <c r="F443" s="28"/>
      <c r="G443" s="28"/>
      <c r="H443" s="28"/>
      <c r="I443" s="29"/>
      <c r="J443" s="28"/>
      <c r="K443" s="27"/>
      <c r="L443" s="28" t="s">
        <v>245</v>
      </c>
      <c r="M443" s="29"/>
      <c r="N443" s="30"/>
      <c r="O443" s="28" t="s">
        <v>27</v>
      </c>
    </row>
    <row x14ac:dyDescent="0.25" r="444" customHeight="1" ht="24.95">
      <c r="A444" s="26" t="s">
        <v>839</v>
      </c>
      <c r="B444" s="26">
        <v>2366</v>
      </c>
      <c r="C444" s="26">
        <f>40001+B444</f>
      </c>
      <c r="D444" s="27" t="s">
        <v>840</v>
      </c>
      <c r="E444" s="28" t="s">
        <v>450</v>
      </c>
      <c r="F444" s="28" t="s">
        <v>242</v>
      </c>
      <c r="G444" s="28" t="s">
        <v>243</v>
      </c>
      <c r="H444" s="28" t="s">
        <v>24</v>
      </c>
      <c r="I444" s="29">
        <f>(_xlfn.SHEET()-1)*10000 + B444</f>
      </c>
      <c r="J444" s="28" t="s">
        <v>244</v>
      </c>
      <c r="K444" s="27" t="s">
        <v>840</v>
      </c>
      <c r="L444" s="28" t="s">
        <v>245</v>
      </c>
      <c r="M444" s="29"/>
      <c r="N444" s="30" t="s">
        <v>841</v>
      </c>
      <c r="O444" s="28" t="s">
        <v>27</v>
      </c>
    </row>
    <row x14ac:dyDescent="0.25" r="445" customHeight="1" ht="24.95">
      <c r="A445" s="26" t="s">
        <v>842</v>
      </c>
      <c r="B445" s="26">
        <v>2367</v>
      </c>
      <c r="C445" s="26">
        <f>40001+B445</f>
      </c>
      <c r="D445" s="27"/>
      <c r="E445" s="28"/>
      <c r="F445" s="28"/>
      <c r="G445" s="28"/>
      <c r="H445" s="28"/>
      <c r="I445" s="29"/>
      <c r="J445" s="28"/>
      <c r="K445" s="27"/>
      <c r="L445" s="28" t="s">
        <v>245</v>
      </c>
      <c r="M445" s="29"/>
      <c r="N445" s="30"/>
      <c r="O445" s="28" t="s">
        <v>27</v>
      </c>
    </row>
    <row x14ac:dyDescent="0.25" r="446" customHeight="1" ht="24.95">
      <c r="A446" s="26" t="s">
        <v>843</v>
      </c>
      <c r="B446" s="26">
        <v>2368</v>
      </c>
      <c r="C446" s="26">
        <f>40001+B446</f>
      </c>
      <c r="D446" s="27" t="s">
        <v>844</v>
      </c>
      <c r="E446" s="28" t="s">
        <v>845</v>
      </c>
      <c r="F446" s="28" t="s">
        <v>242</v>
      </c>
      <c r="G446" s="28" t="s">
        <v>23</v>
      </c>
      <c r="H446" s="28"/>
      <c r="I446" s="29">
        <f>B446</f>
      </c>
      <c r="J446" s="28" t="s">
        <v>244</v>
      </c>
      <c r="K446" s="27" t="s">
        <v>846</v>
      </c>
      <c r="L446" s="28" t="s">
        <v>25</v>
      </c>
      <c r="M446" s="29"/>
      <c r="N446" s="30" t="s">
        <v>847</v>
      </c>
      <c r="O446" s="28" t="s">
        <v>27</v>
      </c>
    </row>
    <row x14ac:dyDescent="0.25" r="447" customHeight="1" ht="24.95">
      <c r="A447" s="26" t="s">
        <v>848</v>
      </c>
      <c r="B447" s="26">
        <v>2369</v>
      </c>
      <c r="C447" s="26">
        <f>40001+B447</f>
      </c>
      <c r="D447" s="27" t="s">
        <v>849</v>
      </c>
      <c r="E447" s="28" t="s">
        <v>845</v>
      </c>
      <c r="F447" s="28" t="s">
        <v>242</v>
      </c>
      <c r="G447" s="28"/>
      <c r="H447" s="28"/>
      <c r="I447" s="29"/>
      <c r="J447" s="28"/>
      <c r="K447" s="27"/>
      <c r="L447" s="28" t="s">
        <v>25</v>
      </c>
      <c r="M447" s="29"/>
      <c r="N447" s="30"/>
      <c r="O447" s="28" t="s">
        <v>27</v>
      </c>
    </row>
    <row x14ac:dyDescent="0.25" r="448" customHeight="1" ht="24.95">
      <c r="A448" s="26" t="s">
        <v>659</v>
      </c>
      <c r="B448" s="26">
        <v>2370</v>
      </c>
      <c r="C448" s="26">
        <f>40001+B448</f>
      </c>
      <c r="D448" s="27" t="s">
        <v>659</v>
      </c>
      <c r="E448" s="28"/>
      <c r="F448" s="28"/>
      <c r="G448" s="28"/>
      <c r="H448" s="28"/>
      <c r="I448" s="29"/>
      <c r="J448" s="28"/>
      <c r="K448" s="27"/>
      <c r="L448" s="28"/>
      <c r="M448" s="29"/>
      <c r="N448" s="30" t="s">
        <v>850</v>
      </c>
      <c r="O448" s="28" t="s">
        <v>27</v>
      </c>
    </row>
    <row x14ac:dyDescent="0.25" r="449" customHeight="1" ht="24.95">
      <c r="A449" s="26" t="s">
        <v>851</v>
      </c>
      <c r="B449" s="26">
        <v>2371</v>
      </c>
      <c r="C449" s="26">
        <f>40001+B449</f>
      </c>
      <c r="D449" s="27" t="s">
        <v>852</v>
      </c>
      <c r="E449" s="28" t="s">
        <v>610</v>
      </c>
      <c r="F449" s="28" t="s">
        <v>242</v>
      </c>
      <c r="G449" s="28" t="s">
        <v>243</v>
      </c>
      <c r="H449" s="28" t="s">
        <v>24</v>
      </c>
      <c r="I449" s="29">
        <f>(_xlfn.SHEET()-1)*10000 + B449</f>
      </c>
      <c r="J449" s="28" t="s">
        <v>244</v>
      </c>
      <c r="K449" s="27" t="s">
        <v>853</v>
      </c>
      <c r="L449" s="28" t="s">
        <v>245</v>
      </c>
      <c r="M449" s="29"/>
      <c r="N449" s="30" t="s">
        <v>854</v>
      </c>
      <c r="O449" s="28" t="s">
        <v>27</v>
      </c>
    </row>
    <row x14ac:dyDescent="0.25" r="450" customHeight="1" ht="24.95">
      <c r="A450" s="26" t="s">
        <v>855</v>
      </c>
      <c r="B450" s="26">
        <v>2372</v>
      </c>
      <c r="C450" s="26">
        <f>40001+B450</f>
      </c>
      <c r="D450" s="27"/>
      <c r="E450" s="28"/>
      <c r="F450" s="28"/>
      <c r="G450" s="28"/>
      <c r="H450" s="28"/>
      <c r="I450" s="29"/>
      <c r="J450" s="28"/>
      <c r="K450" s="27"/>
      <c r="L450" s="28" t="s">
        <v>245</v>
      </c>
      <c r="M450" s="29"/>
      <c r="N450" s="30"/>
      <c r="O450" s="28" t="s">
        <v>27</v>
      </c>
    </row>
    <row x14ac:dyDescent="0.25" r="451" customHeight="1" ht="24.95">
      <c r="A451" s="26" t="s">
        <v>856</v>
      </c>
      <c r="B451" s="26">
        <v>2373</v>
      </c>
      <c r="C451" s="26">
        <f>40001+B451</f>
      </c>
      <c r="D451" s="27" t="s">
        <v>857</v>
      </c>
      <c r="E451" s="28" t="s">
        <v>610</v>
      </c>
      <c r="F451" s="28" t="s">
        <v>242</v>
      </c>
      <c r="G451" s="28" t="s">
        <v>243</v>
      </c>
      <c r="H451" s="28" t="s">
        <v>24</v>
      </c>
      <c r="I451" s="29">
        <f>(_xlfn.SHEET()-1)*10000 + B451</f>
      </c>
      <c r="J451" s="28" t="s">
        <v>244</v>
      </c>
      <c r="K451" s="27" t="s">
        <v>858</v>
      </c>
      <c r="L451" s="28" t="s">
        <v>245</v>
      </c>
      <c r="M451" s="29"/>
      <c r="N451" s="30" t="s">
        <v>859</v>
      </c>
      <c r="O451" s="28" t="s">
        <v>27</v>
      </c>
    </row>
    <row x14ac:dyDescent="0.25" r="452" customHeight="1" ht="24.95">
      <c r="A452" s="26" t="s">
        <v>860</v>
      </c>
      <c r="B452" s="26">
        <v>2374</v>
      </c>
      <c r="C452" s="26">
        <f>40001+B452</f>
      </c>
      <c r="D452" s="27"/>
      <c r="E452" s="28"/>
      <c r="F452" s="28"/>
      <c r="G452" s="28"/>
      <c r="H452" s="28"/>
      <c r="I452" s="29"/>
      <c r="J452" s="28"/>
      <c r="K452" s="27"/>
      <c r="L452" s="28" t="s">
        <v>245</v>
      </c>
      <c r="M452" s="29"/>
      <c r="N452" s="30"/>
      <c r="O452" s="28" t="s">
        <v>27</v>
      </c>
    </row>
    <row x14ac:dyDescent="0.25" r="453" customHeight="1" ht="24.95">
      <c r="A453" s="26" t="s">
        <v>861</v>
      </c>
      <c r="B453" s="26">
        <v>2375</v>
      </c>
      <c r="C453" s="26">
        <f>40001+B453</f>
      </c>
      <c r="D453" s="27" t="s">
        <v>862</v>
      </c>
      <c r="E453" s="28" t="s">
        <v>610</v>
      </c>
      <c r="F453" s="28" t="s">
        <v>242</v>
      </c>
      <c r="G453" s="28" t="s">
        <v>243</v>
      </c>
      <c r="H453" s="28" t="s">
        <v>24</v>
      </c>
      <c r="I453" s="29">
        <f>(_xlfn.SHEET()-1)*10000 + B453</f>
      </c>
      <c r="J453" s="28" t="s">
        <v>244</v>
      </c>
      <c r="K453" s="27" t="s">
        <v>863</v>
      </c>
      <c r="L453" s="28" t="s">
        <v>245</v>
      </c>
      <c r="M453" s="29"/>
      <c r="N453" s="30" t="s">
        <v>864</v>
      </c>
      <c r="O453" s="28" t="s">
        <v>27</v>
      </c>
    </row>
    <row x14ac:dyDescent="0.25" r="454" customHeight="1" ht="24.95">
      <c r="A454" s="26" t="s">
        <v>865</v>
      </c>
      <c r="B454" s="26">
        <v>2376</v>
      </c>
      <c r="C454" s="26">
        <f>40001+B454</f>
      </c>
      <c r="D454" s="27"/>
      <c r="E454" s="28"/>
      <c r="F454" s="28"/>
      <c r="G454" s="28"/>
      <c r="H454" s="28"/>
      <c r="I454" s="29"/>
      <c r="J454" s="28"/>
      <c r="K454" s="27"/>
      <c r="L454" s="28"/>
      <c r="M454" s="29"/>
      <c r="N454" s="30"/>
      <c r="O454" s="28" t="s">
        <v>27</v>
      </c>
    </row>
    <row x14ac:dyDescent="0.25" r="455" customHeight="1" ht="24.75">
      <c r="A455" s="26" t="s">
        <v>866</v>
      </c>
      <c r="B455" s="26">
        <v>2377</v>
      </c>
      <c r="C455" s="26">
        <f>40001+B455</f>
      </c>
      <c r="D455" s="27" t="s">
        <v>867</v>
      </c>
      <c r="E455" s="28"/>
      <c r="F455" s="28" t="s">
        <v>242</v>
      </c>
      <c r="G455" s="28" t="s">
        <v>868</v>
      </c>
      <c r="H455" s="28" t="s">
        <v>24</v>
      </c>
      <c r="I455" s="29">
        <f>B455</f>
      </c>
      <c r="J455" s="28" t="s">
        <v>869</v>
      </c>
      <c r="K455" s="27" t="s">
        <v>870</v>
      </c>
      <c r="L455" s="28" t="s">
        <v>25</v>
      </c>
      <c r="M455" s="29" t="s">
        <v>871</v>
      </c>
      <c r="N455" s="30" t="s">
        <v>872</v>
      </c>
      <c r="O455" s="28" t="s">
        <v>27</v>
      </c>
    </row>
    <row x14ac:dyDescent="0.25" r="456" customHeight="1" ht="63.75">
      <c r="A456" s="26" t="s">
        <v>873</v>
      </c>
      <c r="B456" s="26">
        <v>2378</v>
      </c>
      <c r="C456" s="26">
        <f>40001+B456</f>
      </c>
      <c r="D456" s="27" t="s">
        <v>874</v>
      </c>
      <c r="E456" s="28"/>
      <c r="F456" s="28" t="s">
        <v>242</v>
      </c>
      <c r="G456" s="28" t="s">
        <v>868</v>
      </c>
      <c r="H456" s="28" t="s">
        <v>24</v>
      </c>
      <c r="I456" s="29">
        <f>(_xlfn.SHEET()-1)*10000 + B456</f>
      </c>
      <c r="J456" s="28" t="s">
        <v>869</v>
      </c>
      <c r="K456" s="27" t="s">
        <v>874</v>
      </c>
      <c r="L456" s="28" t="s">
        <v>245</v>
      </c>
      <c r="M456" s="29" t="s">
        <v>875</v>
      </c>
      <c r="N456" s="30" t="s">
        <v>876</v>
      </c>
      <c r="O456" s="28" t="s">
        <v>27</v>
      </c>
    </row>
    <row x14ac:dyDescent="0.25" r="457" customHeight="1" ht="24.95">
      <c r="A457" s="26" t="s">
        <v>877</v>
      </c>
      <c r="B457" s="26">
        <v>2379</v>
      </c>
      <c r="C457" s="26">
        <f>40001+B457</f>
      </c>
      <c r="D457" s="27" t="s">
        <v>877</v>
      </c>
      <c r="E457" s="28"/>
      <c r="F457" s="28" t="s">
        <v>242</v>
      </c>
      <c r="G457" s="28" t="s">
        <v>524</v>
      </c>
      <c r="H457" s="28" t="s">
        <v>24</v>
      </c>
      <c r="I457" s="29"/>
      <c r="J457" s="28"/>
      <c r="K457" s="27"/>
      <c r="L457" s="28" t="s">
        <v>878</v>
      </c>
      <c r="M457" s="29"/>
      <c r="N457" s="30" t="s">
        <v>879</v>
      </c>
      <c r="O457" s="28" t="s">
        <v>27</v>
      </c>
    </row>
    <row x14ac:dyDescent="0.25" r="458" customHeight="1" ht="24.95">
      <c r="A458" s="26" t="s">
        <v>880</v>
      </c>
      <c r="B458" s="26">
        <v>2380</v>
      </c>
      <c r="C458" s="26">
        <f>40001+B458</f>
      </c>
      <c r="D458" s="27" t="s">
        <v>880</v>
      </c>
      <c r="E458" s="28"/>
      <c r="F458" s="28" t="s">
        <v>242</v>
      </c>
      <c r="G458" s="28" t="s">
        <v>524</v>
      </c>
      <c r="H458" s="28" t="s">
        <v>24</v>
      </c>
      <c r="I458" s="29"/>
      <c r="J458" s="28"/>
      <c r="K458" s="27"/>
      <c r="L458" s="28" t="s">
        <v>878</v>
      </c>
      <c r="M458" s="29"/>
      <c r="N458" s="30" t="s">
        <v>879</v>
      </c>
      <c r="O458" s="28" t="s">
        <v>27</v>
      </c>
    </row>
    <row x14ac:dyDescent="0.25" r="459" customHeight="1" ht="24.95">
      <c r="A459" s="26" t="s">
        <v>881</v>
      </c>
      <c r="B459" s="26">
        <v>2381</v>
      </c>
      <c r="C459" s="26">
        <f>40001+B459</f>
      </c>
      <c r="D459" s="27" t="s">
        <v>881</v>
      </c>
      <c r="E459" s="28"/>
      <c r="F459" s="28" t="s">
        <v>242</v>
      </c>
      <c r="G459" s="28" t="s">
        <v>524</v>
      </c>
      <c r="H459" s="28" t="s">
        <v>24</v>
      </c>
      <c r="I459" s="29"/>
      <c r="J459" s="28"/>
      <c r="K459" s="27"/>
      <c r="L459" s="28" t="s">
        <v>878</v>
      </c>
      <c r="M459" s="29"/>
      <c r="N459" s="30" t="s">
        <v>879</v>
      </c>
      <c r="O459" s="28" t="s">
        <v>27</v>
      </c>
    </row>
    <row x14ac:dyDescent="0.25" r="460" customHeight="1" ht="24.95">
      <c r="A460" s="26" t="s">
        <v>882</v>
      </c>
      <c r="B460" s="26">
        <v>2391</v>
      </c>
      <c r="C460" s="26">
        <f>40001+B460</f>
      </c>
      <c r="D460" s="27" t="s">
        <v>883</v>
      </c>
      <c r="E460" s="28"/>
      <c r="F460" s="28" t="s">
        <v>242</v>
      </c>
      <c r="G460" s="28" t="s">
        <v>690</v>
      </c>
      <c r="H460" s="28" t="s">
        <v>24</v>
      </c>
      <c r="I460" s="29">
        <f>(_xlfn.SHEET()-1)*10000 + B460</f>
      </c>
      <c r="J460" s="28" t="s">
        <v>244</v>
      </c>
      <c r="K460" s="27" t="s">
        <v>884</v>
      </c>
      <c r="L460" s="28" t="s">
        <v>878</v>
      </c>
      <c r="M460" s="29"/>
      <c r="N460" s="30" t="s">
        <v>885</v>
      </c>
      <c r="O460" s="28" t="s">
        <v>27</v>
      </c>
    </row>
    <row x14ac:dyDescent="0.25" r="461" customHeight="1" ht="24.95">
      <c r="A461" s="26" t="s">
        <v>886</v>
      </c>
      <c r="B461" s="26">
        <v>2392</v>
      </c>
      <c r="C461" s="26">
        <f>40001+B461</f>
      </c>
      <c r="D461" s="27"/>
      <c r="E461" s="28"/>
      <c r="F461" s="28"/>
      <c r="G461" s="28"/>
      <c r="H461" s="28"/>
      <c r="I461" s="29"/>
      <c r="J461" s="28"/>
      <c r="K461" s="27"/>
      <c r="L461" s="28"/>
      <c r="M461" s="29"/>
      <c r="N461" s="30"/>
      <c r="O461" s="28" t="s">
        <v>27</v>
      </c>
    </row>
    <row x14ac:dyDescent="0.25" r="462" customHeight="1" ht="27.75">
      <c r="A462" s="21" t="s">
        <v>887</v>
      </c>
      <c r="B462" s="22" t="s">
        <v>19</v>
      </c>
      <c r="C462" s="22" t="s">
        <v>19</v>
      </c>
      <c r="D462" s="32">
        <f>A462</f>
      </c>
      <c r="E462" s="24" t="s">
        <v>19</v>
      </c>
      <c r="F462" s="24" t="s">
        <v>19</v>
      </c>
      <c r="G462" s="24" t="s">
        <v>19</v>
      </c>
      <c r="H462" s="24" t="s">
        <v>19</v>
      </c>
      <c r="I462" s="22" t="s">
        <v>19</v>
      </c>
      <c r="J462" s="24" t="s">
        <v>19</v>
      </c>
      <c r="K462" s="24" t="s">
        <v>19</v>
      </c>
      <c r="L462" s="24" t="s">
        <v>19</v>
      </c>
      <c r="M462" s="22" t="s">
        <v>19</v>
      </c>
      <c r="N462" s="25" t="s">
        <v>19</v>
      </c>
      <c r="O462" s="24" t="s">
        <v>19</v>
      </c>
    </row>
    <row x14ac:dyDescent="0.25" r="463" customHeight="1" ht="24.95">
      <c r="A463" s="26" t="s">
        <v>888</v>
      </c>
      <c r="B463" s="26">
        <v>2400</v>
      </c>
      <c r="C463" s="26">
        <f>B463+40001</f>
      </c>
      <c r="D463" s="27" t="s">
        <v>888</v>
      </c>
      <c r="E463" s="28"/>
      <c r="F463" s="28" t="s">
        <v>544</v>
      </c>
      <c r="G463" s="28" t="s">
        <v>524</v>
      </c>
      <c r="H463" s="28" t="s">
        <v>10</v>
      </c>
      <c r="I463" s="29">
        <f>B463</f>
      </c>
      <c r="J463" s="28" t="s">
        <v>137</v>
      </c>
      <c r="K463" s="27" t="s">
        <v>888</v>
      </c>
      <c r="L463" s="28" t="s">
        <v>25</v>
      </c>
      <c r="M463" s="29" t="s">
        <v>889</v>
      </c>
      <c r="N463" s="30" t="s">
        <v>890</v>
      </c>
      <c r="O463" s="28" t="s">
        <v>891</v>
      </c>
    </row>
    <row x14ac:dyDescent="0.25" r="464" customHeight="1" ht="24.95">
      <c r="A464" s="26" t="s">
        <v>892</v>
      </c>
      <c r="B464" s="26">
        <v>2401</v>
      </c>
      <c r="C464" s="26">
        <f>B464+40001</f>
      </c>
      <c r="D464" s="27" t="s">
        <v>892</v>
      </c>
      <c r="E464" s="28"/>
      <c r="F464" s="28" t="s">
        <v>544</v>
      </c>
      <c r="G464" s="28" t="s">
        <v>243</v>
      </c>
      <c r="H464" s="28" t="s">
        <v>10</v>
      </c>
      <c r="I464" s="29">
        <f>B464</f>
      </c>
      <c r="J464" s="28" t="s">
        <v>554</v>
      </c>
      <c r="K464" s="27" t="s">
        <v>892</v>
      </c>
      <c r="L464" s="28" t="s">
        <v>25</v>
      </c>
      <c r="M464" s="29"/>
      <c r="N464" s="30"/>
      <c r="O464" s="28" t="s">
        <v>891</v>
      </c>
    </row>
    <row x14ac:dyDescent="0.25" r="465" customHeight="1" ht="24.95">
      <c r="A465" s="26"/>
      <c r="B465" s="26">
        <v>2402</v>
      </c>
      <c r="C465" s="26">
        <f>B465+40001</f>
      </c>
      <c r="D465" s="27"/>
      <c r="E465" s="28"/>
      <c r="F465" s="28" t="s">
        <v>544</v>
      </c>
      <c r="G465" s="28"/>
      <c r="H465" s="28" t="s">
        <v>10</v>
      </c>
      <c r="I465" s="29"/>
      <c r="J465" s="28"/>
      <c r="K465" s="27"/>
      <c r="L465" s="28" t="s">
        <v>25</v>
      </c>
      <c r="M465" s="29"/>
      <c r="N465" s="30"/>
      <c r="O465" s="28" t="s">
        <v>891</v>
      </c>
    </row>
    <row x14ac:dyDescent="0.25" r="466" customHeight="1" ht="24.95">
      <c r="A466" s="26" t="s">
        <v>893</v>
      </c>
      <c r="B466" s="26">
        <v>2403</v>
      </c>
      <c r="C466" s="26">
        <f>B466+40001</f>
      </c>
      <c r="D466" s="27" t="s">
        <v>894</v>
      </c>
      <c r="E466" s="28"/>
      <c r="F466" s="28" t="s">
        <v>544</v>
      </c>
      <c r="G466" s="28" t="s">
        <v>128</v>
      </c>
      <c r="H466" s="28" t="s">
        <v>10</v>
      </c>
      <c r="I466" s="29">
        <f>B466</f>
      </c>
      <c r="J466" s="28" t="s">
        <v>142</v>
      </c>
      <c r="K466" s="27" t="s">
        <v>894</v>
      </c>
      <c r="L466" s="28" t="s">
        <v>25</v>
      </c>
      <c r="M466" s="29" t="s">
        <v>40</v>
      </c>
      <c r="N466" s="30"/>
      <c r="O466" s="28" t="s">
        <v>891</v>
      </c>
    </row>
    <row x14ac:dyDescent="0.25" r="467" customHeight="1" ht="24.95">
      <c r="A467" s="26"/>
      <c r="B467" s="26">
        <v>2404</v>
      </c>
      <c r="C467" s="26">
        <f>B467+40001</f>
      </c>
      <c r="D467" s="27"/>
      <c r="E467" s="28"/>
      <c r="F467" s="28" t="s">
        <v>544</v>
      </c>
      <c r="G467" s="28"/>
      <c r="H467" s="28" t="s">
        <v>10</v>
      </c>
      <c r="I467" s="29"/>
      <c r="J467" s="28"/>
      <c r="K467" s="27"/>
      <c r="L467" s="28"/>
      <c r="M467" s="29" t="s">
        <v>40</v>
      </c>
      <c r="N467" s="30"/>
      <c r="O467" s="28" t="s">
        <v>891</v>
      </c>
    </row>
    <row x14ac:dyDescent="0.25" r="468" customHeight="1" ht="24.95">
      <c r="A468" s="26"/>
      <c r="B468" s="26">
        <v>2405</v>
      </c>
      <c r="C468" s="26">
        <f>B468+40001</f>
      </c>
      <c r="D468" s="27"/>
      <c r="E468" s="28"/>
      <c r="F468" s="28" t="s">
        <v>544</v>
      </c>
      <c r="G468" s="28"/>
      <c r="H468" s="28" t="s">
        <v>10</v>
      </c>
      <c r="I468" s="29"/>
      <c r="J468" s="28"/>
      <c r="K468" s="27"/>
      <c r="L468" s="28"/>
      <c r="M468" s="29" t="s">
        <v>40</v>
      </c>
      <c r="N468" s="30"/>
      <c r="O468" s="28" t="s">
        <v>891</v>
      </c>
    </row>
    <row x14ac:dyDescent="0.25" r="469" customHeight="1" ht="24.95">
      <c r="A469" s="26"/>
      <c r="B469" s="26">
        <v>2406</v>
      </c>
      <c r="C469" s="26">
        <f>B469+40001</f>
      </c>
      <c r="D469" s="27"/>
      <c r="E469" s="28"/>
      <c r="F469" s="28" t="s">
        <v>544</v>
      </c>
      <c r="G469" s="28"/>
      <c r="H469" s="28" t="s">
        <v>10</v>
      </c>
      <c r="I469" s="29"/>
      <c r="J469" s="28"/>
      <c r="K469" s="27"/>
      <c r="L469" s="28"/>
      <c r="M469" s="29" t="s">
        <v>57</v>
      </c>
      <c r="N469" s="30" t="s">
        <v>150</v>
      </c>
      <c r="O469" s="28" t="s">
        <v>891</v>
      </c>
    </row>
    <row x14ac:dyDescent="0.25" r="470" customHeight="1" ht="24.95">
      <c r="A470" s="26" t="s">
        <v>895</v>
      </c>
      <c r="B470" s="26">
        <v>2407</v>
      </c>
      <c r="C470" s="26">
        <f>B470+40001</f>
      </c>
      <c r="D470" s="27" t="s">
        <v>896</v>
      </c>
      <c r="E470" s="28"/>
      <c r="F470" s="28" t="s">
        <v>242</v>
      </c>
      <c r="G470" s="28" t="s">
        <v>243</v>
      </c>
      <c r="H470" s="28" t="s">
        <v>24</v>
      </c>
      <c r="I470" s="29">
        <f>B470</f>
      </c>
      <c r="J470" s="28" t="s">
        <v>244</v>
      </c>
      <c r="K470" s="27" t="s">
        <v>896</v>
      </c>
      <c r="L470" s="28" t="s">
        <v>25</v>
      </c>
      <c r="M470" s="29"/>
      <c r="N470" s="30"/>
      <c r="O470" s="28" t="s">
        <v>891</v>
      </c>
    </row>
    <row x14ac:dyDescent="0.25" r="471" customHeight="1" ht="24.95">
      <c r="A471" s="26"/>
      <c r="B471" s="26">
        <v>2408</v>
      </c>
      <c r="C471" s="26">
        <f>B471+40001</f>
      </c>
      <c r="D471" s="27"/>
      <c r="E471" s="28"/>
      <c r="F471" s="28"/>
      <c r="G471" s="28"/>
      <c r="H471" s="28" t="s">
        <v>24</v>
      </c>
      <c r="I471" s="29"/>
      <c r="J471" s="28"/>
      <c r="K471" s="27"/>
      <c r="L471" s="28" t="s">
        <v>25</v>
      </c>
      <c r="M471" s="29"/>
      <c r="N471" s="30"/>
      <c r="O471" s="28" t="s">
        <v>891</v>
      </c>
    </row>
    <row x14ac:dyDescent="0.25" r="472" customHeight="1" ht="24.95">
      <c r="A472" s="26" t="s">
        <v>897</v>
      </c>
      <c r="B472" s="26">
        <v>2409</v>
      </c>
      <c r="C472" s="26">
        <f>B472+40001</f>
      </c>
      <c r="D472" s="27" t="s">
        <v>897</v>
      </c>
      <c r="E472" s="28"/>
      <c r="F472" s="28" t="s">
        <v>530</v>
      </c>
      <c r="G472" s="28" t="s">
        <v>32</v>
      </c>
      <c r="H472" s="28" t="s">
        <v>531</v>
      </c>
      <c r="I472" s="29">
        <f>B472</f>
      </c>
      <c r="J472" s="28" t="s">
        <v>137</v>
      </c>
      <c r="K472" s="27" t="s">
        <v>897</v>
      </c>
      <c r="L472" s="28" t="s">
        <v>25</v>
      </c>
      <c r="M472" s="29"/>
      <c r="N472" s="30" t="s">
        <v>898</v>
      </c>
      <c r="O472" s="28" t="s">
        <v>891</v>
      </c>
    </row>
    <row x14ac:dyDescent="0.25" r="473" customHeight="1" ht="24.95">
      <c r="A473" s="26" t="s">
        <v>899</v>
      </c>
      <c r="B473" s="26">
        <v>2410</v>
      </c>
      <c r="C473" s="26">
        <f>B473+40001</f>
      </c>
      <c r="D473" s="27" t="s">
        <v>899</v>
      </c>
      <c r="E473" s="28"/>
      <c r="F473" s="28" t="s">
        <v>544</v>
      </c>
      <c r="G473" s="28" t="s">
        <v>524</v>
      </c>
      <c r="H473" s="28" t="s">
        <v>10</v>
      </c>
      <c r="I473" s="29">
        <f>B473</f>
      </c>
      <c r="J473" s="28" t="s">
        <v>137</v>
      </c>
      <c r="K473" s="27" t="s">
        <v>899</v>
      </c>
      <c r="L473" s="28" t="s">
        <v>25</v>
      </c>
      <c r="M473" s="29" t="s">
        <v>889</v>
      </c>
      <c r="N473" s="30" t="s">
        <v>890</v>
      </c>
      <c r="O473" s="28" t="s">
        <v>891</v>
      </c>
    </row>
    <row x14ac:dyDescent="0.25" r="474" customHeight="1" ht="24.95">
      <c r="A474" s="26" t="s">
        <v>900</v>
      </c>
      <c r="B474" s="26">
        <v>2411</v>
      </c>
      <c r="C474" s="26">
        <f>B474+40001</f>
      </c>
      <c r="D474" s="27" t="s">
        <v>900</v>
      </c>
      <c r="E474" s="28"/>
      <c r="F474" s="28" t="s">
        <v>544</v>
      </c>
      <c r="G474" s="28" t="s">
        <v>243</v>
      </c>
      <c r="H474" s="28" t="s">
        <v>10</v>
      </c>
      <c r="I474" s="29">
        <f>B474</f>
      </c>
      <c r="J474" s="28" t="s">
        <v>554</v>
      </c>
      <c r="K474" s="27" t="s">
        <v>900</v>
      </c>
      <c r="L474" s="28" t="s">
        <v>25</v>
      </c>
      <c r="M474" s="29"/>
      <c r="N474" s="30"/>
      <c r="O474" s="28" t="s">
        <v>891</v>
      </c>
    </row>
    <row x14ac:dyDescent="0.25" r="475" customHeight="1" ht="24.95">
      <c r="A475" s="26"/>
      <c r="B475" s="26">
        <v>2412</v>
      </c>
      <c r="C475" s="26">
        <f>B475+40001</f>
      </c>
      <c r="D475" s="27"/>
      <c r="E475" s="28"/>
      <c r="F475" s="28"/>
      <c r="G475" s="28"/>
      <c r="H475" s="28" t="s">
        <v>10</v>
      </c>
      <c r="I475" s="29"/>
      <c r="J475" s="28"/>
      <c r="K475" s="27"/>
      <c r="L475" s="28" t="s">
        <v>25</v>
      </c>
      <c r="M475" s="29"/>
      <c r="N475" s="30"/>
      <c r="O475" s="28" t="s">
        <v>891</v>
      </c>
    </row>
    <row x14ac:dyDescent="0.25" r="476" customHeight="1" ht="24.95">
      <c r="A476" s="26" t="s">
        <v>901</v>
      </c>
      <c r="B476" s="26">
        <v>2413</v>
      </c>
      <c r="C476" s="26">
        <f>B476+40001</f>
      </c>
      <c r="D476" s="27" t="s">
        <v>902</v>
      </c>
      <c r="E476" s="28"/>
      <c r="F476" s="28" t="s">
        <v>544</v>
      </c>
      <c r="G476" s="28" t="s">
        <v>128</v>
      </c>
      <c r="H476" s="28" t="s">
        <v>10</v>
      </c>
      <c r="I476" s="29">
        <f>B476</f>
      </c>
      <c r="J476" s="28" t="s">
        <v>142</v>
      </c>
      <c r="K476" s="27" t="s">
        <v>902</v>
      </c>
      <c r="L476" s="28" t="s">
        <v>25</v>
      </c>
      <c r="M476" s="29" t="s">
        <v>40</v>
      </c>
      <c r="N476" s="30"/>
      <c r="O476" s="28" t="s">
        <v>891</v>
      </c>
    </row>
    <row x14ac:dyDescent="0.25" r="477" customHeight="1" ht="24.95">
      <c r="A477" s="26"/>
      <c r="B477" s="26">
        <v>2414</v>
      </c>
      <c r="C477" s="26">
        <f>B477+40001</f>
      </c>
      <c r="D477" s="27"/>
      <c r="E477" s="28"/>
      <c r="F477" s="28" t="s">
        <v>544</v>
      </c>
      <c r="G477" s="28"/>
      <c r="H477" s="28" t="s">
        <v>10</v>
      </c>
      <c r="I477" s="29"/>
      <c r="J477" s="28"/>
      <c r="K477" s="27"/>
      <c r="L477" s="28"/>
      <c r="M477" s="29" t="s">
        <v>40</v>
      </c>
      <c r="N477" s="30"/>
      <c r="O477" s="28" t="s">
        <v>891</v>
      </c>
    </row>
    <row x14ac:dyDescent="0.25" r="478" customHeight="1" ht="24.95">
      <c r="A478" s="26"/>
      <c r="B478" s="26">
        <v>2415</v>
      </c>
      <c r="C478" s="26">
        <f>B478+40001</f>
      </c>
      <c r="D478" s="27"/>
      <c r="E478" s="28"/>
      <c r="F478" s="28" t="s">
        <v>544</v>
      </c>
      <c r="G478" s="28"/>
      <c r="H478" s="28" t="s">
        <v>10</v>
      </c>
      <c r="I478" s="29"/>
      <c r="J478" s="28"/>
      <c r="K478" s="27"/>
      <c r="L478" s="28"/>
      <c r="M478" s="29" t="s">
        <v>40</v>
      </c>
      <c r="N478" s="30"/>
      <c r="O478" s="28" t="s">
        <v>891</v>
      </c>
    </row>
    <row x14ac:dyDescent="0.25" r="479" customHeight="1" ht="24.95">
      <c r="A479" s="26"/>
      <c r="B479" s="26">
        <v>2416</v>
      </c>
      <c r="C479" s="26">
        <f>B479+40001</f>
      </c>
      <c r="D479" s="27"/>
      <c r="E479" s="28"/>
      <c r="F479" s="28" t="s">
        <v>544</v>
      </c>
      <c r="G479" s="28"/>
      <c r="H479" s="28" t="s">
        <v>10</v>
      </c>
      <c r="I479" s="29"/>
      <c r="J479" s="28"/>
      <c r="K479" s="27"/>
      <c r="L479" s="28"/>
      <c r="M479" s="29" t="s">
        <v>57</v>
      </c>
      <c r="N479" s="30" t="s">
        <v>150</v>
      </c>
      <c r="O479" s="28" t="s">
        <v>891</v>
      </c>
    </row>
    <row x14ac:dyDescent="0.25" r="480" customHeight="1" ht="24.95">
      <c r="A480" s="26" t="s">
        <v>903</v>
      </c>
      <c r="B480" s="26">
        <v>2417</v>
      </c>
      <c r="C480" s="26">
        <f>B480+40001</f>
      </c>
      <c r="D480" s="27" t="s">
        <v>904</v>
      </c>
      <c r="E480" s="28"/>
      <c r="F480" s="28" t="s">
        <v>242</v>
      </c>
      <c r="G480" s="28" t="s">
        <v>243</v>
      </c>
      <c r="H480" s="28" t="s">
        <v>24</v>
      </c>
      <c r="I480" s="29">
        <f>B480</f>
      </c>
      <c r="J480" s="28" t="s">
        <v>244</v>
      </c>
      <c r="K480" s="27" t="s">
        <v>904</v>
      </c>
      <c r="L480" s="28" t="s">
        <v>25</v>
      </c>
      <c r="M480" s="29"/>
      <c r="N480" s="30"/>
      <c r="O480" s="28" t="s">
        <v>891</v>
      </c>
    </row>
    <row x14ac:dyDescent="0.25" r="481" customHeight="1" ht="24.95">
      <c r="A481" s="26"/>
      <c r="B481" s="26">
        <v>2418</v>
      </c>
      <c r="C481" s="26">
        <f>B481+40001</f>
      </c>
      <c r="D481" s="27"/>
      <c r="E481" s="28"/>
      <c r="F481" s="28"/>
      <c r="G481" s="28"/>
      <c r="H481" s="28" t="s">
        <v>24</v>
      </c>
      <c r="I481" s="29"/>
      <c r="J481" s="28"/>
      <c r="K481" s="27"/>
      <c r="L481" s="28" t="s">
        <v>25</v>
      </c>
      <c r="M481" s="29"/>
      <c r="N481" s="30"/>
      <c r="O481" s="28" t="s">
        <v>891</v>
      </c>
    </row>
    <row x14ac:dyDescent="0.25" r="482" customHeight="1" ht="24.95">
      <c r="A482" s="26" t="s">
        <v>905</v>
      </c>
      <c r="B482" s="26">
        <v>2419</v>
      </c>
      <c r="C482" s="26">
        <f>B482+40001</f>
      </c>
      <c r="D482" s="27" t="s">
        <v>905</v>
      </c>
      <c r="E482" s="28"/>
      <c r="F482" s="28" t="s">
        <v>530</v>
      </c>
      <c r="G482" s="28" t="s">
        <v>32</v>
      </c>
      <c r="H482" s="28" t="s">
        <v>531</v>
      </c>
      <c r="I482" s="29">
        <f>B482</f>
      </c>
      <c r="J482" s="28" t="s">
        <v>137</v>
      </c>
      <c r="K482" s="27" t="s">
        <v>905</v>
      </c>
      <c r="L482" s="28" t="s">
        <v>25</v>
      </c>
      <c r="M482" s="29"/>
      <c r="N482" s="30" t="s">
        <v>898</v>
      </c>
      <c r="O482" s="28" t="s">
        <v>891</v>
      </c>
    </row>
    <row x14ac:dyDescent="0.25" r="483" customHeight="1" ht="24.95">
      <c r="A483" s="26" t="s">
        <v>906</v>
      </c>
      <c r="B483" s="26">
        <v>2420</v>
      </c>
      <c r="C483" s="26">
        <f>B483+40001</f>
      </c>
      <c r="D483" s="27" t="s">
        <v>906</v>
      </c>
      <c r="E483" s="28"/>
      <c r="F483" s="28" t="s">
        <v>544</v>
      </c>
      <c r="G483" s="28" t="s">
        <v>524</v>
      </c>
      <c r="H483" s="28" t="s">
        <v>10</v>
      </c>
      <c r="I483" s="29">
        <f>B483</f>
      </c>
      <c r="J483" s="28" t="s">
        <v>137</v>
      </c>
      <c r="K483" s="27" t="s">
        <v>906</v>
      </c>
      <c r="L483" s="28" t="s">
        <v>25</v>
      </c>
      <c r="M483" s="29" t="s">
        <v>889</v>
      </c>
      <c r="N483" s="30" t="s">
        <v>890</v>
      </c>
      <c r="O483" s="28" t="s">
        <v>907</v>
      </c>
    </row>
    <row x14ac:dyDescent="0.25" r="484" customHeight="1" ht="24.95">
      <c r="A484" s="26" t="s">
        <v>908</v>
      </c>
      <c r="B484" s="26">
        <v>2421</v>
      </c>
      <c r="C484" s="26">
        <f>B484+40001</f>
      </c>
      <c r="D484" s="27" t="s">
        <v>908</v>
      </c>
      <c r="E484" s="28"/>
      <c r="F484" s="28" t="s">
        <v>544</v>
      </c>
      <c r="G484" s="28" t="s">
        <v>243</v>
      </c>
      <c r="H484" s="28" t="s">
        <v>10</v>
      </c>
      <c r="I484" s="29">
        <f>B484</f>
      </c>
      <c r="J484" s="28" t="s">
        <v>554</v>
      </c>
      <c r="K484" s="27" t="s">
        <v>908</v>
      </c>
      <c r="L484" s="28" t="s">
        <v>25</v>
      </c>
      <c r="M484" s="29"/>
      <c r="N484" s="30"/>
      <c r="O484" s="28" t="s">
        <v>907</v>
      </c>
    </row>
    <row x14ac:dyDescent="0.25" r="485" customHeight="1" ht="24.95">
      <c r="A485" s="26"/>
      <c r="B485" s="26">
        <v>2422</v>
      </c>
      <c r="C485" s="26">
        <f>B485+40001</f>
      </c>
      <c r="D485" s="27"/>
      <c r="E485" s="28"/>
      <c r="F485" s="28"/>
      <c r="G485" s="28"/>
      <c r="H485" s="28" t="s">
        <v>10</v>
      </c>
      <c r="I485" s="29"/>
      <c r="J485" s="28"/>
      <c r="K485" s="27"/>
      <c r="L485" s="28" t="s">
        <v>25</v>
      </c>
      <c r="M485" s="29"/>
      <c r="N485" s="30"/>
      <c r="O485" s="28" t="s">
        <v>907</v>
      </c>
    </row>
    <row x14ac:dyDescent="0.25" r="486" customHeight="1" ht="24.95">
      <c r="A486" s="26" t="s">
        <v>909</v>
      </c>
      <c r="B486" s="26">
        <v>2423</v>
      </c>
      <c r="C486" s="26">
        <f>B486+40001</f>
      </c>
      <c r="D486" s="27" t="s">
        <v>910</v>
      </c>
      <c r="E486" s="28"/>
      <c r="F486" s="28" t="s">
        <v>544</v>
      </c>
      <c r="G486" s="28" t="s">
        <v>128</v>
      </c>
      <c r="H486" s="28" t="s">
        <v>10</v>
      </c>
      <c r="I486" s="29">
        <f>B486</f>
      </c>
      <c r="J486" s="28" t="s">
        <v>142</v>
      </c>
      <c r="K486" s="27" t="s">
        <v>910</v>
      </c>
      <c r="L486" s="28" t="s">
        <v>25</v>
      </c>
      <c r="M486" s="29" t="s">
        <v>40</v>
      </c>
      <c r="N486" s="30"/>
      <c r="O486" s="28" t="s">
        <v>907</v>
      </c>
    </row>
    <row x14ac:dyDescent="0.25" r="487" customHeight="1" ht="24.95">
      <c r="A487" s="26"/>
      <c r="B487" s="26">
        <v>2424</v>
      </c>
      <c r="C487" s="26">
        <f>B487+40001</f>
      </c>
      <c r="D487" s="27"/>
      <c r="E487" s="28"/>
      <c r="F487" s="28" t="s">
        <v>544</v>
      </c>
      <c r="G487" s="28"/>
      <c r="H487" s="28" t="s">
        <v>10</v>
      </c>
      <c r="I487" s="29"/>
      <c r="J487" s="28"/>
      <c r="K487" s="27"/>
      <c r="L487" s="28"/>
      <c r="M487" s="29" t="s">
        <v>40</v>
      </c>
      <c r="N487" s="30"/>
      <c r="O487" s="28" t="s">
        <v>907</v>
      </c>
    </row>
    <row x14ac:dyDescent="0.25" r="488" customHeight="1" ht="24.95">
      <c r="A488" s="26"/>
      <c r="B488" s="26">
        <v>2425</v>
      </c>
      <c r="C488" s="26">
        <f>B488+40001</f>
      </c>
      <c r="D488" s="27"/>
      <c r="E488" s="28"/>
      <c r="F488" s="28" t="s">
        <v>544</v>
      </c>
      <c r="G488" s="28"/>
      <c r="H488" s="28" t="s">
        <v>10</v>
      </c>
      <c r="I488" s="29"/>
      <c r="J488" s="28"/>
      <c r="K488" s="27"/>
      <c r="L488" s="28"/>
      <c r="M488" s="29" t="s">
        <v>40</v>
      </c>
      <c r="N488" s="30"/>
      <c r="O488" s="28" t="s">
        <v>907</v>
      </c>
    </row>
    <row x14ac:dyDescent="0.25" r="489" customHeight="1" ht="24.95">
      <c r="A489" s="26"/>
      <c r="B489" s="26">
        <v>2426</v>
      </c>
      <c r="C489" s="26">
        <f>B489+40001</f>
      </c>
      <c r="D489" s="27"/>
      <c r="E489" s="28"/>
      <c r="F489" s="28" t="s">
        <v>544</v>
      </c>
      <c r="G489" s="28"/>
      <c r="H489" s="28" t="s">
        <v>10</v>
      </c>
      <c r="I489" s="29"/>
      <c r="J489" s="28"/>
      <c r="K489" s="27"/>
      <c r="L489" s="28"/>
      <c r="M489" s="29" t="s">
        <v>57</v>
      </c>
      <c r="N489" s="30" t="s">
        <v>150</v>
      </c>
      <c r="O489" s="28" t="s">
        <v>907</v>
      </c>
    </row>
    <row x14ac:dyDescent="0.25" r="490" customHeight="1" ht="24.95">
      <c r="A490" s="26" t="s">
        <v>911</v>
      </c>
      <c r="B490" s="26">
        <v>2427</v>
      </c>
      <c r="C490" s="26">
        <f>B490+40001</f>
      </c>
      <c r="D490" s="27" t="s">
        <v>912</v>
      </c>
      <c r="E490" s="28"/>
      <c r="F490" s="28" t="s">
        <v>242</v>
      </c>
      <c r="G490" s="28" t="s">
        <v>243</v>
      </c>
      <c r="H490" s="28" t="s">
        <v>24</v>
      </c>
      <c r="I490" s="29">
        <f>B490</f>
      </c>
      <c r="J490" s="28" t="s">
        <v>244</v>
      </c>
      <c r="K490" s="27" t="s">
        <v>912</v>
      </c>
      <c r="L490" s="28" t="s">
        <v>25</v>
      </c>
      <c r="M490" s="29"/>
      <c r="N490" s="30"/>
      <c r="O490" s="28" t="s">
        <v>907</v>
      </c>
    </row>
    <row x14ac:dyDescent="0.25" r="491" customHeight="1" ht="24.95">
      <c r="A491" s="26"/>
      <c r="B491" s="26">
        <v>2428</v>
      </c>
      <c r="C491" s="26">
        <f>B491+40001</f>
      </c>
      <c r="D491" s="27"/>
      <c r="E491" s="28"/>
      <c r="F491" s="28"/>
      <c r="G491" s="28"/>
      <c r="H491" s="28" t="s">
        <v>24</v>
      </c>
      <c r="I491" s="29"/>
      <c r="J491" s="28"/>
      <c r="K491" s="27"/>
      <c r="L491" s="28" t="s">
        <v>25</v>
      </c>
      <c r="M491" s="29"/>
      <c r="N491" s="30"/>
      <c r="O491" s="28" t="s">
        <v>907</v>
      </c>
    </row>
    <row x14ac:dyDescent="0.25" r="492" customHeight="1" ht="24.95">
      <c r="A492" s="26" t="s">
        <v>913</v>
      </c>
      <c r="B492" s="26">
        <v>2429</v>
      </c>
      <c r="C492" s="26">
        <f>B492+40001</f>
      </c>
      <c r="D492" s="27" t="s">
        <v>913</v>
      </c>
      <c r="E492" s="28"/>
      <c r="F492" s="28" t="s">
        <v>530</v>
      </c>
      <c r="G492" s="28"/>
      <c r="H492" s="28" t="s">
        <v>531</v>
      </c>
      <c r="I492" s="29">
        <f>B492</f>
      </c>
      <c r="J492" s="28" t="s">
        <v>137</v>
      </c>
      <c r="K492" s="27" t="s">
        <v>913</v>
      </c>
      <c r="L492" s="28" t="s">
        <v>25</v>
      </c>
      <c r="M492" s="29"/>
      <c r="N492" s="30" t="s">
        <v>898</v>
      </c>
      <c r="O492" s="28" t="s">
        <v>907</v>
      </c>
    </row>
    <row x14ac:dyDescent="0.25" r="493" customHeight="1" ht="24.95">
      <c r="A493" s="26" t="s">
        <v>914</v>
      </c>
      <c r="B493" s="26">
        <v>2430</v>
      </c>
      <c r="C493" s="26">
        <f>B493+40001</f>
      </c>
      <c r="D493" s="27" t="s">
        <v>914</v>
      </c>
      <c r="E493" s="28"/>
      <c r="F493" s="28" t="s">
        <v>544</v>
      </c>
      <c r="G493" s="28" t="s">
        <v>524</v>
      </c>
      <c r="H493" s="28" t="s">
        <v>10</v>
      </c>
      <c r="I493" s="29">
        <f>B493</f>
      </c>
      <c r="J493" s="28" t="s">
        <v>137</v>
      </c>
      <c r="K493" s="27" t="s">
        <v>914</v>
      </c>
      <c r="L493" s="28" t="s">
        <v>25</v>
      </c>
      <c r="M493" s="29" t="s">
        <v>889</v>
      </c>
      <c r="N493" s="30" t="s">
        <v>890</v>
      </c>
      <c r="O493" s="28" t="s">
        <v>907</v>
      </c>
    </row>
    <row x14ac:dyDescent="0.25" r="494" customHeight="1" ht="24.95">
      <c r="A494" s="26" t="s">
        <v>915</v>
      </c>
      <c r="B494" s="26">
        <v>2431</v>
      </c>
      <c r="C494" s="26">
        <f>B494+40001</f>
      </c>
      <c r="D494" s="27" t="s">
        <v>915</v>
      </c>
      <c r="E494" s="28"/>
      <c r="F494" s="28" t="s">
        <v>544</v>
      </c>
      <c r="G494" s="28" t="s">
        <v>243</v>
      </c>
      <c r="H494" s="28" t="s">
        <v>10</v>
      </c>
      <c r="I494" s="29">
        <f>B494</f>
      </c>
      <c r="J494" s="28" t="s">
        <v>554</v>
      </c>
      <c r="K494" s="27" t="s">
        <v>915</v>
      </c>
      <c r="L494" s="28" t="s">
        <v>25</v>
      </c>
      <c r="M494" s="29"/>
      <c r="N494" s="30"/>
      <c r="O494" s="28" t="s">
        <v>907</v>
      </c>
    </row>
    <row x14ac:dyDescent="0.25" r="495" customHeight="1" ht="24.95">
      <c r="A495" s="26"/>
      <c r="B495" s="26">
        <v>2432</v>
      </c>
      <c r="C495" s="26">
        <f>B495+40001</f>
      </c>
      <c r="D495" s="27"/>
      <c r="E495" s="28"/>
      <c r="F495" s="28"/>
      <c r="G495" s="28"/>
      <c r="H495" s="28" t="s">
        <v>10</v>
      </c>
      <c r="I495" s="29"/>
      <c r="J495" s="28"/>
      <c r="K495" s="27"/>
      <c r="L495" s="28" t="s">
        <v>25</v>
      </c>
      <c r="M495" s="29"/>
      <c r="N495" s="30"/>
      <c r="O495" s="28" t="s">
        <v>907</v>
      </c>
    </row>
    <row x14ac:dyDescent="0.25" r="496" customHeight="1" ht="24.95">
      <c r="A496" s="26" t="s">
        <v>916</v>
      </c>
      <c r="B496" s="26">
        <v>2433</v>
      </c>
      <c r="C496" s="26">
        <f>B496+40001</f>
      </c>
      <c r="D496" s="27" t="s">
        <v>917</v>
      </c>
      <c r="E496" s="28"/>
      <c r="F496" s="28" t="s">
        <v>544</v>
      </c>
      <c r="G496" s="28" t="s">
        <v>128</v>
      </c>
      <c r="H496" s="28" t="s">
        <v>10</v>
      </c>
      <c r="I496" s="29">
        <f>B496</f>
      </c>
      <c r="J496" s="28" t="s">
        <v>142</v>
      </c>
      <c r="K496" s="27" t="s">
        <v>917</v>
      </c>
      <c r="L496" s="28" t="s">
        <v>25</v>
      </c>
      <c r="M496" s="29" t="s">
        <v>40</v>
      </c>
      <c r="N496" s="30"/>
      <c r="O496" s="28" t="s">
        <v>907</v>
      </c>
    </row>
    <row x14ac:dyDescent="0.25" r="497" customHeight="1" ht="24.95">
      <c r="A497" s="26"/>
      <c r="B497" s="26">
        <v>2434</v>
      </c>
      <c r="C497" s="26">
        <f>B497+40001</f>
      </c>
      <c r="D497" s="27"/>
      <c r="E497" s="28"/>
      <c r="F497" s="28" t="s">
        <v>544</v>
      </c>
      <c r="G497" s="28"/>
      <c r="H497" s="28" t="s">
        <v>10</v>
      </c>
      <c r="I497" s="29"/>
      <c r="J497" s="28"/>
      <c r="K497" s="27"/>
      <c r="L497" s="28"/>
      <c r="M497" s="29" t="s">
        <v>40</v>
      </c>
      <c r="N497" s="30"/>
      <c r="O497" s="28" t="s">
        <v>907</v>
      </c>
    </row>
    <row x14ac:dyDescent="0.25" r="498" customHeight="1" ht="24.95">
      <c r="A498" s="26"/>
      <c r="B498" s="26">
        <v>2435</v>
      </c>
      <c r="C498" s="26">
        <f>B498+40001</f>
      </c>
      <c r="D498" s="27"/>
      <c r="E498" s="28"/>
      <c r="F498" s="28" t="s">
        <v>544</v>
      </c>
      <c r="G498" s="28"/>
      <c r="H498" s="28" t="s">
        <v>10</v>
      </c>
      <c r="I498" s="29"/>
      <c r="J498" s="28"/>
      <c r="K498" s="27"/>
      <c r="L498" s="28"/>
      <c r="M498" s="29" t="s">
        <v>40</v>
      </c>
      <c r="N498" s="30"/>
      <c r="O498" s="28" t="s">
        <v>907</v>
      </c>
    </row>
    <row x14ac:dyDescent="0.25" r="499" customHeight="1" ht="24.95">
      <c r="A499" s="26"/>
      <c r="B499" s="26">
        <v>2436</v>
      </c>
      <c r="C499" s="26">
        <f>B499+40001</f>
      </c>
      <c r="D499" s="27"/>
      <c r="E499" s="28"/>
      <c r="F499" s="28" t="s">
        <v>544</v>
      </c>
      <c r="G499" s="28"/>
      <c r="H499" s="28" t="s">
        <v>10</v>
      </c>
      <c r="I499" s="29"/>
      <c r="J499" s="28"/>
      <c r="K499" s="27"/>
      <c r="L499" s="28"/>
      <c r="M499" s="29" t="s">
        <v>57</v>
      </c>
      <c r="N499" s="30" t="s">
        <v>150</v>
      </c>
      <c r="O499" s="28" t="s">
        <v>907</v>
      </c>
    </row>
    <row x14ac:dyDescent="0.25" r="500" customHeight="1" ht="24.95">
      <c r="A500" s="26" t="s">
        <v>918</v>
      </c>
      <c r="B500" s="26">
        <v>2437</v>
      </c>
      <c r="C500" s="26">
        <f>B500+40001</f>
      </c>
      <c r="D500" s="27" t="s">
        <v>919</v>
      </c>
      <c r="E500" s="28"/>
      <c r="F500" s="28" t="s">
        <v>242</v>
      </c>
      <c r="G500" s="28" t="s">
        <v>243</v>
      </c>
      <c r="H500" s="28" t="s">
        <v>24</v>
      </c>
      <c r="I500" s="29">
        <f>B500</f>
      </c>
      <c r="J500" s="28" t="s">
        <v>244</v>
      </c>
      <c r="K500" s="27" t="s">
        <v>919</v>
      </c>
      <c r="L500" s="28" t="s">
        <v>25</v>
      </c>
      <c r="M500" s="29"/>
      <c r="N500" s="30"/>
      <c r="O500" s="28" t="s">
        <v>907</v>
      </c>
    </row>
    <row x14ac:dyDescent="0.25" r="501" customHeight="1" ht="24.95">
      <c r="A501" s="26"/>
      <c r="B501" s="26">
        <v>2438</v>
      </c>
      <c r="C501" s="26">
        <f>B501+40001</f>
      </c>
      <c r="D501" s="27"/>
      <c r="E501" s="28"/>
      <c r="F501" s="28"/>
      <c r="G501" s="28"/>
      <c r="H501" s="28" t="s">
        <v>24</v>
      </c>
      <c r="I501" s="29"/>
      <c r="J501" s="28"/>
      <c r="K501" s="27"/>
      <c r="L501" s="28" t="s">
        <v>25</v>
      </c>
      <c r="M501" s="29"/>
      <c r="N501" s="30"/>
      <c r="O501" s="28" t="s">
        <v>907</v>
      </c>
    </row>
    <row x14ac:dyDescent="0.25" r="502" customHeight="1" ht="24.95">
      <c r="A502" s="26" t="s">
        <v>920</v>
      </c>
      <c r="B502" s="26">
        <v>2439</v>
      </c>
      <c r="C502" s="26">
        <f>B502+40001</f>
      </c>
      <c r="D502" s="27" t="s">
        <v>920</v>
      </c>
      <c r="E502" s="28"/>
      <c r="F502" s="28" t="s">
        <v>530</v>
      </c>
      <c r="G502" s="28" t="s">
        <v>32</v>
      </c>
      <c r="H502" s="28" t="s">
        <v>531</v>
      </c>
      <c r="I502" s="29">
        <f>B502</f>
      </c>
      <c r="J502" s="28" t="s">
        <v>137</v>
      </c>
      <c r="K502" s="27" t="s">
        <v>920</v>
      </c>
      <c r="L502" s="28" t="s">
        <v>25</v>
      </c>
      <c r="M502" s="29"/>
      <c r="N502" s="30" t="s">
        <v>898</v>
      </c>
      <c r="O502" s="28" t="s">
        <v>907</v>
      </c>
    </row>
    <row x14ac:dyDescent="0.25" r="503" customHeight="1" ht="24.75">
      <c r="A503" s="21" t="s">
        <v>921</v>
      </c>
      <c r="B503" s="22" t="s">
        <v>19</v>
      </c>
      <c r="C503" s="22" t="s">
        <v>19</v>
      </c>
      <c r="D503" s="32">
        <f>A503</f>
      </c>
      <c r="E503" s="24" t="s">
        <v>19</v>
      </c>
      <c r="F503" s="24" t="s">
        <v>19</v>
      </c>
      <c r="G503" s="24" t="s">
        <v>19</v>
      </c>
      <c r="H503" s="24" t="s">
        <v>19</v>
      </c>
      <c r="I503" s="22" t="s">
        <v>19</v>
      </c>
      <c r="J503" s="24" t="s">
        <v>19</v>
      </c>
      <c r="K503" s="24" t="s">
        <v>19</v>
      </c>
      <c r="L503" s="24" t="s">
        <v>19</v>
      </c>
      <c r="M503" s="22" t="s">
        <v>19</v>
      </c>
      <c r="N503" s="25" t="s">
        <v>19</v>
      </c>
      <c r="O503" s="24" t="s">
        <v>19</v>
      </c>
    </row>
    <row x14ac:dyDescent="0.25" r="504" customHeight="1" ht="106.5">
      <c r="A504" s="26" t="s">
        <v>922</v>
      </c>
      <c r="B504" s="26">
        <v>2451</v>
      </c>
      <c r="C504" s="26">
        <f>40001+B504</f>
      </c>
      <c r="D504" s="27" t="s">
        <v>923</v>
      </c>
      <c r="E504" s="28"/>
      <c r="F504" s="28" t="s">
        <v>242</v>
      </c>
      <c r="G504" s="28" t="s">
        <v>524</v>
      </c>
      <c r="H504" s="28" t="s">
        <v>10</v>
      </c>
      <c r="I504" s="29">
        <f>B504</f>
      </c>
      <c r="J504" s="28" t="s">
        <v>137</v>
      </c>
      <c r="K504" s="27" t="s">
        <v>922</v>
      </c>
      <c r="L504" s="28" t="s">
        <v>25</v>
      </c>
      <c r="M504" s="29"/>
      <c r="N504" s="30" t="s">
        <v>924</v>
      </c>
      <c r="O504" s="28" t="s">
        <v>27</v>
      </c>
    </row>
    <row x14ac:dyDescent="0.25" r="505" customHeight="1" ht="31.5">
      <c r="A505" s="26" t="s">
        <v>659</v>
      </c>
      <c r="B505" s="26">
        <v>2452</v>
      </c>
      <c r="C505" s="26">
        <f>40001+B505</f>
      </c>
      <c r="D505" s="27" t="s">
        <v>659</v>
      </c>
      <c r="E505" s="28"/>
      <c r="F505" s="28" t="s">
        <v>544</v>
      </c>
      <c r="G505" s="28" t="s">
        <v>868</v>
      </c>
      <c r="H505" s="28" t="s">
        <v>10</v>
      </c>
      <c r="I505" s="29"/>
      <c r="J505" s="28"/>
      <c r="K505" s="27"/>
      <c r="L505" s="28" t="s">
        <v>245</v>
      </c>
      <c r="M505" s="29"/>
      <c r="N505" s="30" t="s">
        <v>925</v>
      </c>
      <c r="O505" s="28" t="s">
        <v>27</v>
      </c>
    </row>
    <row x14ac:dyDescent="0.25" r="506" customHeight="1" ht="24.95">
      <c r="A506" s="26" t="s">
        <v>659</v>
      </c>
      <c r="B506" s="26">
        <v>2453</v>
      </c>
      <c r="C506" s="26">
        <f>40001+B506</f>
      </c>
      <c r="D506" s="27" t="s">
        <v>659</v>
      </c>
      <c r="E506" s="28" t="s">
        <v>241</v>
      </c>
      <c r="F506" s="28" t="s">
        <v>544</v>
      </c>
      <c r="G506" s="28" t="s">
        <v>524</v>
      </c>
      <c r="H506" s="28" t="s">
        <v>10</v>
      </c>
      <c r="I506" s="29"/>
      <c r="J506" s="28"/>
      <c r="K506" s="27"/>
      <c r="L506" s="28" t="s">
        <v>245</v>
      </c>
      <c r="M506" s="29"/>
      <c r="N506" s="30" t="s">
        <v>926</v>
      </c>
      <c r="O506" s="28" t="s">
        <v>27</v>
      </c>
    </row>
    <row x14ac:dyDescent="0.25" r="507" customHeight="1" ht="24.95">
      <c r="A507" s="26" t="s">
        <v>659</v>
      </c>
      <c r="B507" s="26">
        <v>2454</v>
      </c>
      <c r="C507" s="26">
        <f>40001+B507</f>
      </c>
      <c r="D507" s="27" t="s">
        <v>659</v>
      </c>
      <c r="E507" s="28"/>
      <c r="F507" s="28"/>
      <c r="G507" s="28"/>
      <c r="H507" s="28"/>
      <c r="I507" s="29"/>
      <c r="J507" s="28"/>
      <c r="K507" s="27"/>
      <c r="L507" s="28" t="s">
        <v>878</v>
      </c>
      <c r="M507" s="29"/>
      <c r="N507" s="30" t="s">
        <v>927</v>
      </c>
      <c r="O507" s="28" t="s">
        <v>27</v>
      </c>
    </row>
    <row x14ac:dyDescent="0.25" r="508" customHeight="1" ht="24.95">
      <c r="A508" s="26" t="s">
        <v>659</v>
      </c>
      <c r="B508" s="26">
        <v>2455</v>
      </c>
      <c r="C508" s="26">
        <f>40001+B508</f>
      </c>
      <c r="D508" s="27" t="s">
        <v>659</v>
      </c>
      <c r="E508" s="28" t="s">
        <v>845</v>
      </c>
      <c r="F508" s="28" t="s">
        <v>544</v>
      </c>
      <c r="G508" s="28" t="s">
        <v>524</v>
      </c>
      <c r="H508" s="28" t="s">
        <v>10</v>
      </c>
      <c r="I508" s="29"/>
      <c r="J508" s="28"/>
      <c r="K508" s="27"/>
      <c r="L508" s="28" t="s">
        <v>245</v>
      </c>
      <c r="M508" s="29" t="s">
        <v>928</v>
      </c>
      <c r="N508" s="30" t="s">
        <v>929</v>
      </c>
      <c r="O508" s="28" t="s">
        <v>27</v>
      </c>
    </row>
    <row x14ac:dyDescent="0.25" r="509" customHeight="1" ht="24.95">
      <c r="A509" s="26" t="s">
        <v>659</v>
      </c>
      <c r="B509" s="26">
        <v>2456</v>
      </c>
      <c r="C509" s="26">
        <f>40001+B509</f>
      </c>
      <c r="D509" s="27" t="s">
        <v>659</v>
      </c>
      <c r="E509" s="28"/>
      <c r="F509" s="28" t="s">
        <v>544</v>
      </c>
      <c r="G509" s="28" t="s">
        <v>930</v>
      </c>
      <c r="H509" s="28" t="s">
        <v>24</v>
      </c>
      <c r="I509" s="29"/>
      <c r="J509" s="28"/>
      <c r="K509" s="27"/>
      <c r="L509" s="28" t="s">
        <v>245</v>
      </c>
      <c r="M509" s="29" t="s">
        <v>875</v>
      </c>
      <c r="N509" s="30" t="s">
        <v>931</v>
      </c>
      <c r="O509" s="28" t="s">
        <v>27</v>
      </c>
    </row>
    <row x14ac:dyDescent="0.25" r="510" customHeight="1" ht="24.95">
      <c r="A510" s="26" t="s">
        <v>659</v>
      </c>
      <c r="B510" s="26">
        <v>2457</v>
      </c>
      <c r="C510" s="26">
        <f>40001+B510</f>
      </c>
      <c r="D510" s="27" t="s">
        <v>659</v>
      </c>
      <c r="E510" s="28"/>
      <c r="F510" s="28"/>
      <c r="G510" s="28"/>
      <c r="H510" s="28"/>
      <c r="I510" s="29"/>
      <c r="J510" s="28"/>
      <c r="K510" s="27"/>
      <c r="L510" s="28"/>
      <c r="M510" s="29"/>
      <c r="N510" s="30" t="s">
        <v>932</v>
      </c>
      <c r="O510" s="28" t="s">
        <v>27</v>
      </c>
    </row>
    <row x14ac:dyDescent="0.25" r="511" customHeight="1" ht="24.95">
      <c r="A511" s="26" t="s">
        <v>933</v>
      </c>
      <c r="B511" s="26">
        <v>2458</v>
      </c>
      <c r="C511" s="26">
        <f>40001+B511</f>
      </c>
      <c r="D511" s="27" t="s">
        <v>934</v>
      </c>
      <c r="E511" s="28"/>
      <c r="F511" s="28" t="s">
        <v>544</v>
      </c>
      <c r="G511" s="28" t="s">
        <v>930</v>
      </c>
      <c r="H511" s="28" t="s">
        <v>10</v>
      </c>
      <c r="I511" s="29">
        <f>B511</f>
      </c>
      <c r="J511" s="28" t="s">
        <v>869</v>
      </c>
      <c r="K511" s="27" t="s">
        <v>933</v>
      </c>
      <c r="L511" s="28" t="s">
        <v>25</v>
      </c>
      <c r="M511" s="29" t="s">
        <v>935</v>
      </c>
      <c r="N511" s="30" t="s">
        <v>936</v>
      </c>
      <c r="O511" s="28" t="s">
        <v>27</v>
      </c>
    </row>
    <row x14ac:dyDescent="0.25" r="512" customHeight="1" ht="24.95">
      <c r="A512" s="26" t="s">
        <v>937</v>
      </c>
      <c r="B512" s="26">
        <v>2459</v>
      </c>
      <c r="C512" s="26">
        <f>40001+B512</f>
      </c>
      <c r="D512" s="27" t="s">
        <v>938</v>
      </c>
      <c r="E512" s="28"/>
      <c r="F512" s="28" t="s">
        <v>544</v>
      </c>
      <c r="G512" s="28" t="s">
        <v>930</v>
      </c>
      <c r="H512" s="28" t="s">
        <v>10</v>
      </c>
      <c r="I512" s="29">
        <f>B512</f>
      </c>
      <c r="J512" s="28" t="s">
        <v>869</v>
      </c>
      <c r="K512" s="27" t="s">
        <v>937</v>
      </c>
      <c r="L512" s="28" t="s">
        <v>25</v>
      </c>
      <c r="M512" s="29" t="s">
        <v>935</v>
      </c>
      <c r="N512" s="30" t="s">
        <v>936</v>
      </c>
      <c r="O512" s="28" t="s">
        <v>27</v>
      </c>
    </row>
    <row x14ac:dyDescent="0.25" r="513" customHeight="1" ht="24.95">
      <c r="A513" s="26">
        <f>D513</f>
      </c>
      <c r="B513" s="26">
        <v>2460</v>
      </c>
      <c r="C513" s="26">
        <f>40001+B513</f>
      </c>
      <c r="D513" s="27" t="s">
        <v>939</v>
      </c>
      <c r="E513" s="28" t="s">
        <v>263</v>
      </c>
      <c r="F513" s="28" t="s">
        <v>544</v>
      </c>
      <c r="G513" s="28" t="s">
        <v>524</v>
      </c>
      <c r="H513" s="28" t="s">
        <v>10</v>
      </c>
      <c r="I513" s="29">
        <f>B513</f>
      </c>
      <c r="J513" s="28" t="s">
        <v>114</v>
      </c>
      <c r="K513" s="27" t="s">
        <v>939</v>
      </c>
      <c r="L513" s="28" t="s">
        <v>25</v>
      </c>
      <c r="M513" s="29" t="s">
        <v>940</v>
      </c>
      <c r="N513" s="30"/>
      <c r="O513" s="28" t="s">
        <v>27</v>
      </c>
    </row>
    <row x14ac:dyDescent="0.25" r="514" customHeight="1" ht="24.95">
      <c r="A514" s="26" t="s">
        <v>659</v>
      </c>
      <c r="B514" s="26">
        <v>2461</v>
      </c>
      <c r="C514" s="26">
        <f>40001+B514</f>
      </c>
      <c r="D514" s="27" t="s">
        <v>659</v>
      </c>
      <c r="E514" s="28"/>
      <c r="F514" s="28"/>
      <c r="G514" s="28"/>
      <c r="H514" s="28"/>
      <c r="I514" s="29"/>
      <c r="J514" s="28"/>
      <c r="K514" s="27"/>
      <c r="L514" s="28"/>
      <c r="M514" s="29"/>
      <c r="N514" s="30" t="s">
        <v>941</v>
      </c>
      <c r="O514" s="28" t="s">
        <v>27</v>
      </c>
    </row>
    <row x14ac:dyDescent="0.25" r="515" customHeight="1" ht="24.95">
      <c r="A515" s="26">
        <f>D515</f>
      </c>
      <c r="B515" s="26">
        <v>2462</v>
      </c>
      <c r="C515" s="26">
        <f>40001+B515</f>
      </c>
      <c r="D515" s="27" t="s">
        <v>942</v>
      </c>
      <c r="E515" s="28" t="s">
        <v>263</v>
      </c>
      <c r="F515" s="28" t="s">
        <v>544</v>
      </c>
      <c r="G515" s="28" t="s">
        <v>524</v>
      </c>
      <c r="H515" s="28" t="s">
        <v>10</v>
      </c>
      <c r="I515" s="29">
        <f>B515</f>
      </c>
      <c r="J515" s="28" t="s">
        <v>114</v>
      </c>
      <c r="K515" s="27" t="s">
        <v>942</v>
      </c>
      <c r="L515" s="28" t="s">
        <v>25</v>
      </c>
      <c r="M515" s="29" t="s">
        <v>940</v>
      </c>
      <c r="N515" s="30"/>
      <c r="O515" s="28" t="s">
        <v>27</v>
      </c>
    </row>
    <row x14ac:dyDescent="0.25" r="516" customHeight="1" ht="24.95">
      <c r="A516" s="26" t="s">
        <v>659</v>
      </c>
      <c r="B516" s="26">
        <v>2463</v>
      </c>
      <c r="C516" s="26">
        <f>40001+B516</f>
      </c>
      <c r="D516" s="27" t="s">
        <v>659</v>
      </c>
      <c r="E516" s="28"/>
      <c r="F516" s="28"/>
      <c r="G516" s="28"/>
      <c r="H516" s="28"/>
      <c r="I516" s="29"/>
      <c r="J516" s="28"/>
      <c r="K516" s="27"/>
      <c r="L516" s="28"/>
      <c r="M516" s="29"/>
      <c r="N516" s="30" t="s">
        <v>943</v>
      </c>
      <c r="O516" s="28" t="s">
        <v>27</v>
      </c>
    </row>
    <row x14ac:dyDescent="0.25" r="517" customHeight="1" ht="24.95">
      <c r="A517" s="26">
        <f>D517</f>
      </c>
      <c r="B517" s="26">
        <v>2464</v>
      </c>
      <c r="C517" s="26">
        <f>40001+B517</f>
      </c>
      <c r="D517" s="27" t="s">
        <v>944</v>
      </c>
      <c r="E517" s="28" t="s">
        <v>263</v>
      </c>
      <c r="F517" s="28" t="s">
        <v>544</v>
      </c>
      <c r="G517" s="28" t="s">
        <v>524</v>
      </c>
      <c r="H517" s="28" t="s">
        <v>10</v>
      </c>
      <c r="I517" s="29">
        <f>B517</f>
      </c>
      <c r="J517" s="28" t="s">
        <v>114</v>
      </c>
      <c r="K517" s="27" t="s">
        <v>944</v>
      </c>
      <c r="L517" s="28" t="s">
        <v>25</v>
      </c>
      <c r="M517" s="29" t="s">
        <v>940</v>
      </c>
      <c r="N517" s="30"/>
      <c r="O517" s="28" t="s">
        <v>27</v>
      </c>
    </row>
    <row x14ac:dyDescent="0.25" r="518" customHeight="1" ht="24.95">
      <c r="A518" s="26" t="s">
        <v>659</v>
      </c>
      <c r="B518" s="26">
        <v>2465</v>
      </c>
      <c r="C518" s="26">
        <f>40001+B518</f>
      </c>
      <c r="D518" s="27" t="s">
        <v>659</v>
      </c>
      <c r="E518" s="28"/>
      <c r="F518" s="28"/>
      <c r="G518" s="28"/>
      <c r="H518" s="28"/>
      <c r="I518" s="29"/>
      <c r="J518" s="28"/>
      <c r="K518" s="27"/>
      <c r="L518" s="28"/>
      <c r="M518" s="29"/>
      <c r="N518" s="30" t="s">
        <v>945</v>
      </c>
      <c r="O518" s="28" t="s">
        <v>27</v>
      </c>
    </row>
    <row x14ac:dyDescent="0.25" r="519" customHeight="1" ht="24.95">
      <c r="A519" s="26">
        <f>D519</f>
      </c>
      <c r="B519" s="26">
        <v>2466</v>
      </c>
      <c r="C519" s="26">
        <f>40001+B519</f>
      </c>
      <c r="D519" s="27" t="s">
        <v>946</v>
      </c>
      <c r="E519" s="28" t="s">
        <v>263</v>
      </c>
      <c r="F519" s="28" t="s">
        <v>544</v>
      </c>
      <c r="G519" s="28" t="s">
        <v>524</v>
      </c>
      <c r="H519" s="28" t="s">
        <v>10</v>
      </c>
      <c r="I519" s="29">
        <f>B519</f>
      </c>
      <c r="J519" s="28" t="s">
        <v>114</v>
      </c>
      <c r="K519" s="27" t="s">
        <v>946</v>
      </c>
      <c r="L519" s="28" t="s">
        <v>25</v>
      </c>
      <c r="M519" s="29" t="s">
        <v>947</v>
      </c>
      <c r="N519" s="30"/>
      <c r="O519" s="28" t="s">
        <v>27</v>
      </c>
    </row>
    <row x14ac:dyDescent="0.25" r="520" customHeight="1" ht="24.95">
      <c r="A520" s="26" t="s">
        <v>659</v>
      </c>
      <c r="B520" s="26">
        <v>2467</v>
      </c>
      <c r="C520" s="26">
        <f>40001+B520</f>
      </c>
      <c r="D520" s="27" t="s">
        <v>659</v>
      </c>
      <c r="E520" s="28"/>
      <c r="F520" s="28"/>
      <c r="G520" s="28"/>
      <c r="H520" s="28"/>
      <c r="I520" s="29"/>
      <c r="J520" s="28"/>
      <c r="K520" s="27"/>
      <c r="L520" s="28"/>
      <c r="M520" s="29"/>
      <c r="N520" s="30" t="s">
        <v>948</v>
      </c>
      <c r="O520" s="28" t="s">
        <v>27</v>
      </c>
    </row>
    <row x14ac:dyDescent="0.25" r="521" customHeight="1" ht="24.95">
      <c r="A521" s="26">
        <f>D521</f>
      </c>
      <c r="B521" s="26">
        <v>2468</v>
      </c>
      <c r="C521" s="26">
        <f>40001+B521</f>
      </c>
      <c r="D521" s="27" t="s">
        <v>949</v>
      </c>
      <c r="E521" s="28" t="s">
        <v>263</v>
      </c>
      <c r="F521" s="28" t="s">
        <v>544</v>
      </c>
      <c r="G521" s="28" t="s">
        <v>524</v>
      </c>
      <c r="H521" s="28" t="s">
        <v>10</v>
      </c>
      <c r="I521" s="29">
        <f>B521</f>
      </c>
      <c r="J521" s="28" t="s">
        <v>114</v>
      </c>
      <c r="K521" s="27" t="s">
        <v>949</v>
      </c>
      <c r="L521" s="28" t="s">
        <v>25</v>
      </c>
      <c r="M521" s="29" t="s">
        <v>947</v>
      </c>
      <c r="N521" s="30"/>
      <c r="O521" s="28" t="s">
        <v>27</v>
      </c>
    </row>
    <row x14ac:dyDescent="0.25" r="522" customHeight="1" ht="24.95">
      <c r="A522" s="26" t="s">
        <v>659</v>
      </c>
      <c r="B522" s="26">
        <v>2469</v>
      </c>
      <c r="C522" s="26">
        <f>40001+B522</f>
      </c>
      <c r="D522" s="27" t="s">
        <v>659</v>
      </c>
      <c r="E522" s="28"/>
      <c r="F522" s="28"/>
      <c r="G522" s="28"/>
      <c r="H522" s="28"/>
      <c r="I522" s="29"/>
      <c r="J522" s="28"/>
      <c r="K522" s="27"/>
      <c r="L522" s="28"/>
      <c r="M522" s="29"/>
      <c r="N522" s="30" t="s">
        <v>950</v>
      </c>
      <c r="O522" s="28" t="s">
        <v>27</v>
      </c>
    </row>
    <row x14ac:dyDescent="0.25" r="523" customHeight="1" ht="24.95">
      <c r="A523" s="26">
        <f>D523</f>
      </c>
      <c r="B523" s="26">
        <v>2470</v>
      </c>
      <c r="C523" s="26">
        <f>40001+B523</f>
      </c>
      <c r="D523" s="27" t="s">
        <v>951</v>
      </c>
      <c r="E523" s="28" t="s">
        <v>263</v>
      </c>
      <c r="F523" s="28" t="s">
        <v>544</v>
      </c>
      <c r="G523" s="28" t="s">
        <v>524</v>
      </c>
      <c r="H523" s="28" t="s">
        <v>10</v>
      </c>
      <c r="I523" s="29">
        <f>B523</f>
      </c>
      <c r="J523" s="28" t="s">
        <v>114</v>
      </c>
      <c r="K523" s="27" t="s">
        <v>951</v>
      </c>
      <c r="L523" s="28" t="s">
        <v>25</v>
      </c>
      <c r="M523" s="29" t="s">
        <v>947</v>
      </c>
      <c r="N523" s="30"/>
      <c r="O523" s="28" t="s">
        <v>27</v>
      </c>
    </row>
    <row x14ac:dyDescent="0.25" r="524" customHeight="1" ht="24.95">
      <c r="A524" s="26" t="s">
        <v>659</v>
      </c>
      <c r="B524" s="26">
        <v>2471</v>
      </c>
      <c r="C524" s="26">
        <f>40001+B524</f>
      </c>
      <c r="D524" s="27" t="s">
        <v>659</v>
      </c>
      <c r="E524" s="28"/>
      <c r="F524" s="28"/>
      <c r="G524" s="28"/>
      <c r="H524" s="28"/>
      <c r="I524" s="29"/>
      <c r="J524" s="28"/>
      <c r="K524" s="27"/>
      <c r="L524" s="28"/>
      <c r="M524" s="29"/>
      <c r="N524" s="30" t="s">
        <v>952</v>
      </c>
      <c r="O524" s="28" t="s">
        <v>27</v>
      </c>
    </row>
    <row x14ac:dyDescent="0.25" r="525" customHeight="1" ht="24.95">
      <c r="A525" s="26">
        <f>D525</f>
      </c>
      <c r="B525" s="26">
        <v>2472</v>
      </c>
      <c r="C525" s="26">
        <f>40001+B525</f>
      </c>
      <c r="D525" s="27" t="s">
        <v>953</v>
      </c>
      <c r="E525" s="28" t="s">
        <v>263</v>
      </c>
      <c r="F525" s="28" t="s">
        <v>544</v>
      </c>
      <c r="G525" s="28" t="s">
        <v>524</v>
      </c>
      <c r="H525" s="28" t="s">
        <v>10</v>
      </c>
      <c r="I525" s="29">
        <f>B525</f>
      </c>
      <c r="J525" s="28" t="s">
        <v>114</v>
      </c>
      <c r="K525" s="27" t="s">
        <v>953</v>
      </c>
      <c r="L525" s="28" t="s">
        <v>25</v>
      </c>
      <c r="M525" s="29" t="s">
        <v>947</v>
      </c>
      <c r="N525" s="30"/>
      <c r="O525" s="28" t="s">
        <v>560</v>
      </c>
    </row>
    <row x14ac:dyDescent="0.25" r="526" customHeight="1" ht="24.95">
      <c r="A526" s="26" t="s">
        <v>659</v>
      </c>
      <c r="B526" s="26">
        <v>2473</v>
      </c>
      <c r="C526" s="26">
        <f>40001+B526</f>
      </c>
      <c r="D526" s="27" t="s">
        <v>659</v>
      </c>
      <c r="E526" s="28"/>
      <c r="F526" s="28"/>
      <c r="G526" s="28"/>
      <c r="H526" s="28"/>
      <c r="I526" s="29"/>
      <c r="J526" s="28"/>
      <c r="K526" s="27"/>
      <c r="L526" s="28"/>
      <c r="M526" s="29"/>
      <c r="N526" s="30" t="s">
        <v>954</v>
      </c>
      <c r="O526" s="28" t="s">
        <v>560</v>
      </c>
    </row>
    <row x14ac:dyDescent="0.25" r="527" customHeight="1" ht="24.95">
      <c r="A527" s="26">
        <f>D527</f>
      </c>
      <c r="B527" s="26">
        <v>2474</v>
      </c>
      <c r="C527" s="26">
        <f>40001+B527</f>
      </c>
      <c r="D527" s="27" t="s">
        <v>955</v>
      </c>
      <c r="E527" s="28" t="s">
        <v>263</v>
      </c>
      <c r="F527" s="28" t="s">
        <v>544</v>
      </c>
      <c r="G527" s="28" t="s">
        <v>524</v>
      </c>
      <c r="H527" s="28" t="s">
        <v>10</v>
      </c>
      <c r="I527" s="29">
        <f>B527</f>
      </c>
      <c r="J527" s="28" t="s">
        <v>114</v>
      </c>
      <c r="K527" s="27" t="s">
        <v>955</v>
      </c>
      <c r="L527" s="28" t="s">
        <v>25</v>
      </c>
      <c r="M527" s="29" t="s">
        <v>947</v>
      </c>
      <c r="N527" s="30"/>
      <c r="O527" s="28" t="s">
        <v>560</v>
      </c>
    </row>
    <row x14ac:dyDescent="0.25" r="528" customHeight="1" ht="24.95">
      <c r="A528" s="26" t="s">
        <v>659</v>
      </c>
      <c r="B528" s="26">
        <v>2475</v>
      </c>
      <c r="C528" s="26">
        <f>40001+B528</f>
      </c>
      <c r="D528" s="27" t="s">
        <v>659</v>
      </c>
      <c r="E528" s="28"/>
      <c r="F528" s="28"/>
      <c r="G528" s="28"/>
      <c r="H528" s="28"/>
      <c r="I528" s="29"/>
      <c r="J528" s="28"/>
      <c r="K528" s="27"/>
      <c r="L528" s="28"/>
      <c r="M528" s="29"/>
      <c r="N528" s="30" t="s">
        <v>956</v>
      </c>
      <c r="O528" s="28" t="s">
        <v>560</v>
      </c>
    </row>
    <row x14ac:dyDescent="0.25" r="529" customHeight="1" ht="24.95">
      <c r="A529" s="26">
        <f>D529</f>
      </c>
      <c r="B529" s="26">
        <v>2476</v>
      </c>
      <c r="C529" s="26">
        <f>40001+B529</f>
      </c>
      <c r="D529" s="27" t="s">
        <v>957</v>
      </c>
      <c r="E529" s="28" t="s">
        <v>263</v>
      </c>
      <c r="F529" s="28" t="s">
        <v>544</v>
      </c>
      <c r="G529" s="28" t="s">
        <v>524</v>
      </c>
      <c r="H529" s="28" t="s">
        <v>10</v>
      </c>
      <c r="I529" s="29">
        <f>B529</f>
      </c>
      <c r="J529" s="28" t="s">
        <v>114</v>
      </c>
      <c r="K529" s="27" t="s">
        <v>957</v>
      </c>
      <c r="L529" s="28" t="s">
        <v>25</v>
      </c>
      <c r="M529" s="29" t="s">
        <v>947</v>
      </c>
      <c r="N529" s="30"/>
      <c r="O529" s="28" t="s">
        <v>560</v>
      </c>
    </row>
    <row x14ac:dyDescent="0.25" r="530" customHeight="1" ht="24.95">
      <c r="A530" s="26" t="s">
        <v>659</v>
      </c>
      <c r="B530" s="26">
        <v>2477</v>
      </c>
      <c r="C530" s="26">
        <f>40001+B530</f>
      </c>
      <c r="D530" s="27" t="s">
        <v>659</v>
      </c>
      <c r="E530" s="28"/>
      <c r="F530" s="28"/>
      <c r="G530" s="28"/>
      <c r="H530" s="28"/>
      <c r="I530" s="29"/>
      <c r="J530" s="28"/>
      <c r="K530" s="27"/>
      <c r="L530" s="28"/>
      <c r="M530" s="29"/>
      <c r="N530" s="30" t="s">
        <v>958</v>
      </c>
      <c r="O530" s="28" t="s">
        <v>560</v>
      </c>
    </row>
    <row x14ac:dyDescent="0.25" r="531" customHeight="1" ht="24.95">
      <c r="A531" s="26">
        <f>D531</f>
      </c>
      <c r="B531" s="26">
        <v>2478</v>
      </c>
      <c r="C531" s="26">
        <f>40001+B531</f>
      </c>
      <c r="D531" s="27" t="s">
        <v>959</v>
      </c>
      <c r="E531" s="28" t="s">
        <v>263</v>
      </c>
      <c r="F531" s="28" t="s">
        <v>544</v>
      </c>
      <c r="G531" s="28" t="s">
        <v>524</v>
      </c>
      <c r="H531" s="28" t="s">
        <v>10</v>
      </c>
      <c r="I531" s="29">
        <f>B531</f>
      </c>
      <c r="J531" s="28" t="s">
        <v>114</v>
      </c>
      <c r="K531" s="27" t="s">
        <v>959</v>
      </c>
      <c r="L531" s="28" t="s">
        <v>25</v>
      </c>
      <c r="M531" s="29" t="s">
        <v>947</v>
      </c>
      <c r="N531" s="30"/>
      <c r="O531" s="28" t="s">
        <v>560</v>
      </c>
    </row>
    <row x14ac:dyDescent="0.25" r="532" customHeight="1" ht="24.95">
      <c r="A532" s="26" t="s">
        <v>659</v>
      </c>
      <c r="B532" s="26">
        <v>2479</v>
      </c>
      <c r="C532" s="26">
        <f>40001+B532</f>
      </c>
      <c r="D532" s="27" t="s">
        <v>659</v>
      </c>
      <c r="E532" s="28"/>
      <c r="F532" s="28"/>
      <c r="G532" s="28"/>
      <c r="H532" s="28"/>
      <c r="I532" s="29"/>
      <c r="J532" s="28"/>
      <c r="K532" s="27"/>
      <c r="L532" s="28"/>
      <c r="M532" s="29"/>
      <c r="N532" s="30" t="s">
        <v>960</v>
      </c>
      <c r="O532" s="28" t="s">
        <v>560</v>
      </c>
    </row>
    <row x14ac:dyDescent="0.25" r="533" customHeight="1" ht="24.95">
      <c r="A533" s="26">
        <f>D533</f>
      </c>
      <c r="B533" s="26">
        <v>2480</v>
      </c>
      <c r="C533" s="26">
        <f>40001+B533</f>
      </c>
      <c r="D533" s="27" t="s">
        <v>961</v>
      </c>
      <c r="E533" s="28" t="s">
        <v>263</v>
      </c>
      <c r="F533" s="28" t="s">
        <v>544</v>
      </c>
      <c r="G533" s="28" t="s">
        <v>524</v>
      </c>
      <c r="H533" s="28" t="s">
        <v>10</v>
      </c>
      <c r="I533" s="29">
        <f>B533</f>
      </c>
      <c r="J533" s="28" t="s">
        <v>114</v>
      </c>
      <c r="K533" s="27" t="s">
        <v>961</v>
      </c>
      <c r="L533" s="28" t="s">
        <v>25</v>
      </c>
      <c r="M533" s="29" t="s">
        <v>947</v>
      </c>
      <c r="N533" s="30"/>
      <c r="O533" s="28" t="s">
        <v>560</v>
      </c>
    </row>
    <row x14ac:dyDescent="0.25" r="534" customHeight="1" ht="24.95">
      <c r="A534" s="26" t="s">
        <v>659</v>
      </c>
      <c r="B534" s="26">
        <v>2481</v>
      </c>
      <c r="C534" s="26">
        <f>40001+B534</f>
      </c>
      <c r="D534" s="27" t="s">
        <v>659</v>
      </c>
      <c r="E534" s="28"/>
      <c r="F534" s="28"/>
      <c r="G534" s="28"/>
      <c r="H534" s="28"/>
      <c r="I534" s="29"/>
      <c r="J534" s="28"/>
      <c r="K534" s="27"/>
      <c r="L534" s="28"/>
      <c r="M534" s="29"/>
      <c r="N534" s="30" t="s">
        <v>962</v>
      </c>
      <c r="O534" s="28" t="s">
        <v>560</v>
      </c>
    </row>
    <row x14ac:dyDescent="0.25" r="535" customHeight="1" ht="24.95">
      <c r="A535" s="26">
        <f>D535</f>
      </c>
      <c r="B535" s="26">
        <v>2482</v>
      </c>
      <c r="C535" s="26">
        <f>40001+B535</f>
      </c>
      <c r="D535" s="27" t="s">
        <v>963</v>
      </c>
      <c r="E535" s="28" t="s">
        <v>263</v>
      </c>
      <c r="F535" s="28" t="s">
        <v>544</v>
      </c>
      <c r="G535" s="28" t="s">
        <v>524</v>
      </c>
      <c r="H535" s="28" t="s">
        <v>10</v>
      </c>
      <c r="I535" s="29">
        <f>B535</f>
      </c>
      <c r="J535" s="28" t="s">
        <v>114</v>
      </c>
      <c r="K535" s="27" t="s">
        <v>963</v>
      </c>
      <c r="L535" s="28" t="s">
        <v>25</v>
      </c>
      <c r="M535" s="29" t="s">
        <v>947</v>
      </c>
      <c r="N535" s="30"/>
      <c r="O535" s="28" t="s">
        <v>560</v>
      </c>
    </row>
    <row x14ac:dyDescent="0.25" r="536" customHeight="1" ht="24.95">
      <c r="A536" s="26" t="s">
        <v>659</v>
      </c>
      <c r="B536" s="26">
        <v>2483</v>
      </c>
      <c r="C536" s="26">
        <f>40001+B536</f>
      </c>
      <c r="D536" s="27" t="s">
        <v>659</v>
      </c>
      <c r="E536" s="28"/>
      <c r="F536" s="28"/>
      <c r="G536" s="28"/>
      <c r="H536" s="28"/>
      <c r="I536" s="29"/>
      <c r="J536" s="28"/>
      <c r="K536" s="27"/>
      <c r="L536" s="28"/>
      <c r="M536" s="29" t="s">
        <v>947</v>
      </c>
      <c r="N536" s="30" t="s">
        <v>964</v>
      </c>
      <c r="O536" s="28" t="s">
        <v>560</v>
      </c>
    </row>
    <row x14ac:dyDescent="0.25" r="537" customHeight="1" ht="24.95">
      <c r="A537" s="26" t="s">
        <v>965</v>
      </c>
      <c r="B537" s="26">
        <v>2484</v>
      </c>
      <c r="C537" s="26">
        <f>40001+B537</f>
      </c>
      <c r="D537" s="27" t="s">
        <v>965</v>
      </c>
      <c r="E537" s="28" t="s">
        <v>845</v>
      </c>
      <c r="F537" s="28" t="s">
        <v>544</v>
      </c>
      <c r="G537" s="28" t="s">
        <v>524</v>
      </c>
      <c r="H537" s="28" t="s">
        <v>10</v>
      </c>
      <c r="I537" s="29">
        <f>B537</f>
      </c>
      <c r="J537" s="28" t="s">
        <v>114</v>
      </c>
      <c r="K537" s="27" t="s">
        <v>965</v>
      </c>
      <c r="L537" s="28" t="s">
        <v>25</v>
      </c>
      <c r="M537" s="29" t="s">
        <v>966</v>
      </c>
      <c r="N537" s="30" t="s">
        <v>967</v>
      </c>
      <c r="O537" s="28" t="s">
        <v>27</v>
      </c>
    </row>
    <row x14ac:dyDescent="0.25" r="538" customHeight="1" ht="24.95">
      <c r="A538" s="26" t="s">
        <v>968</v>
      </c>
      <c r="B538" s="26">
        <v>2485</v>
      </c>
      <c r="C538" s="26">
        <f>40001+B538</f>
      </c>
      <c r="D538" s="27" t="s">
        <v>968</v>
      </c>
      <c r="E538" s="28"/>
      <c r="F538" s="28" t="s">
        <v>242</v>
      </c>
      <c r="G538" s="28" t="s">
        <v>930</v>
      </c>
      <c r="H538" s="28" t="s">
        <v>24</v>
      </c>
      <c r="I538" s="29">
        <f>B538</f>
      </c>
      <c r="J538" s="28" t="s">
        <v>869</v>
      </c>
      <c r="K538" s="27" t="s">
        <v>968</v>
      </c>
      <c r="L538" s="28" t="s">
        <v>25</v>
      </c>
      <c r="M538" s="29" t="s">
        <v>935</v>
      </c>
      <c r="N538" s="30" t="s">
        <v>936</v>
      </c>
      <c r="O538" s="28" t="s">
        <v>27</v>
      </c>
    </row>
    <row x14ac:dyDescent="0.25" r="539" customHeight="1" ht="24.95">
      <c r="A539" s="26" t="s">
        <v>659</v>
      </c>
      <c r="B539" s="26">
        <v>2486</v>
      </c>
      <c r="C539" s="26">
        <f>40001+B539</f>
      </c>
      <c r="D539" s="27" t="s">
        <v>659</v>
      </c>
      <c r="E539" s="28"/>
      <c r="F539" s="28"/>
      <c r="G539" s="28"/>
      <c r="H539" s="28"/>
      <c r="I539" s="29"/>
      <c r="J539" s="28"/>
      <c r="K539" s="27"/>
      <c r="L539" s="28"/>
      <c r="M539" s="33"/>
      <c r="N539" s="30" t="s">
        <v>969</v>
      </c>
      <c r="O539" s="28" t="s">
        <v>27</v>
      </c>
    </row>
    <row x14ac:dyDescent="0.25" r="540" customHeight="1" ht="24.95">
      <c r="A540" s="26" t="s">
        <v>970</v>
      </c>
      <c r="B540" s="26">
        <v>2487</v>
      </c>
      <c r="C540" s="26">
        <f>40001+B540</f>
      </c>
      <c r="D540" s="27" t="s">
        <v>970</v>
      </c>
      <c r="E540" s="28"/>
      <c r="F540" s="28" t="s">
        <v>242</v>
      </c>
      <c r="G540" s="28" t="s">
        <v>930</v>
      </c>
      <c r="H540" s="28" t="s">
        <v>24</v>
      </c>
      <c r="I540" s="29">
        <f>B540</f>
      </c>
      <c r="J540" s="28" t="s">
        <v>869</v>
      </c>
      <c r="K540" s="27" t="s">
        <v>970</v>
      </c>
      <c r="L540" s="28" t="s">
        <v>25</v>
      </c>
      <c r="M540" s="29" t="s">
        <v>935</v>
      </c>
      <c r="N540" s="30" t="s">
        <v>936</v>
      </c>
      <c r="O540" s="28" t="s">
        <v>560</v>
      </c>
    </row>
    <row x14ac:dyDescent="0.25" r="541" customHeight="1" ht="24.95">
      <c r="A541" s="26" t="s">
        <v>659</v>
      </c>
      <c r="B541" s="26">
        <v>2488</v>
      </c>
      <c r="C541" s="26">
        <f>40001+B541</f>
      </c>
      <c r="D541" s="27" t="s">
        <v>659</v>
      </c>
      <c r="E541" s="28"/>
      <c r="F541" s="28"/>
      <c r="G541" s="28"/>
      <c r="H541" s="28"/>
      <c r="I541" s="29"/>
      <c r="J541" s="28"/>
      <c r="K541" s="27"/>
      <c r="L541" s="28"/>
      <c r="M541" s="33"/>
      <c r="N541" s="30" t="s">
        <v>971</v>
      </c>
      <c r="O541" s="28" t="s">
        <v>560</v>
      </c>
    </row>
    <row x14ac:dyDescent="0.25" r="542" customHeight="1" ht="24.95">
      <c r="A542" s="26" t="s">
        <v>972</v>
      </c>
      <c r="B542" s="26">
        <v>2489</v>
      </c>
      <c r="C542" s="26">
        <f>40001+B542</f>
      </c>
      <c r="D542" s="27" t="s">
        <v>972</v>
      </c>
      <c r="E542" s="28"/>
      <c r="F542" s="28" t="s">
        <v>544</v>
      </c>
      <c r="G542" s="28" t="s">
        <v>524</v>
      </c>
      <c r="H542" s="28" t="s">
        <v>10</v>
      </c>
      <c r="I542" s="29">
        <f>B542</f>
      </c>
      <c r="J542" s="28" t="s">
        <v>114</v>
      </c>
      <c r="K542" s="27" t="s">
        <v>973</v>
      </c>
      <c r="L542" s="28" t="s">
        <v>25</v>
      </c>
      <c r="M542" s="29"/>
      <c r="N542" s="30" t="s">
        <v>974</v>
      </c>
      <c r="O542" s="28" t="s">
        <v>27</v>
      </c>
    </row>
    <row x14ac:dyDescent="0.25" r="543" customHeight="1" ht="24.95">
      <c r="A543" s="26" t="s">
        <v>975</v>
      </c>
      <c r="B543" s="26">
        <v>2490</v>
      </c>
      <c r="C543" s="26">
        <f>40001+B543</f>
      </c>
      <c r="D543" s="27" t="s">
        <v>975</v>
      </c>
      <c r="E543" s="28"/>
      <c r="F543" s="28" t="s">
        <v>544</v>
      </c>
      <c r="G543" s="28" t="s">
        <v>524</v>
      </c>
      <c r="H543" s="28" t="s">
        <v>10</v>
      </c>
      <c r="I543" s="29"/>
      <c r="J543" s="28"/>
      <c r="K543" s="27"/>
      <c r="L543" s="28" t="s">
        <v>25</v>
      </c>
      <c r="M543" s="29"/>
      <c r="N543" s="30"/>
      <c r="O543" s="28" t="s">
        <v>27</v>
      </c>
    </row>
    <row x14ac:dyDescent="0.25" r="544" customHeight="1" ht="24.95">
      <c r="A544" s="21" t="s">
        <v>976</v>
      </c>
      <c r="B544" s="22" t="s">
        <v>19</v>
      </c>
      <c r="C544" s="22" t="s">
        <v>19</v>
      </c>
      <c r="D544" s="32">
        <f>A544</f>
      </c>
      <c r="E544" s="24" t="s">
        <v>19</v>
      </c>
      <c r="F544" s="24" t="s">
        <v>19</v>
      </c>
      <c r="G544" s="24" t="s">
        <v>19</v>
      </c>
      <c r="H544" s="24" t="s">
        <v>19</v>
      </c>
      <c r="I544" s="22" t="s">
        <v>19</v>
      </c>
      <c r="J544" s="24" t="s">
        <v>19</v>
      </c>
      <c r="K544" s="24" t="s">
        <v>19</v>
      </c>
      <c r="L544" s="24" t="s">
        <v>19</v>
      </c>
      <c r="M544" s="22" t="s">
        <v>19</v>
      </c>
      <c r="N544" s="25" t="s">
        <v>19</v>
      </c>
      <c r="O544" s="24" t="s">
        <v>19</v>
      </c>
    </row>
    <row x14ac:dyDescent="0.25" r="545" customHeight="1" ht="24.95">
      <c r="A545" s="26" t="s">
        <v>977</v>
      </c>
      <c r="B545" s="26">
        <v>2601</v>
      </c>
      <c r="C545" s="26">
        <f>B545+40001</f>
      </c>
      <c r="D545" s="27" t="s">
        <v>977</v>
      </c>
      <c r="E545" s="28"/>
      <c r="F545" s="28" t="s">
        <v>544</v>
      </c>
      <c r="G545" s="28" t="s">
        <v>978</v>
      </c>
      <c r="H545" s="28"/>
      <c r="I545" s="29" t="s">
        <v>39</v>
      </c>
      <c r="J545" s="28" t="s">
        <v>979</v>
      </c>
      <c r="K545" s="27" t="s">
        <v>980</v>
      </c>
      <c r="L545" s="28" t="s">
        <v>25</v>
      </c>
      <c r="M545" s="29" t="s">
        <v>40</v>
      </c>
      <c r="N545" s="30"/>
      <c r="O545" s="28" t="s">
        <v>27</v>
      </c>
    </row>
    <row x14ac:dyDescent="0.25" r="546" customHeight="1" ht="24.95">
      <c r="A546" s="26" t="s">
        <v>981</v>
      </c>
      <c r="B546" s="26">
        <v>2602</v>
      </c>
      <c r="C546" s="26">
        <f>B546+40001</f>
      </c>
      <c r="D546" s="27" t="s">
        <v>981</v>
      </c>
      <c r="E546" s="28"/>
      <c r="F546" s="28"/>
      <c r="G546" s="28"/>
      <c r="H546" s="28"/>
      <c r="I546" s="29"/>
      <c r="J546" s="28"/>
      <c r="K546" s="27"/>
      <c r="L546" s="28"/>
      <c r="M546" s="29" t="s">
        <v>40</v>
      </c>
      <c r="N546" s="30"/>
      <c r="O546" s="28" t="s">
        <v>27</v>
      </c>
    </row>
    <row x14ac:dyDescent="0.25" r="547" customHeight="1" ht="24.95">
      <c r="A547" s="26" t="s">
        <v>982</v>
      </c>
      <c r="B547" s="26">
        <v>2603</v>
      </c>
      <c r="C547" s="26">
        <f>B547+40001</f>
      </c>
      <c r="D547" s="27" t="s">
        <v>982</v>
      </c>
      <c r="E547" s="28"/>
      <c r="F547" s="28"/>
      <c r="G547" s="28"/>
      <c r="H547" s="28"/>
      <c r="I547" s="29"/>
      <c r="J547" s="28"/>
      <c r="K547" s="27"/>
      <c r="L547" s="28"/>
      <c r="M547" s="29" t="s">
        <v>40</v>
      </c>
      <c r="N547" s="30"/>
      <c r="O547" s="28" t="s">
        <v>27</v>
      </c>
    </row>
    <row x14ac:dyDescent="0.25" r="548" customHeight="1" ht="24.95">
      <c r="A548" s="26" t="s">
        <v>983</v>
      </c>
      <c r="B548" s="26">
        <v>2604</v>
      </c>
      <c r="C548" s="26">
        <f>B548+40001</f>
      </c>
      <c r="D548" s="27" t="s">
        <v>983</v>
      </c>
      <c r="E548" s="28"/>
      <c r="F548" s="28"/>
      <c r="G548" s="28"/>
      <c r="H548" s="28"/>
      <c r="I548" s="29"/>
      <c r="J548" s="28"/>
      <c r="K548" s="27"/>
      <c r="L548" s="28"/>
      <c r="M548" s="29" t="s">
        <v>40</v>
      </c>
      <c r="N548" s="30"/>
      <c r="O548" s="28" t="s">
        <v>27</v>
      </c>
    </row>
    <row x14ac:dyDescent="0.25" r="549" customHeight="1" ht="24.95">
      <c r="A549" s="26" t="s">
        <v>984</v>
      </c>
      <c r="B549" s="26">
        <v>2605</v>
      </c>
      <c r="C549" s="26">
        <f>B549+40001</f>
      </c>
      <c r="D549" s="27" t="s">
        <v>984</v>
      </c>
      <c r="E549" s="28"/>
      <c r="F549" s="28"/>
      <c r="G549" s="28"/>
      <c r="H549" s="28"/>
      <c r="I549" s="29"/>
      <c r="J549" s="28"/>
      <c r="K549" s="27"/>
      <c r="L549" s="28"/>
      <c r="M549" s="29" t="s">
        <v>40</v>
      </c>
      <c r="N549" s="30"/>
      <c r="O549" s="28" t="s">
        <v>27</v>
      </c>
    </row>
    <row x14ac:dyDescent="0.25" r="550" customHeight="1" ht="24.95">
      <c r="A550" s="26" t="s">
        <v>985</v>
      </c>
      <c r="B550" s="26">
        <v>2606</v>
      </c>
      <c r="C550" s="26">
        <f>B550+40001</f>
      </c>
      <c r="D550" s="27" t="s">
        <v>985</v>
      </c>
      <c r="E550" s="28"/>
      <c r="F550" s="28"/>
      <c r="G550" s="28"/>
      <c r="H550" s="28"/>
      <c r="I550" s="29"/>
      <c r="J550" s="28"/>
      <c r="K550" s="27"/>
      <c r="L550" s="28"/>
      <c r="M550" s="29" t="s">
        <v>40</v>
      </c>
      <c r="N550" s="30"/>
      <c r="O550" s="28" t="s">
        <v>27</v>
      </c>
    </row>
    <row x14ac:dyDescent="0.25" r="551" customHeight="1" ht="24.95">
      <c r="A551" s="26" t="s">
        <v>986</v>
      </c>
      <c r="B551" s="26">
        <v>2607</v>
      </c>
      <c r="C551" s="26">
        <f>B551+40001</f>
      </c>
      <c r="D551" s="27" t="s">
        <v>986</v>
      </c>
      <c r="E551" s="28"/>
      <c r="F551" s="28"/>
      <c r="G551" s="28"/>
      <c r="H551" s="28"/>
      <c r="I551" s="29"/>
      <c r="J551" s="28"/>
      <c r="K551" s="27"/>
      <c r="L551" s="28"/>
      <c r="M551" s="29" t="s">
        <v>40</v>
      </c>
      <c r="N551" s="30"/>
      <c r="O551" s="28" t="s">
        <v>27</v>
      </c>
    </row>
    <row x14ac:dyDescent="0.25" r="552" customHeight="1" ht="24.95">
      <c r="A552" s="26" t="s">
        <v>987</v>
      </c>
      <c r="B552" s="26">
        <v>2608</v>
      </c>
      <c r="C552" s="26">
        <f>B552+40001</f>
      </c>
      <c r="D552" s="27" t="s">
        <v>987</v>
      </c>
      <c r="E552" s="28"/>
      <c r="F552" s="28"/>
      <c r="G552" s="28"/>
      <c r="H552" s="28"/>
      <c r="I552" s="29"/>
      <c r="J552" s="28"/>
      <c r="K552" s="27"/>
      <c r="L552" s="28"/>
      <c r="M552" s="29" t="s">
        <v>40</v>
      </c>
      <c r="N552" s="30"/>
      <c r="O552" s="28" t="s">
        <v>27</v>
      </c>
    </row>
    <row x14ac:dyDescent="0.25" r="553" customHeight="1" ht="24.95">
      <c r="A553" s="26" t="s">
        <v>988</v>
      </c>
      <c r="B553" s="26">
        <v>2609</v>
      </c>
      <c r="C553" s="26">
        <f>B553+40001</f>
      </c>
      <c r="D553" s="27" t="s">
        <v>988</v>
      </c>
      <c r="E553" s="28"/>
      <c r="F553" s="28"/>
      <c r="G553" s="28"/>
      <c r="H553" s="28"/>
      <c r="I553" s="29"/>
      <c r="J553" s="28"/>
      <c r="K553" s="27"/>
      <c r="L553" s="28"/>
      <c r="M553" s="29" t="s">
        <v>40</v>
      </c>
      <c r="N553" s="30"/>
      <c r="O553" s="28" t="s">
        <v>27</v>
      </c>
    </row>
    <row x14ac:dyDescent="0.25" r="554" customHeight="1" ht="24.95">
      <c r="A554" s="26" t="s">
        <v>989</v>
      </c>
      <c r="B554" s="26">
        <v>2610</v>
      </c>
      <c r="C554" s="26">
        <f>B554+40001</f>
      </c>
      <c r="D554" s="27" t="s">
        <v>989</v>
      </c>
      <c r="E554" s="28"/>
      <c r="F554" s="28"/>
      <c r="G554" s="28"/>
      <c r="H554" s="28"/>
      <c r="I554" s="29"/>
      <c r="J554" s="28"/>
      <c r="K554" s="27"/>
      <c r="L554" s="28"/>
      <c r="M554" s="29" t="s">
        <v>40</v>
      </c>
      <c r="N554" s="30"/>
      <c r="O554" s="28" t="s">
        <v>27</v>
      </c>
    </row>
    <row x14ac:dyDescent="0.25" r="555" customHeight="1" ht="24.95">
      <c r="A555" s="26" t="s">
        <v>990</v>
      </c>
      <c r="B555" s="26">
        <v>2611</v>
      </c>
      <c r="C555" s="26">
        <f>B555+40001</f>
      </c>
      <c r="D555" s="27" t="s">
        <v>990</v>
      </c>
      <c r="E555" s="28"/>
      <c r="F555" s="28"/>
      <c r="G555" s="28"/>
      <c r="H555" s="28"/>
      <c r="I555" s="29"/>
      <c r="J555" s="28"/>
      <c r="K555" s="27"/>
      <c r="L555" s="28"/>
      <c r="M555" s="29" t="s">
        <v>40</v>
      </c>
      <c r="N555" s="30"/>
      <c r="O555" s="28" t="s">
        <v>27</v>
      </c>
    </row>
    <row x14ac:dyDescent="0.25" r="556" customHeight="1" ht="24.95">
      <c r="A556" s="26" t="s">
        <v>991</v>
      </c>
      <c r="B556" s="26">
        <v>2612</v>
      </c>
      <c r="C556" s="26">
        <f>B556+40001</f>
      </c>
      <c r="D556" s="27" t="s">
        <v>991</v>
      </c>
      <c r="E556" s="28"/>
      <c r="F556" s="28"/>
      <c r="G556" s="28"/>
      <c r="H556" s="28"/>
      <c r="I556" s="29"/>
      <c r="J556" s="28"/>
      <c r="K556" s="27"/>
      <c r="L556" s="28"/>
      <c r="M556" s="29" t="s">
        <v>40</v>
      </c>
      <c r="N556" s="30"/>
      <c r="O556" s="28" t="s">
        <v>27</v>
      </c>
    </row>
    <row x14ac:dyDescent="0.25" r="557" customHeight="1" ht="24.95">
      <c r="A557" s="26" t="s">
        <v>992</v>
      </c>
      <c r="B557" s="26">
        <v>2613</v>
      </c>
      <c r="C557" s="26">
        <f>B557+40001</f>
      </c>
      <c r="D557" s="27" t="s">
        <v>992</v>
      </c>
      <c r="E557" s="28"/>
      <c r="F557" s="28"/>
      <c r="G557" s="28"/>
      <c r="H557" s="28"/>
      <c r="I557" s="29"/>
      <c r="J557" s="28"/>
      <c r="K557" s="27"/>
      <c r="L557" s="28"/>
      <c r="M557" s="29" t="s">
        <v>40</v>
      </c>
      <c r="N557" s="30"/>
      <c r="O557" s="28" t="s">
        <v>27</v>
      </c>
    </row>
    <row x14ac:dyDescent="0.25" r="558" customHeight="1" ht="24.95">
      <c r="A558" s="26" t="s">
        <v>993</v>
      </c>
      <c r="B558" s="26">
        <v>2614</v>
      </c>
      <c r="C558" s="26">
        <f>B558+40001</f>
      </c>
      <c r="D558" s="27" t="s">
        <v>993</v>
      </c>
      <c r="E558" s="28"/>
      <c r="F558" s="28"/>
      <c r="G558" s="28"/>
      <c r="H558" s="28"/>
      <c r="I558" s="29"/>
      <c r="J558" s="28"/>
      <c r="K558" s="27"/>
      <c r="L558" s="28"/>
      <c r="M558" s="29" t="s">
        <v>40</v>
      </c>
      <c r="N558" s="30"/>
      <c r="O558" s="28" t="s">
        <v>27</v>
      </c>
    </row>
    <row x14ac:dyDescent="0.25" r="559" customHeight="1" ht="24.95">
      <c r="A559" s="26" t="s">
        <v>994</v>
      </c>
      <c r="B559" s="26">
        <v>2615</v>
      </c>
      <c r="C559" s="26">
        <f>B559+40001</f>
      </c>
      <c r="D559" s="27" t="s">
        <v>994</v>
      </c>
      <c r="E559" s="28"/>
      <c r="F559" s="28"/>
      <c r="G559" s="28"/>
      <c r="H559" s="28"/>
      <c r="I559" s="29"/>
      <c r="J559" s="28"/>
      <c r="K559" s="27"/>
      <c r="L559" s="28"/>
      <c r="M559" s="29" t="s">
        <v>40</v>
      </c>
      <c r="N559" s="30"/>
      <c r="O559" s="28" t="s">
        <v>27</v>
      </c>
    </row>
    <row x14ac:dyDescent="0.25" r="560" customHeight="1" ht="24.95">
      <c r="A560" s="26" t="s">
        <v>995</v>
      </c>
      <c r="B560" s="26">
        <v>2616</v>
      </c>
      <c r="C560" s="26">
        <f>B560+40001</f>
      </c>
      <c r="D560" s="27" t="s">
        <v>995</v>
      </c>
      <c r="E560" s="28"/>
      <c r="F560" s="28"/>
      <c r="G560" s="28"/>
      <c r="H560" s="28"/>
      <c r="I560" s="29"/>
      <c r="J560" s="28"/>
      <c r="K560" s="27"/>
      <c r="L560" s="28"/>
      <c r="M560" s="29" t="s">
        <v>57</v>
      </c>
      <c r="N560" s="30" t="s">
        <v>150</v>
      </c>
      <c r="O560" s="28" t="s">
        <v>27</v>
      </c>
    </row>
    <row x14ac:dyDescent="0.25" r="561" customHeight="1" ht="24.95">
      <c r="A561" s="26" t="s">
        <v>996</v>
      </c>
      <c r="B561" s="26">
        <v>2617</v>
      </c>
      <c r="C561" s="26">
        <f>B561+40001</f>
      </c>
      <c r="D561" s="27" t="s">
        <v>996</v>
      </c>
      <c r="E561" s="28"/>
      <c r="F561" s="28" t="s">
        <v>544</v>
      </c>
      <c r="G561" s="28" t="s">
        <v>978</v>
      </c>
      <c r="H561" s="28"/>
      <c r="I561" s="29"/>
      <c r="J561" s="28" t="s">
        <v>997</v>
      </c>
      <c r="K561" s="27" t="s">
        <v>998</v>
      </c>
      <c r="L561" s="28" t="s">
        <v>245</v>
      </c>
      <c r="M561" s="29" t="s">
        <v>40</v>
      </c>
      <c r="N561" s="30"/>
      <c r="O561" s="28" t="s">
        <v>27</v>
      </c>
    </row>
    <row x14ac:dyDescent="0.25" r="562" customHeight="1" ht="24.95">
      <c r="A562" s="26" t="s">
        <v>999</v>
      </c>
      <c r="B562" s="26">
        <v>2618</v>
      </c>
      <c r="C562" s="26">
        <f>B562+40001</f>
      </c>
      <c r="D562" s="27" t="s">
        <v>999</v>
      </c>
      <c r="E562" s="28"/>
      <c r="F562" s="28"/>
      <c r="G562" s="28"/>
      <c r="H562" s="28"/>
      <c r="I562" s="29"/>
      <c r="J562" s="28"/>
      <c r="K562" s="27"/>
      <c r="L562" s="28"/>
      <c r="M562" s="29" t="s">
        <v>40</v>
      </c>
      <c r="N562" s="30"/>
      <c r="O562" s="28" t="s">
        <v>27</v>
      </c>
    </row>
    <row x14ac:dyDescent="0.25" r="563" customHeight="1" ht="24.95">
      <c r="A563" s="26" t="s">
        <v>1000</v>
      </c>
      <c r="B563" s="26">
        <v>2619</v>
      </c>
      <c r="C563" s="26">
        <f>B563+40001</f>
      </c>
      <c r="D563" s="27" t="s">
        <v>1000</v>
      </c>
      <c r="E563" s="28"/>
      <c r="F563" s="28"/>
      <c r="G563" s="28"/>
      <c r="H563" s="28"/>
      <c r="I563" s="29"/>
      <c r="J563" s="28"/>
      <c r="K563" s="27"/>
      <c r="L563" s="28"/>
      <c r="M563" s="29" t="s">
        <v>40</v>
      </c>
      <c r="N563" s="30"/>
      <c r="O563" s="28" t="s">
        <v>27</v>
      </c>
    </row>
    <row x14ac:dyDescent="0.25" r="564" customHeight="1" ht="24.95">
      <c r="A564" s="26" t="s">
        <v>1001</v>
      </c>
      <c r="B564" s="26">
        <v>2620</v>
      </c>
      <c r="C564" s="26">
        <f>B564+40001</f>
      </c>
      <c r="D564" s="27" t="s">
        <v>1001</v>
      </c>
      <c r="E564" s="28"/>
      <c r="F564" s="28"/>
      <c r="G564" s="28"/>
      <c r="H564" s="28"/>
      <c r="I564" s="29"/>
      <c r="J564" s="28"/>
      <c r="K564" s="27"/>
      <c r="L564" s="28"/>
      <c r="M564" s="29" t="s">
        <v>40</v>
      </c>
      <c r="N564" s="30"/>
      <c r="O564" s="28" t="s">
        <v>27</v>
      </c>
    </row>
    <row x14ac:dyDescent="0.25" r="565" customHeight="1" ht="24.95">
      <c r="A565" s="26" t="s">
        <v>1002</v>
      </c>
      <c r="B565" s="26">
        <v>2621</v>
      </c>
      <c r="C565" s="26">
        <f>B565+40001</f>
      </c>
      <c r="D565" s="27" t="s">
        <v>1002</v>
      </c>
      <c r="E565" s="28"/>
      <c r="F565" s="28"/>
      <c r="G565" s="28"/>
      <c r="H565" s="28"/>
      <c r="I565" s="29"/>
      <c r="J565" s="28"/>
      <c r="K565" s="27"/>
      <c r="L565" s="28"/>
      <c r="M565" s="29" t="s">
        <v>40</v>
      </c>
      <c r="N565" s="30"/>
      <c r="O565" s="28" t="s">
        <v>27</v>
      </c>
    </row>
    <row x14ac:dyDescent="0.25" r="566" customHeight="1" ht="24.95">
      <c r="A566" s="26" t="s">
        <v>1003</v>
      </c>
      <c r="B566" s="26">
        <v>2622</v>
      </c>
      <c r="C566" s="26">
        <f>B566+40001</f>
      </c>
      <c r="D566" s="27" t="s">
        <v>1003</v>
      </c>
      <c r="E566" s="28"/>
      <c r="F566" s="28"/>
      <c r="G566" s="28"/>
      <c r="H566" s="28"/>
      <c r="I566" s="29"/>
      <c r="J566" s="28"/>
      <c r="K566" s="27"/>
      <c r="L566" s="28"/>
      <c r="M566" s="29" t="s">
        <v>40</v>
      </c>
      <c r="N566" s="30"/>
      <c r="O566" s="28" t="s">
        <v>27</v>
      </c>
    </row>
    <row x14ac:dyDescent="0.25" r="567" customHeight="1" ht="24.95">
      <c r="A567" s="26" t="s">
        <v>1004</v>
      </c>
      <c r="B567" s="26">
        <v>2623</v>
      </c>
      <c r="C567" s="26">
        <f>B567+40001</f>
      </c>
      <c r="D567" s="27" t="s">
        <v>1004</v>
      </c>
      <c r="E567" s="28"/>
      <c r="F567" s="28"/>
      <c r="G567" s="28"/>
      <c r="H567" s="28"/>
      <c r="I567" s="29"/>
      <c r="J567" s="28"/>
      <c r="K567" s="27"/>
      <c r="L567" s="28"/>
      <c r="M567" s="29" t="s">
        <v>40</v>
      </c>
      <c r="N567" s="30"/>
      <c r="O567" s="28" t="s">
        <v>27</v>
      </c>
    </row>
    <row x14ac:dyDescent="0.25" r="568" customHeight="1" ht="24.95">
      <c r="A568" s="26" t="s">
        <v>1005</v>
      </c>
      <c r="B568" s="26">
        <v>2624</v>
      </c>
      <c r="C568" s="26">
        <f>B568+40001</f>
      </c>
      <c r="D568" s="27" t="s">
        <v>1005</v>
      </c>
      <c r="E568" s="28"/>
      <c r="F568" s="28"/>
      <c r="G568" s="28"/>
      <c r="H568" s="28"/>
      <c r="I568" s="29"/>
      <c r="J568" s="28"/>
      <c r="K568" s="27"/>
      <c r="L568" s="28"/>
      <c r="M568" s="29" t="s">
        <v>40</v>
      </c>
      <c r="N568" s="30"/>
      <c r="O568" s="28" t="s">
        <v>27</v>
      </c>
    </row>
    <row x14ac:dyDescent="0.25" r="569" customHeight="1" ht="24.95">
      <c r="A569" s="26" t="s">
        <v>1006</v>
      </c>
      <c r="B569" s="26">
        <v>2625</v>
      </c>
      <c r="C569" s="26">
        <f>B569+40001</f>
      </c>
      <c r="D569" s="27" t="s">
        <v>1006</v>
      </c>
      <c r="E569" s="28"/>
      <c r="F569" s="28"/>
      <c r="G569" s="28"/>
      <c r="H569" s="28"/>
      <c r="I569" s="29"/>
      <c r="J569" s="28"/>
      <c r="K569" s="27"/>
      <c r="L569" s="28"/>
      <c r="M569" s="29" t="s">
        <v>40</v>
      </c>
      <c r="N569" s="30"/>
      <c r="O569" s="28" t="s">
        <v>27</v>
      </c>
    </row>
    <row x14ac:dyDescent="0.25" r="570" customHeight="1" ht="24.95">
      <c r="A570" s="26" t="s">
        <v>1007</v>
      </c>
      <c r="B570" s="26">
        <v>2626</v>
      </c>
      <c r="C570" s="26">
        <f>B570+40001</f>
      </c>
      <c r="D570" s="27" t="s">
        <v>1007</v>
      </c>
      <c r="E570" s="28"/>
      <c r="F570" s="28"/>
      <c r="G570" s="28"/>
      <c r="H570" s="28"/>
      <c r="I570" s="29"/>
      <c r="J570" s="28"/>
      <c r="K570" s="27"/>
      <c r="L570" s="28"/>
      <c r="M570" s="29" t="s">
        <v>40</v>
      </c>
      <c r="N570" s="30"/>
      <c r="O570" s="28" t="s">
        <v>27</v>
      </c>
    </row>
    <row x14ac:dyDescent="0.25" r="571" customHeight="1" ht="24.95">
      <c r="A571" s="26" t="s">
        <v>1008</v>
      </c>
      <c r="B571" s="26">
        <v>2627</v>
      </c>
      <c r="C571" s="26">
        <f>B571+40001</f>
      </c>
      <c r="D571" s="27" t="s">
        <v>1008</v>
      </c>
      <c r="E571" s="28"/>
      <c r="F571" s="28"/>
      <c r="G571" s="28"/>
      <c r="H571" s="28"/>
      <c r="I571" s="29"/>
      <c r="J571" s="28"/>
      <c r="K571" s="27"/>
      <c r="L571" s="28"/>
      <c r="M571" s="29" t="s">
        <v>40</v>
      </c>
      <c r="N571" s="30"/>
      <c r="O571" s="28" t="s">
        <v>27</v>
      </c>
    </row>
    <row x14ac:dyDescent="0.25" r="572" customHeight="1" ht="24.95">
      <c r="A572" s="26" t="s">
        <v>1009</v>
      </c>
      <c r="B572" s="26">
        <v>2628</v>
      </c>
      <c r="C572" s="26">
        <f>B572+40001</f>
      </c>
      <c r="D572" s="27" t="s">
        <v>1009</v>
      </c>
      <c r="E572" s="28"/>
      <c r="F572" s="28"/>
      <c r="G572" s="28"/>
      <c r="H572" s="28"/>
      <c r="I572" s="29"/>
      <c r="J572" s="28"/>
      <c r="K572" s="27"/>
      <c r="L572" s="28"/>
      <c r="M572" s="29" t="s">
        <v>40</v>
      </c>
      <c r="N572" s="30"/>
      <c r="O572" s="28" t="s">
        <v>27</v>
      </c>
    </row>
    <row x14ac:dyDescent="0.25" r="573" customHeight="1" ht="24.95">
      <c r="A573" s="26" t="s">
        <v>1010</v>
      </c>
      <c r="B573" s="26">
        <v>2629</v>
      </c>
      <c r="C573" s="26">
        <f>B573+40001</f>
      </c>
      <c r="D573" s="27" t="s">
        <v>1010</v>
      </c>
      <c r="E573" s="28"/>
      <c r="F573" s="28"/>
      <c r="G573" s="28"/>
      <c r="H573" s="28"/>
      <c r="I573" s="29"/>
      <c r="J573" s="28"/>
      <c r="K573" s="27"/>
      <c r="L573" s="28"/>
      <c r="M573" s="29" t="s">
        <v>40</v>
      </c>
      <c r="N573" s="30"/>
      <c r="O573" s="28" t="s">
        <v>27</v>
      </c>
    </row>
    <row x14ac:dyDescent="0.25" r="574" customHeight="1" ht="24.95">
      <c r="A574" s="26" t="s">
        <v>1011</v>
      </c>
      <c r="B574" s="26">
        <v>2630</v>
      </c>
      <c r="C574" s="26">
        <f>B574+40001</f>
      </c>
      <c r="D574" s="27" t="s">
        <v>1011</v>
      </c>
      <c r="E574" s="28"/>
      <c r="F574" s="28"/>
      <c r="G574" s="28"/>
      <c r="H574" s="28"/>
      <c r="I574" s="29"/>
      <c r="J574" s="28"/>
      <c r="K574" s="27"/>
      <c r="L574" s="28"/>
      <c r="M574" s="29" t="s">
        <v>40</v>
      </c>
      <c r="N574" s="30"/>
      <c r="O574" s="28" t="s">
        <v>27</v>
      </c>
    </row>
    <row x14ac:dyDescent="0.25" r="575" customHeight="1" ht="24.95">
      <c r="A575" s="26" t="s">
        <v>1012</v>
      </c>
      <c r="B575" s="26">
        <v>2631</v>
      </c>
      <c r="C575" s="26">
        <f>B575+40001</f>
      </c>
      <c r="D575" s="27" t="s">
        <v>1012</v>
      </c>
      <c r="E575" s="28"/>
      <c r="F575" s="28"/>
      <c r="G575" s="28"/>
      <c r="H575" s="28"/>
      <c r="I575" s="29"/>
      <c r="J575" s="28"/>
      <c r="K575" s="27"/>
      <c r="L575" s="28"/>
      <c r="M575" s="29" t="s">
        <v>40</v>
      </c>
      <c r="N575" s="30"/>
      <c r="O575" s="28" t="s">
        <v>27</v>
      </c>
    </row>
    <row x14ac:dyDescent="0.25" r="576" customHeight="1" ht="24.95">
      <c r="A576" s="26" t="s">
        <v>1013</v>
      </c>
      <c r="B576" s="26">
        <v>2632</v>
      </c>
      <c r="C576" s="26">
        <f>B576+40001</f>
      </c>
      <c r="D576" s="27" t="s">
        <v>1013</v>
      </c>
      <c r="E576" s="28"/>
      <c r="F576" s="28"/>
      <c r="G576" s="28"/>
      <c r="H576" s="28"/>
      <c r="I576" s="29"/>
      <c r="J576" s="28"/>
      <c r="K576" s="27"/>
      <c r="L576" s="28"/>
      <c r="M576" s="29" t="s">
        <v>57</v>
      </c>
      <c r="N576" s="30" t="s">
        <v>150</v>
      </c>
      <c r="O576" s="28" t="s">
        <v>27</v>
      </c>
    </row>
    <row x14ac:dyDescent="0.25" r="577" customHeight="1" ht="24.95">
      <c r="A577" s="26" t="s">
        <v>1014</v>
      </c>
      <c r="B577" s="26">
        <v>2633</v>
      </c>
      <c r="C577" s="26">
        <f>B577+40001</f>
      </c>
      <c r="D577" s="34">
        <f>A577</f>
      </c>
      <c r="E577" s="28"/>
      <c r="F577" s="28" t="s">
        <v>544</v>
      </c>
      <c r="G577" s="28" t="s">
        <v>978</v>
      </c>
      <c r="H577" s="28"/>
      <c r="I577" s="29" t="s">
        <v>39</v>
      </c>
      <c r="J577" s="28" t="s">
        <v>979</v>
      </c>
      <c r="K577" s="27" t="s">
        <v>1015</v>
      </c>
      <c r="L577" s="28" t="s">
        <v>25</v>
      </c>
      <c r="M577" s="29" t="s">
        <v>40</v>
      </c>
      <c r="N577" s="30"/>
      <c r="O577" s="28" t="s">
        <v>27</v>
      </c>
    </row>
    <row x14ac:dyDescent="0.25" r="578" customHeight="1" ht="24.95">
      <c r="A578" s="26" t="s">
        <v>1016</v>
      </c>
      <c r="B578" s="26">
        <f>B577+1</f>
      </c>
      <c r="C578" s="26">
        <f>B578+40001</f>
      </c>
      <c r="D578" s="34">
        <f>A578</f>
      </c>
      <c r="E578" s="28"/>
      <c r="F578" s="28"/>
      <c r="G578" s="28"/>
      <c r="H578" s="28"/>
      <c r="I578" s="29"/>
      <c r="J578" s="28"/>
      <c r="K578" s="27"/>
      <c r="L578" s="28"/>
      <c r="M578" s="29" t="s">
        <v>40</v>
      </c>
      <c r="N578" s="30"/>
      <c r="O578" s="28" t="s">
        <v>27</v>
      </c>
    </row>
    <row x14ac:dyDescent="0.25" r="579" customHeight="1" ht="24.95">
      <c r="A579" s="26" t="s">
        <v>1017</v>
      </c>
      <c r="B579" s="26">
        <f>B578+1</f>
      </c>
      <c r="C579" s="26">
        <f>B579+40001</f>
      </c>
      <c r="D579" s="34">
        <f>A579</f>
      </c>
      <c r="E579" s="28"/>
      <c r="F579" s="28"/>
      <c r="G579" s="28"/>
      <c r="H579" s="28"/>
      <c r="I579" s="29"/>
      <c r="J579" s="28"/>
      <c r="K579" s="27"/>
      <c r="L579" s="28"/>
      <c r="M579" s="29" t="s">
        <v>40</v>
      </c>
      <c r="N579" s="30"/>
      <c r="O579" s="28" t="s">
        <v>27</v>
      </c>
    </row>
    <row x14ac:dyDescent="0.25" r="580" customHeight="1" ht="24.95">
      <c r="A580" s="26" t="s">
        <v>1018</v>
      </c>
      <c r="B580" s="26">
        <f>B579+1</f>
      </c>
      <c r="C580" s="26">
        <f>B580+40001</f>
      </c>
      <c r="D580" s="34">
        <f>A580</f>
      </c>
      <c r="E580" s="28"/>
      <c r="F580" s="28"/>
      <c r="G580" s="28"/>
      <c r="H580" s="28"/>
      <c r="I580" s="29"/>
      <c r="J580" s="28"/>
      <c r="K580" s="27"/>
      <c r="L580" s="28"/>
      <c r="M580" s="29" t="s">
        <v>40</v>
      </c>
      <c r="N580" s="30"/>
      <c r="O580" s="28" t="s">
        <v>27</v>
      </c>
    </row>
    <row x14ac:dyDescent="0.25" r="581" customHeight="1" ht="24.95">
      <c r="A581" s="26" t="s">
        <v>1019</v>
      </c>
      <c r="B581" s="26">
        <f>B580+1</f>
      </c>
      <c r="C581" s="26">
        <f>B581+40001</f>
      </c>
      <c r="D581" s="34">
        <f>A581</f>
      </c>
      <c r="E581" s="28"/>
      <c r="F581" s="28"/>
      <c r="G581" s="28"/>
      <c r="H581" s="28"/>
      <c r="I581" s="29"/>
      <c r="J581" s="28"/>
      <c r="K581" s="27"/>
      <c r="L581" s="28"/>
      <c r="M581" s="29" t="s">
        <v>40</v>
      </c>
      <c r="N581" s="30"/>
      <c r="O581" s="28" t="s">
        <v>27</v>
      </c>
    </row>
    <row x14ac:dyDescent="0.25" r="582" customHeight="1" ht="24.95">
      <c r="A582" s="26" t="s">
        <v>1020</v>
      </c>
      <c r="B582" s="26">
        <f>B581+1</f>
      </c>
      <c r="C582" s="26">
        <f>B582+40001</f>
      </c>
      <c r="D582" s="34">
        <f>A582</f>
      </c>
      <c r="E582" s="28"/>
      <c r="F582" s="28"/>
      <c r="G582" s="28"/>
      <c r="H582" s="28"/>
      <c r="I582" s="29"/>
      <c r="J582" s="28"/>
      <c r="K582" s="27"/>
      <c r="L582" s="28"/>
      <c r="M582" s="29" t="s">
        <v>40</v>
      </c>
      <c r="N582" s="30"/>
      <c r="O582" s="28" t="s">
        <v>27</v>
      </c>
    </row>
    <row x14ac:dyDescent="0.25" r="583" customHeight="1" ht="24.95">
      <c r="A583" s="26" t="s">
        <v>1021</v>
      </c>
      <c r="B583" s="26">
        <f>B582+1</f>
      </c>
      <c r="C583" s="26">
        <f>B583+40001</f>
      </c>
      <c r="D583" s="34">
        <f>A583</f>
      </c>
      <c r="E583" s="28"/>
      <c r="F583" s="28"/>
      <c r="G583" s="28"/>
      <c r="H583" s="28"/>
      <c r="I583" s="29"/>
      <c r="J583" s="28"/>
      <c r="K583" s="27"/>
      <c r="L583" s="28"/>
      <c r="M583" s="29" t="s">
        <v>40</v>
      </c>
      <c r="N583" s="30"/>
      <c r="O583" s="28" t="s">
        <v>27</v>
      </c>
    </row>
    <row x14ac:dyDescent="0.25" r="584" customHeight="1" ht="24.95">
      <c r="A584" s="26" t="s">
        <v>1022</v>
      </c>
      <c r="B584" s="26">
        <f>B583+1</f>
      </c>
      <c r="C584" s="26">
        <f>B584+40001</f>
      </c>
      <c r="D584" s="34">
        <f>A584</f>
      </c>
      <c r="E584" s="28"/>
      <c r="F584" s="28"/>
      <c r="G584" s="28"/>
      <c r="H584" s="28"/>
      <c r="I584" s="29"/>
      <c r="J584" s="28"/>
      <c r="K584" s="27"/>
      <c r="L584" s="28"/>
      <c r="M584" s="29" t="s">
        <v>40</v>
      </c>
      <c r="N584" s="30"/>
      <c r="O584" s="28" t="s">
        <v>27</v>
      </c>
    </row>
    <row x14ac:dyDescent="0.25" r="585" customHeight="1" ht="24.95">
      <c r="A585" s="26" t="s">
        <v>1023</v>
      </c>
      <c r="B585" s="26">
        <f>B584+1</f>
      </c>
      <c r="C585" s="26">
        <f>B585+40001</f>
      </c>
      <c r="D585" s="34">
        <f>A585</f>
      </c>
      <c r="E585" s="28"/>
      <c r="F585" s="28"/>
      <c r="G585" s="28"/>
      <c r="H585" s="28"/>
      <c r="I585" s="29"/>
      <c r="J585" s="28"/>
      <c r="K585" s="27"/>
      <c r="L585" s="28"/>
      <c r="M585" s="29" t="s">
        <v>40</v>
      </c>
      <c r="N585" s="30"/>
      <c r="O585" s="28" t="s">
        <v>27</v>
      </c>
    </row>
    <row x14ac:dyDescent="0.25" r="586" customHeight="1" ht="24.95">
      <c r="A586" s="26" t="s">
        <v>1024</v>
      </c>
      <c r="B586" s="26">
        <f>B585+1</f>
      </c>
      <c r="C586" s="26">
        <f>B586+40001</f>
      </c>
      <c r="D586" s="34">
        <f>A586</f>
      </c>
      <c r="E586" s="28"/>
      <c r="F586" s="28"/>
      <c r="G586" s="28"/>
      <c r="H586" s="28"/>
      <c r="I586" s="29"/>
      <c r="J586" s="28"/>
      <c r="K586" s="27"/>
      <c r="L586" s="28"/>
      <c r="M586" s="29" t="s">
        <v>40</v>
      </c>
      <c r="N586" s="30"/>
      <c r="O586" s="28" t="s">
        <v>27</v>
      </c>
    </row>
    <row x14ac:dyDescent="0.25" r="587" customHeight="1" ht="24.95">
      <c r="A587" s="26" t="s">
        <v>1025</v>
      </c>
      <c r="B587" s="26">
        <f>B586+1</f>
      </c>
      <c r="C587" s="26">
        <f>B587+40001</f>
      </c>
      <c r="D587" s="34">
        <f>A587</f>
      </c>
      <c r="E587" s="28"/>
      <c r="F587" s="28"/>
      <c r="G587" s="28"/>
      <c r="H587" s="28"/>
      <c r="I587" s="29"/>
      <c r="J587" s="28"/>
      <c r="K587" s="27"/>
      <c r="L587" s="28"/>
      <c r="M587" s="29" t="s">
        <v>40</v>
      </c>
      <c r="N587" s="30"/>
      <c r="O587" s="28" t="s">
        <v>27</v>
      </c>
    </row>
    <row x14ac:dyDescent="0.25" r="588" customHeight="1" ht="24.95">
      <c r="A588" s="26" t="s">
        <v>1026</v>
      </c>
      <c r="B588" s="26">
        <f>B587+1</f>
      </c>
      <c r="C588" s="26">
        <f>B588+40001</f>
      </c>
      <c r="D588" s="34">
        <f>A588</f>
      </c>
      <c r="E588" s="28"/>
      <c r="F588" s="28"/>
      <c r="G588" s="28"/>
      <c r="H588" s="28"/>
      <c r="I588" s="29"/>
      <c r="J588" s="28"/>
      <c r="K588" s="27"/>
      <c r="L588" s="28"/>
      <c r="M588" s="29" t="s">
        <v>40</v>
      </c>
      <c r="N588" s="30"/>
      <c r="O588" s="28" t="s">
        <v>27</v>
      </c>
    </row>
    <row x14ac:dyDescent="0.25" r="589" customHeight="1" ht="24.95">
      <c r="A589" s="26" t="s">
        <v>1027</v>
      </c>
      <c r="B589" s="26">
        <f>B588+1</f>
      </c>
      <c r="C589" s="26">
        <f>B589+40001</f>
      </c>
      <c r="D589" s="34">
        <f>A589</f>
      </c>
      <c r="E589" s="28"/>
      <c r="F589" s="28"/>
      <c r="G589" s="28"/>
      <c r="H589" s="28"/>
      <c r="I589" s="29"/>
      <c r="J589" s="28"/>
      <c r="K589" s="27"/>
      <c r="L589" s="28"/>
      <c r="M589" s="29" t="s">
        <v>40</v>
      </c>
      <c r="N589" s="30"/>
      <c r="O589" s="28" t="s">
        <v>27</v>
      </c>
    </row>
    <row x14ac:dyDescent="0.25" r="590" customHeight="1" ht="24.95">
      <c r="A590" s="26" t="s">
        <v>1028</v>
      </c>
      <c r="B590" s="26">
        <f>B589+1</f>
      </c>
      <c r="C590" s="26">
        <f>B590+40001</f>
      </c>
      <c r="D590" s="34">
        <f>A590</f>
      </c>
      <c r="E590" s="28"/>
      <c r="F590" s="28"/>
      <c r="G590" s="28"/>
      <c r="H590" s="28"/>
      <c r="I590" s="29"/>
      <c r="J590" s="28"/>
      <c r="K590" s="27"/>
      <c r="L590" s="28"/>
      <c r="M590" s="29" t="s">
        <v>40</v>
      </c>
      <c r="N590" s="30"/>
      <c r="O590" s="28" t="s">
        <v>27</v>
      </c>
    </row>
    <row x14ac:dyDescent="0.25" r="591" customHeight="1" ht="24.95">
      <c r="A591" s="26" t="s">
        <v>1029</v>
      </c>
      <c r="B591" s="26">
        <f>B590+1</f>
      </c>
      <c r="C591" s="26">
        <f>B591+40001</f>
      </c>
      <c r="D591" s="34">
        <f>A591</f>
      </c>
      <c r="E591" s="28"/>
      <c r="F591" s="28"/>
      <c r="G591" s="28"/>
      <c r="H591" s="28"/>
      <c r="I591" s="29"/>
      <c r="J591" s="28"/>
      <c r="K591" s="27"/>
      <c r="L591" s="28"/>
      <c r="M591" s="29" t="s">
        <v>40</v>
      </c>
      <c r="N591" s="30"/>
      <c r="O591" s="28" t="s">
        <v>27</v>
      </c>
    </row>
    <row x14ac:dyDescent="0.25" r="592" customHeight="1" ht="24.95">
      <c r="A592" s="26" t="s">
        <v>1030</v>
      </c>
      <c r="B592" s="26">
        <f>B591+1</f>
      </c>
      <c r="C592" s="26">
        <f>B592+40001</f>
      </c>
      <c r="D592" s="34">
        <f>A592</f>
      </c>
      <c r="E592" s="28"/>
      <c r="F592" s="28"/>
      <c r="G592" s="28"/>
      <c r="H592" s="28"/>
      <c r="I592" s="29"/>
      <c r="J592" s="28"/>
      <c r="K592" s="27"/>
      <c r="L592" s="28"/>
      <c r="M592" s="29" t="s">
        <v>57</v>
      </c>
      <c r="N592" s="30" t="s">
        <v>150</v>
      </c>
      <c r="O592" s="28" t="s">
        <v>27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2025-10-14T23:21:17.200Z</dcterms:created>
  <dcterms:modified xsi:type="dcterms:W3CDTF">2025-10-14T23:21:17.200Z</dcterms:modified>
</cp:coreProperties>
</file>