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peciale\Emil_Soeren\latexopgave\tabel\excel_templates\"/>
    </mc:Choice>
  </mc:AlternateContent>
  <bookViews>
    <workbookView xWindow="0" yWindow="0" windowWidth="28800" windowHeight="14820" activeTab="2"/>
  </bookViews>
  <sheets>
    <sheet name="app_timelon1996_2009" sheetId="1" r:id="rId1"/>
    <sheet name="sammenligning DST" sheetId="4" r:id="rId2"/>
    <sheet name="app_timeloninf" sheetId="2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4" l="1"/>
  <c r="R20" i="4" s="1"/>
  <c r="Q21" i="4"/>
  <c r="R21" i="4" s="1"/>
  <c r="Q22" i="4"/>
  <c r="R22" i="4" s="1"/>
  <c r="Q23" i="4"/>
  <c r="R23" i="4" s="1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Q33" i="4"/>
  <c r="R33" i="4" s="1"/>
  <c r="Q34" i="4"/>
  <c r="R34" i="4" s="1"/>
  <c r="Q35" i="4"/>
  <c r="R35" i="4" s="1"/>
  <c r="Q36" i="4"/>
  <c r="R36" i="4" s="1"/>
  <c r="Q37" i="4"/>
  <c r="R37" i="4" s="1"/>
  <c r="Q38" i="4"/>
  <c r="R38" i="4" s="1"/>
  <c r="Q39" i="4"/>
  <c r="R39" i="4" s="1"/>
  <c r="Q19" i="4"/>
  <c r="R19" i="4" s="1"/>
  <c r="I23" i="4" l="1"/>
</calcChain>
</file>

<file path=xl/sharedStrings.xml><?xml version="1.0" encoding="utf-8"?>
<sst xmlns="http://schemas.openxmlformats.org/spreadsheetml/2006/main" count="418" uniqueCount="69">
  <si>
    <t>N</t>
  </si>
  <si>
    <t>p25</t>
  </si>
  <si>
    <t>p50</t>
  </si>
  <si>
    <t>p75</t>
  </si>
  <si>
    <t>p90</t>
  </si>
  <si>
    <t>p99</t>
  </si>
  <si>
    <t>&amp;</t>
  </si>
  <si>
    <t>Gennemsnit</t>
  </si>
  <si>
    <t>\\</t>
  </si>
  <si>
    <t>\midrule</t>
  </si>
  <si>
    <t>\bottomrule</t>
  </si>
  <si>
    <t>\begin{tabular}{@{}lrrrrrrrrrrrrrr@{}} \toprule</t>
  </si>
  <si>
    <t>DST 2012</t>
  </si>
  <si>
    <t>gennemsnitsløn</t>
  </si>
  <si>
    <t>2009 priser</t>
  </si>
  <si>
    <t>2012 priser</t>
  </si>
  <si>
    <t>Sdafvigelse</t>
  </si>
  <si>
    <t>Mindste værdi</t>
  </si>
  <si>
    <t>Højeste værdi</t>
  </si>
  <si>
    <t>År</t>
  </si>
  <si>
    <t>\multicolumn{2}{c}{1.617.142}</t>
  </si>
  <si>
    <t>\begin{tabular}{@{}lccc@{}} \toprule</t>
  </si>
  <si>
    <t>Gennemsnit (2009-priser)</t>
  </si>
  <si>
    <t>Gennemsnit (2012 priser)</t>
  </si>
  <si>
    <t>110: Militaert arbejde</t>
  </si>
  <si>
    <t>7139: Bygningsarbejde (finish) Elektriker</t>
  </si>
  <si>
    <t>7124: Bygningsarbejde (basis), toemrer- og snedkerarbejde</t>
  </si>
  <si>
    <t>4110: Alment kontorarbejde</t>
  </si>
  <si>
    <t>3118: Teknisk tegnearbejde</t>
  </si>
  <si>
    <t>7122: Bygningsarbejde (basis), murer- og brolaegningsarbejde</t>
  </si>
  <si>
    <t>3112: Teknikerarbejde vedr. bygninger og anlaeg</t>
  </si>
  <si>
    <t>2221: Laege</t>
  </si>
  <si>
    <t>2331: Folkeskolelaerer</t>
  </si>
  <si>
    <t>9130: Rengoerings- og koekkenhjaelpsarbejde</t>
  </si>
  <si>
    <t>3113: Teknikerarbejde vedr. elektriske anlaeg mv</t>
  </si>
  <si>
    <t>3114: Teknikerarbejde vedr. elektroniske anlaeg mv</t>
  </si>
  <si>
    <t>2412: Udvikling og planlaegning af personalespoergsmaal</t>
  </si>
  <si>
    <t>6130: Arbejde med saavel markafgroeder som husdyr, fx som landmand</t>
  </si>
  <si>
    <t>Discokode</t>
  </si>
  <si>
    <t>Forskel</t>
  </si>
  <si>
    <t>Forskel i procent</t>
  </si>
  <si>
    <t>Gennemsnitlig forskel</t>
  </si>
  <si>
    <t>-</t>
  </si>
  <si>
    <t>29 \%</t>
  </si>
  <si>
    <t>12 \%</t>
  </si>
  <si>
    <t>11 \%</t>
  </si>
  <si>
    <t>9 \%</t>
  </si>
  <si>
    <t>8 \%</t>
  </si>
  <si>
    <t>6 \%</t>
  </si>
  <si>
    <t>4 \%</t>
  </si>
  <si>
    <t>3 \%</t>
  </si>
  <si>
    <t>2 \%</t>
  </si>
  <si>
    <t>0 \%</t>
  </si>
  <si>
    <t>-2 \%</t>
  </si>
  <si>
    <t>-5 \%</t>
  </si>
  <si>
    <t>-15 \%</t>
  </si>
  <si>
    <t>-10 \%</t>
  </si>
  <si>
    <t>-22 \%</t>
  </si>
  <si>
    <t>-20 \%</t>
  </si>
  <si>
    <t>2411: Overordnet revisions- og regnskabsarbejde, herunder \\ registeret revisor og statsautoriseret revisor</t>
  </si>
  <si>
    <t>3115: Teknikerarbejde vedr. maskiner og roeranlaeg, eksklusiv \\ vedligeholdelse af maskiner om bord paa skibe</t>
  </si>
  <si>
    <t>1211: Ledelse 10+ ansatte: overordnet og/eller tvaergaaende ledelse i virksomheder,  herunder \\ administrerende direktoer, bankdirektoer, kreditforeningsdirektoer, varehusdirektoer</t>
  </si>
  <si>
    <t>3111: Teknikerarbejde inden for fysik, kemi, astronomi, \\ meteorologi, geologi mv</t>
  </si>
  <si>
    <t xml:space="preserve">8322: Koersel af hyre- og varevogn m.v. </t>
  </si>
  <si>
    <t>2141: Ingenioerer og arkitekter</t>
  </si>
  <si>
    <t>\begin{tabular}{@{}lrrrrr@{}} \toprule</t>
  </si>
  <si>
    <t>Eget data, gns.</t>
  </si>
  <si>
    <t>DST rapport, gns.</t>
  </si>
  <si>
    <t>Eget data, sdafvigelse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</si>
</sst>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1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1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21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1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6" Type="http://schemas.openxmlformats.org/officeDocument/2006/relationships/hyperlink" Target="\" TargetMode="External"/><Relationship Id="rId20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19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Relationship Id="rId22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6"/>
  <sheetViews>
    <sheetView topLeftCell="P1" workbookViewId="0">
      <selection activeCell="AE14" sqref="AE14"/>
    </sheetView>
  </sheetViews>
  <sheetFormatPr defaultRowHeight="15" x14ac:dyDescent="0.25"/>
  <cols>
    <col min="7" max="7" width="9.5703125" bestFit="1" customWidth="1"/>
    <col min="9" max="9" width="9.5703125" bestFit="1" customWidth="1"/>
    <col min="11" max="11" width="9.5703125" bestFit="1" customWidth="1"/>
    <col min="13" max="13" width="9.5703125" bestFit="1" customWidth="1"/>
    <col min="15" max="15" width="9.5703125" bestFit="1" customWidth="1"/>
    <col min="17" max="17" width="9.5703125" bestFit="1" customWidth="1"/>
    <col min="19" max="19" width="9.5703125" bestFit="1" customWidth="1"/>
    <col min="21" max="21" width="9.5703125" bestFit="1" customWidth="1"/>
    <col min="23" max="23" width="9.5703125" bestFit="1" customWidth="1"/>
    <col min="25" max="25" width="9.5703125" bestFit="1" customWidth="1"/>
  </cols>
  <sheetData>
    <row r="1" spans="1:45" x14ac:dyDescent="0.25">
      <c r="A1" t="s">
        <v>11</v>
      </c>
    </row>
    <row r="2" spans="1:45" x14ac:dyDescent="0.25">
      <c r="A2" t="s">
        <v>19</v>
      </c>
      <c r="B2" t="s">
        <v>6</v>
      </c>
      <c r="C2">
        <v>1996</v>
      </c>
      <c r="D2" t="s">
        <v>6</v>
      </c>
      <c r="E2">
        <v>1997</v>
      </c>
      <c r="F2" t="s">
        <v>6</v>
      </c>
      <c r="G2">
        <v>1998</v>
      </c>
      <c r="H2" t="s">
        <v>6</v>
      </c>
      <c r="I2">
        <v>1999</v>
      </c>
      <c r="J2" t="s">
        <v>6</v>
      </c>
      <c r="K2">
        <v>2000</v>
      </c>
      <c r="L2" t="s">
        <v>6</v>
      </c>
      <c r="M2">
        <v>2001</v>
      </c>
      <c r="N2" t="s">
        <v>6</v>
      </c>
      <c r="O2">
        <v>2002</v>
      </c>
      <c r="P2" t="s">
        <v>6</v>
      </c>
      <c r="Q2">
        <v>2003</v>
      </c>
      <c r="R2" t="s">
        <v>6</v>
      </c>
      <c r="S2">
        <v>2004</v>
      </c>
      <c r="T2" t="s">
        <v>6</v>
      </c>
      <c r="U2">
        <v>2005</v>
      </c>
      <c r="V2" t="s">
        <v>6</v>
      </c>
      <c r="W2">
        <v>2006</v>
      </c>
      <c r="X2" t="s">
        <v>6</v>
      </c>
      <c r="Y2">
        <v>2007</v>
      </c>
      <c r="Z2" t="s">
        <v>6</v>
      </c>
      <c r="AA2">
        <v>2008</v>
      </c>
      <c r="AB2" t="s">
        <v>6</v>
      </c>
      <c r="AC2">
        <v>2009</v>
      </c>
      <c r="AD2" s="3" t="s">
        <v>8</v>
      </c>
      <c r="AE2" s="3" t="s">
        <v>9</v>
      </c>
    </row>
    <row r="3" spans="1:45" x14ac:dyDescent="0.25">
      <c r="A3" t="s">
        <v>0</v>
      </c>
      <c r="B3" t="s">
        <v>6</v>
      </c>
      <c r="C3">
        <v>1677704</v>
      </c>
      <c r="D3" t="s">
        <v>6</v>
      </c>
      <c r="E3">
        <v>1738875</v>
      </c>
      <c r="F3" t="s">
        <v>6</v>
      </c>
      <c r="G3">
        <v>1755089</v>
      </c>
      <c r="H3" t="s">
        <v>6</v>
      </c>
      <c r="I3">
        <v>1789319</v>
      </c>
      <c r="J3" t="s">
        <v>6</v>
      </c>
      <c r="K3">
        <v>1624672</v>
      </c>
      <c r="L3" t="s">
        <v>6</v>
      </c>
      <c r="M3">
        <v>1638380</v>
      </c>
      <c r="N3" t="s">
        <v>6</v>
      </c>
      <c r="O3">
        <v>1582448</v>
      </c>
      <c r="P3" t="s">
        <v>6</v>
      </c>
      <c r="Q3">
        <v>1508256</v>
      </c>
      <c r="R3" t="s">
        <v>6</v>
      </c>
      <c r="S3">
        <v>1512068</v>
      </c>
      <c r="T3" t="s">
        <v>6</v>
      </c>
      <c r="U3">
        <v>1530139</v>
      </c>
      <c r="V3" t="s">
        <v>6</v>
      </c>
      <c r="W3">
        <v>1526006</v>
      </c>
      <c r="X3" t="s">
        <v>6</v>
      </c>
      <c r="Y3">
        <v>1587350</v>
      </c>
      <c r="Z3" t="s">
        <v>6</v>
      </c>
      <c r="AA3">
        <v>1521759</v>
      </c>
      <c r="AB3" t="s">
        <v>6</v>
      </c>
      <c r="AC3">
        <v>1647924</v>
      </c>
      <c r="AD3" s="3" t="s">
        <v>8</v>
      </c>
      <c r="AR3" s="3"/>
      <c r="AS3" s="3"/>
    </row>
    <row r="4" spans="1:45" x14ac:dyDescent="0.25">
      <c r="A4" t="s">
        <v>23</v>
      </c>
      <c r="B4" t="s">
        <v>6</v>
      </c>
      <c r="C4" s="5">
        <v>211.62240228245366</v>
      </c>
      <c r="D4" t="s">
        <v>6</v>
      </c>
      <c r="E4" s="5">
        <v>208.52972765363128</v>
      </c>
      <c r="F4" t="s">
        <v>6</v>
      </c>
      <c r="G4" s="5">
        <v>216.14769642857144</v>
      </c>
      <c r="H4" t="s">
        <v>6</v>
      </c>
      <c r="I4" s="5">
        <v>215.47973097463284</v>
      </c>
      <c r="J4" t="s">
        <v>6</v>
      </c>
      <c r="K4" s="5">
        <v>217.47275747724316</v>
      </c>
      <c r="L4" t="s">
        <v>6</v>
      </c>
      <c r="M4" s="5">
        <v>223.48769412515966</v>
      </c>
      <c r="N4" t="s">
        <v>6</v>
      </c>
      <c r="O4" s="5">
        <v>221.83913043478262</v>
      </c>
      <c r="P4" t="s">
        <v>6</v>
      </c>
      <c r="Q4" s="5">
        <v>223.54623166259171</v>
      </c>
      <c r="R4" t="s">
        <v>6</v>
      </c>
      <c r="S4" s="5">
        <v>219.84664673913045</v>
      </c>
      <c r="T4" t="s">
        <v>6</v>
      </c>
      <c r="U4" s="5">
        <v>227.80995971563979</v>
      </c>
      <c r="V4" t="s">
        <v>6</v>
      </c>
      <c r="W4" s="5">
        <v>231.99857508731077</v>
      </c>
      <c r="X4" t="s">
        <v>6</v>
      </c>
      <c r="Y4" s="5">
        <v>234.85008011363638</v>
      </c>
      <c r="Z4" t="s">
        <v>6</v>
      </c>
      <c r="AA4" s="4">
        <v>236.90415873893804</v>
      </c>
      <c r="AB4" t="s">
        <v>6</v>
      </c>
      <c r="AC4" s="4">
        <v>239.34919323144106</v>
      </c>
      <c r="AD4" s="3" t="s">
        <v>8</v>
      </c>
      <c r="AR4" s="3"/>
      <c r="AS4" s="3"/>
    </row>
    <row r="5" spans="1:45" x14ac:dyDescent="0.25">
      <c r="A5" t="s">
        <v>22</v>
      </c>
      <c r="B5" t="s">
        <v>6</v>
      </c>
      <c r="C5" s="5">
        <v>196.79809186875895</v>
      </c>
      <c r="D5" t="s">
        <v>6</v>
      </c>
      <c r="E5" s="5">
        <v>193.92206145251396</v>
      </c>
      <c r="F5" t="s">
        <v>6</v>
      </c>
      <c r="G5" s="5">
        <v>201.00638571428573</v>
      </c>
      <c r="H5" t="s">
        <v>6</v>
      </c>
      <c r="I5" s="5">
        <v>200.38521174899864</v>
      </c>
      <c r="J5" t="s">
        <v>6</v>
      </c>
      <c r="K5" s="5">
        <v>202.23862522756824</v>
      </c>
      <c r="L5" t="s">
        <v>6</v>
      </c>
      <c r="M5" s="5">
        <v>207.8322109833972</v>
      </c>
      <c r="N5" t="s">
        <v>6</v>
      </c>
      <c r="O5" s="5">
        <v>206.2991304347826</v>
      </c>
      <c r="P5" t="s">
        <v>6</v>
      </c>
      <c r="Q5" s="5">
        <v>207.88664792176039</v>
      </c>
      <c r="R5" t="s">
        <v>6</v>
      </c>
      <c r="S5" s="5">
        <v>204.44622173913046</v>
      </c>
      <c r="T5" t="s">
        <v>6</v>
      </c>
      <c r="U5" s="5">
        <v>211.85169857819901</v>
      </c>
      <c r="V5" t="s">
        <v>6</v>
      </c>
      <c r="W5" s="5">
        <v>215.7468982537834</v>
      </c>
      <c r="X5" t="s">
        <v>6</v>
      </c>
      <c r="Y5" s="5">
        <v>218.39865318181816</v>
      </c>
      <c r="Z5" t="s">
        <v>6</v>
      </c>
      <c r="AA5" s="4">
        <v>220.30884203539821</v>
      </c>
      <c r="AB5" t="s">
        <v>6</v>
      </c>
      <c r="AC5" s="4">
        <v>222.58260000000001</v>
      </c>
      <c r="AD5" s="3" t="s">
        <v>8</v>
      </c>
      <c r="AR5" s="3"/>
      <c r="AS5" s="3"/>
    </row>
    <row r="6" spans="1:45" x14ac:dyDescent="0.25">
      <c r="A6" t="s">
        <v>7</v>
      </c>
      <c r="B6" t="s">
        <v>6</v>
      </c>
      <c r="C6" s="2">
        <v>150.60640000000001</v>
      </c>
      <c r="D6" t="s">
        <v>6</v>
      </c>
      <c r="E6" s="2">
        <v>151.58099999999999</v>
      </c>
      <c r="F6" t="s">
        <v>6</v>
      </c>
      <c r="G6" s="2">
        <v>159.7518</v>
      </c>
      <c r="H6" t="s">
        <v>6</v>
      </c>
      <c r="I6" s="2">
        <v>163.85210000000001</v>
      </c>
      <c r="J6" t="s">
        <v>6</v>
      </c>
      <c r="K6" s="2">
        <v>169.7833</v>
      </c>
      <c r="L6" t="s">
        <v>6</v>
      </c>
      <c r="M6" s="2">
        <v>177.6557</v>
      </c>
      <c r="N6" t="s">
        <v>6</v>
      </c>
      <c r="O6" s="2">
        <v>181.3</v>
      </c>
      <c r="P6" t="s">
        <v>6</v>
      </c>
      <c r="Q6" s="2">
        <v>185.6455</v>
      </c>
      <c r="R6" t="s">
        <v>6</v>
      </c>
      <c r="S6" s="2">
        <v>184.80510000000001</v>
      </c>
      <c r="T6" t="s">
        <v>6</v>
      </c>
      <c r="U6" s="2">
        <v>195.1996</v>
      </c>
      <c r="V6" t="s">
        <v>6</v>
      </c>
      <c r="W6" s="2">
        <v>202.32159999999999</v>
      </c>
      <c r="X6" t="s">
        <v>6</v>
      </c>
      <c r="Y6" s="2">
        <v>209.81530000000001</v>
      </c>
      <c r="Z6" t="s">
        <v>6</v>
      </c>
      <c r="AA6" s="2">
        <v>217.42269999999999</v>
      </c>
      <c r="AB6" t="s">
        <v>6</v>
      </c>
      <c r="AC6" s="2">
        <v>222.58260000000001</v>
      </c>
      <c r="AD6" s="3" t="s">
        <v>8</v>
      </c>
      <c r="AR6" s="3"/>
    </row>
    <row r="7" spans="1:45" x14ac:dyDescent="0.25">
      <c r="A7" t="s">
        <v>16</v>
      </c>
      <c r="B7" t="s">
        <v>6</v>
      </c>
      <c r="C7" s="1">
        <v>66.529129999999995</v>
      </c>
      <c r="D7" t="s">
        <v>6</v>
      </c>
      <c r="E7" s="1">
        <v>65.924040000000005</v>
      </c>
      <c r="F7" t="s">
        <v>6</v>
      </c>
      <c r="G7" s="1">
        <v>71.612200000000001</v>
      </c>
      <c r="H7" t="s">
        <v>6</v>
      </c>
      <c r="I7" s="1">
        <v>74.485029999999995</v>
      </c>
      <c r="J7" t="s">
        <v>6</v>
      </c>
      <c r="K7" s="1">
        <v>77.992819999999995</v>
      </c>
      <c r="L7" t="s">
        <v>6</v>
      </c>
      <c r="M7" s="1">
        <v>83.047049999999999</v>
      </c>
      <c r="N7" t="s">
        <v>6</v>
      </c>
      <c r="O7" s="1">
        <v>83.677090000000007</v>
      </c>
      <c r="P7" t="s">
        <v>6</v>
      </c>
      <c r="Q7" s="1">
        <v>83.63091</v>
      </c>
      <c r="R7" t="s">
        <v>6</v>
      </c>
      <c r="S7" s="1">
        <v>84.174899999999994</v>
      </c>
      <c r="T7" t="s">
        <v>6</v>
      </c>
      <c r="U7" s="1">
        <v>89.529269999999997</v>
      </c>
      <c r="V7" t="s">
        <v>6</v>
      </c>
      <c r="W7" s="1">
        <v>99.046199999999999</v>
      </c>
      <c r="X7" t="s">
        <v>6</v>
      </c>
      <c r="Y7" s="1">
        <v>101.5393</v>
      </c>
      <c r="Z7" t="s">
        <v>6</v>
      </c>
      <c r="AA7" s="1">
        <v>112.5997</v>
      </c>
      <c r="AB7" t="s">
        <v>6</v>
      </c>
      <c r="AC7" s="1">
        <v>107.5243</v>
      </c>
      <c r="AD7" s="3" t="s">
        <v>8</v>
      </c>
      <c r="AE7" s="2"/>
      <c r="AG7" s="2"/>
      <c r="AI7" s="2"/>
      <c r="AK7" s="2"/>
      <c r="AM7" s="2"/>
      <c r="AO7" s="2"/>
      <c r="AQ7" s="2"/>
      <c r="AR7" s="3"/>
    </row>
    <row r="8" spans="1:45" x14ac:dyDescent="0.25">
      <c r="A8" t="s">
        <v>17</v>
      </c>
      <c r="B8" t="s">
        <v>6</v>
      </c>
      <c r="C8">
        <v>11</v>
      </c>
      <c r="D8" t="s">
        <v>6</v>
      </c>
      <c r="E8">
        <v>11</v>
      </c>
      <c r="F8" t="s">
        <v>6</v>
      </c>
      <c r="G8">
        <v>11</v>
      </c>
      <c r="H8" t="s">
        <v>6</v>
      </c>
      <c r="I8">
        <v>11</v>
      </c>
      <c r="J8" t="s">
        <v>6</v>
      </c>
      <c r="K8">
        <v>11</v>
      </c>
      <c r="L8" t="s">
        <v>6</v>
      </c>
      <c r="M8">
        <v>11</v>
      </c>
      <c r="N8" t="s">
        <v>6</v>
      </c>
      <c r="O8">
        <v>11</v>
      </c>
      <c r="P8" t="s">
        <v>6</v>
      </c>
      <c r="Q8">
        <v>11</v>
      </c>
      <c r="R8" t="s">
        <v>6</v>
      </c>
      <c r="S8">
        <v>11</v>
      </c>
      <c r="T8" t="s">
        <v>6</v>
      </c>
      <c r="U8">
        <v>11</v>
      </c>
      <c r="V8" t="s">
        <v>6</v>
      </c>
      <c r="W8">
        <v>11</v>
      </c>
      <c r="X8" t="s">
        <v>6</v>
      </c>
      <c r="Y8">
        <v>11</v>
      </c>
      <c r="Z8" t="s">
        <v>6</v>
      </c>
      <c r="AA8">
        <v>11</v>
      </c>
      <c r="AB8" t="s">
        <v>6</v>
      </c>
      <c r="AC8">
        <v>11</v>
      </c>
      <c r="AD8" s="3" t="s">
        <v>8</v>
      </c>
      <c r="AE8" s="2"/>
      <c r="AG8" s="2"/>
      <c r="AI8" s="2"/>
      <c r="AK8" s="2"/>
      <c r="AM8" s="2"/>
      <c r="AO8" s="2"/>
      <c r="AQ8" s="2"/>
      <c r="AR8" s="3"/>
    </row>
    <row r="9" spans="1:45" x14ac:dyDescent="0.25">
      <c r="A9" t="s">
        <v>18</v>
      </c>
      <c r="B9" t="s">
        <v>6</v>
      </c>
      <c r="C9">
        <v>9974</v>
      </c>
      <c r="D9" t="s">
        <v>6</v>
      </c>
      <c r="E9">
        <v>5970</v>
      </c>
      <c r="F9" t="s">
        <v>6</v>
      </c>
      <c r="G9">
        <v>5952</v>
      </c>
      <c r="H9" t="s">
        <v>6</v>
      </c>
      <c r="I9">
        <v>8772</v>
      </c>
      <c r="J9" t="s">
        <v>6</v>
      </c>
      <c r="K9">
        <v>8019</v>
      </c>
      <c r="L9" t="s">
        <v>6</v>
      </c>
      <c r="M9">
        <v>9826</v>
      </c>
      <c r="N9" t="s">
        <v>6</v>
      </c>
      <c r="O9">
        <v>6850</v>
      </c>
      <c r="P9" t="s">
        <v>6</v>
      </c>
      <c r="Q9">
        <v>7158</v>
      </c>
      <c r="R9" t="s">
        <v>6</v>
      </c>
      <c r="S9">
        <v>15165</v>
      </c>
      <c r="T9" t="s">
        <v>6</v>
      </c>
      <c r="U9">
        <v>8323</v>
      </c>
      <c r="V9" t="s">
        <v>6</v>
      </c>
      <c r="W9">
        <v>29429</v>
      </c>
      <c r="X9" t="s">
        <v>6</v>
      </c>
      <c r="Y9">
        <v>11940</v>
      </c>
      <c r="Z9" t="s">
        <v>6</v>
      </c>
      <c r="AA9">
        <v>16977</v>
      </c>
      <c r="AB9" t="s">
        <v>6</v>
      </c>
      <c r="AC9">
        <v>28752</v>
      </c>
      <c r="AD9" s="3" t="s">
        <v>8</v>
      </c>
      <c r="AR9" s="3"/>
    </row>
    <row r="10" spans="1:45" x14ac:dyDescent="0.25">
      <c r="A10" t="s">
        <v>1</v>
      </c>
      <c r="B10" t="s">
        <v>6</v>
      </c>
      <c r="C10">
        <v>115</v>
      </c>
      <c r="D10" t="s">
        <v>6</v>
      </c>
      <c r="E10">
        <v>116</v>
      </c>
      <c r="F10" t="s">
        <v>6</v>
      </c>
      <c r="G10">
        <v>121</v>
      </c>
      <c r="H10" t="s">
        <v>6</v>
      </c>
      <c r="I10">
        <v>125</v>
      </c>
      <c r="J10" t="s">
        <v>6</v>
      </c>
      <c r="K10">
        <v>129</v>
      </c>
      <c r="L10" t="s">
        <v>6</v>
      </c>
      <c r="M10">
        <v>135</v>
      </c>
      <c r="N10" t="s">
        <v>6</v>
      </c>
      <c r="O10">
        <v>137</v>
      </c>
      <c r="P10" t="s">
        <v>6</v>
      </c>
      <c r="Q10">
        <v>141</v>
      </c>
      <c r="R10" t="s">
        <v>6</v>
      </c>
      <c r="S10">
        <v>141</v>
      </c>
      <c r="T10" t="s">
        <v>6</v>
      </c>
      <c r="U10">
        <v>149</v>
      </c>
      <c r="V10" t="s">
        <v>6</v>
      </c>
      <c r="W10">
        <v>154</v>
      </c>
      <c r="X10" t="s">
        <v>6</v>
      </c>
      <c r="Y10">
        <v>159</v>
      </c>
      <c r="Z10" t="s">
        <v>6</v>
      </c>
      <c r="AA10">
        <v>164</v>
      </c>
      <c r="AB10" t="s">
        <v>6</v>
      </c>
      <c r="AC10">
        <v>169</v>
      </c>
      <c r="AD10" s="3" t="s">
        <v>8</v>
      </c>
      <c r="AR10" s="3"/>
    </row>
    <row r="11" spans="1:45" x14ac:dyDescent="0.25">
      <c r="A11" t="s">
        <v>2</v>
      </c>
      <c r="B11" t="s">
        <v>6</v>
      </c>
      <c r="C11">
        <v>139</v>
      </c>
      <c r="D11" t="s">
        <v>6</v>
      </c>
      <c r="E11">
        <v>140</v>
      </c>
      <c r="F11" t="s">
        <v>6</v>
      </c>
      <c r="G11">
        <v>147</v>
      </c>
      <c r="H11" t="s">
        <v>6</v>
      </c>
      <c r="I11">
        <v>151</v>
      </c>
      <c r="J11" t="s">
        <v>6</v>
      </c>
      <c r="K11">
        <v>156</v>
      </c>
      <c r="L11" t="s">
        <v>6</v>
      </c>
      <c r="M11">
        <v>163</v>
      </c>
      <c r="N11" t="s">
        <v>6</v>
      </c>
      <c r="O11">
        <v>167</v>
      </c>
      <c r="P11" t="s">
        <v>6</v>
      </c>
      <c r="Q11">
        <v>171</v>
      </c>
      <c r="R11" t="s">
        <v>6</v>
      </c>
      <c r="S11">
        <v>170</v>
      </c>
      <c r="T11" t="s">
        <v>6</v>
      </c>
      <c r="U11">
        <v>180</v>
      </c>
      <c r="V11" t="s">
        <v>6</v>
      </c>
      <c r="W11">
        <v>187</v>
      </c>
      <c r="X11" t="s">
        <v>6</v>
      </c>
      <c r="Y11">
        <v>194</v>
      </c>
      <c r="Z11" t="s">
        <v>6</v>
      </c>
      <c r="AA11">
        <v>200</v>
      </c>
      <c r="AB11" t="s">
        <v>6</v>
      </c>
      <c r="AC11">
        <v>204</v>
      </c>
      <c r="AD11" s="3" t="s">
        <v>8</v>
      </c>
      <c r="AR11" s="3"/>
    </row>
    <row r="12" spans="1:45" x14ac:dyDescent="0.25">
      <c r="A12" t="s">
        <v>3</v>
      </c>
      <c r="B12" t="s">
        <v>6</v>
      </c>
      <c r="C12">
        <v>170</v>
      </c>
      <c r="D12" t="s">
        <v>6</v>
      </c>
      <c r="E12">
        <v>171</v>
      </c>
      <c r="F12" t="s">
        <v>6</v>
      </c>
      <c r="G12">
        <v>181</v>
      </c>
      <c r="H12" t="s">
        <v>6</v>
      </c>
      <c r="I12">
        <v>185</v>
      </c>
      <c r="J12" t="s">
        <v>6</v>
      </c>
      <c r="K12">
        <v>192</v>
      </c>
      <c r="L12" t="s">
        <v>6</v>
      </c>
      <c r="M12">
        <v>201</v>
      </c>
      <c r="N12" t="s">
        <v>6</v>
      </c>
      <c r="O12">
        <v>205</v>
      </c>
      <c r="P12" t="s">
        <v>6</v>
      </c>
      <c r="Q12">
        <v>210</v>
      </c>
      <c r="R12" t="s">
        <v>6</v>
      </c>
      <c r="S12">
        <v>208</v>
      </c>
      <c r="T12" t="s">
        <v>6</v>
      </c>
      <c r="U12">
        <v>220</v>
      </c>
      <c r="V12" t="s">
        <v>6</v>
      </c>
      <c r="W12">
        <v>228</v>
      </c>
      <c r="X12" t="s">
        <v>6</v>
      </c>
      <c r="Y12">
        <v>237</v>
      </c>
      <c r="Z12" t="s">
        <v>6</v>
      </c>
      <c r="AA12">
        <v>245</v>
      </c>
      <c r="AB12" t="s">
        <v>6</v>
      </c>
      <c r="AC12">
        <v>250</v>
      </c>
      <c r="AD12" s="3" t="s">
        <v>8</v>
      </c>
    </row>
    <row r="13" spans="1:45" x14ac:dyDescent="0.25">
      <c r="A13" t="s">
        <v>4</v>
      </c>
      <c r="B13" t="s">
        <v>6</v>
      </c>
      <c r="C13">
        <v>218</v>
      </c>
      <c r="D13" t="s">
        <v>6</v>
      </c>
      <c r="E13">
        <v>218</v>
      </c>
      <c r="F13" t="s">
        <v>6</v>
      </c>
      <c r="G13">
        <v>232</v>
      </c>
      <c r="H13" t="s">
        <v>6</v>
      </c>
      <c r="I13">
        <v>237</v>
      </c>
      <c r="J13" t="s">
        <v>6</v>
      </c>
      <c r="K13">
        <v>245</v>
      </c>
      <c r="L13" t="s">
        <v>6</v>
      </c>
      <c r="M13">
        <v>257</v>
      </c>
      <c r="N13" t="s">
        <v>6</v>
      </c>
      <c r="O13">
        <v>262</v>
      </c>
      <c r="P13" t="s">
        <v>6</v>
      </c>
      <c r="Q13">
        <v>267</v>
      </c>
      <c r="R13" t="s">
        <v>6</v>
      </c>
      <c r="S13">
        <v>265</v>
      </c>
      <c r="T13" t="s">
        <v>6</v>
      </c>
      <c r="U13">
        <v>279</v>
      </c>
      <c r="V13" t="s">
        <v>6</v>
      </c>
      <c r="W13">
        <v>289</v>
      </c>
      <c r="X13" t="s">
        <v>6</v>
      </c>
      <c r="Y13">
        <v>300</v>
      </c>
      <c r="Z13" t="s">
        <v>6</v>
      </c>
      <c r="AA13">
        <v>312</v>
      </c>
      <c r="AB13" t="s">
        <v>6</v>
      </c>
      <c r="AC13">
        <v>318</v>
      </c>
      <c r="AD13" s="3" t="s">
        <v>8</v>
      </c>
    </row>
    <row r="14" spans="1:45" x14ac:dyDescent="0.25">
      <c r="A14" t="s">
        <v>5</v>
      </c>
      <c r="B14" t="s">
        <v>6</v>
      </c>
      <c r="C14">
        <v>379</v>
      </c>
      <c r="D14" t="s">
        <v>6</v>
      </c>
      <c r="E14">
        <v>380</v>
      </c>
      <c r="F14" t="s">
        <v>6</v>
      </c>
      <c r="G14">
        <v>408</v>
      </c>
      <c r="H14" t="s">
        <v>6</v>
      </c>
      <c r="I14">
        <v>418</v>
      </c>
      <c r="J14" t="s">
        <v>6</v>
      </c>
      <c r="K14">
        <v>433</v>
      </c>
      <c r="L14" t="s">
        <v>6</v>
      </c>
      <c r="M14">
        <v>456</v>
      </c>
      <c r="N14" t="s">
        <v>6</v>
      </c>
      <c r="O14">
        <v>467</v>
      </c>
      <c r="P14" t="s">
        <v>6</v>
      </c>
      <c r="Q14">
        <v>476</v>
      </c>
      <c r="R14" t="s">
        <v>6</v>
      </c>
      <c r="S14">
        <v>477</v>
      </c>
      <c r="T14" t="s">
        <v>6</v>
      </c>
      <c r="U14">
        <v>499</v>
      </c>
      <c r="V14" t="s">
        <v>6</v>
      </c>
      <c r="W14">
        <v>521</v>
      </c>
      <c r="X14" t="s">
        <v>6</v>
      </c>
      <c r="Y14">
        <v>548</v>
      </c>
      <c r="Z14" t="s">
        <v>6</v>
      </c>
      <c r="AA14">
        <v>580</v>
      </c>
      <c r="AB14" t="s">
        <v>6</v>
      </c>
      <c r="AC14">
        <v>580</v>
      </c>
      <c r="AD14" s="3" t="s">
        <v>8</v>
      </c>
      <c r="AE14" t="s">
        <v>10</v>
      </c>
    </row>
    <row r="15" spans="1:45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29" spans="5:45" x14ac:dyDescent="0.25">
      <c r="AR29" s="3"/>
      <c r="AS29" s="3"/>
    </row>
    <row r="30" spans="5:45" x14ac:dyDescent="0.25">
      <c r="AR30" s="3"/>
    </row>
    <row r="31" spans="5:45" x14ac:dyDescent="0.25">
      <c r="E31" s="2"/>
      <c r="F31" s="2"/>
      <c r="I31" s="2"/>
      <c r="J31" s="2"/>
      <c r="M31" s="2"/>
      <c r="N31" s="2"/>
      <c r="Q31" s="2"/>
      <c r="R31" s="2"/>
      <c r="U31" s="2"/>
      <c r="V31" s="2"/>
      <c r="Y31" s="2"/>
      <c r="Z31" s="2"/>
      <c r="AC31" s="2"/>
      <c r="AE31" s="2"/>
      <c r="AG31" s="2"/>
      <c r="AI31" s="2"/>
      <c r="AK31" s="2"/>
      <c r="AM31" s="2"/>
      <c r="AO31" s="2"/>
      <c r="AQ31" s="2"/>
      <c r="AR31" s="3"/>
    </row>
    <row r="32" spans="5:45" x14ac:dyDescent="0.25">
      <c r="E32" s="2"/>
      <c r="F32" s="2"/>
      <c r="I32" s="2"/>
      <c r="J32" s="2"/>
      <c r="M32" s="2"/>
      <c r="N32" s="2"/>
      <c r="Q32" s="2"/>
      <c r="R32" s="2"/>
      <c r="U32" s="2"/>
      <c r="V32" s="2"/>
      <c r="Y32" s="2"/>
      <c r="Z32" s="2"/>
      <c r="AC32" s="2"/>
      <c r="AE32" s="2"/>
      <c r="AG32" s="2"/>
      <c r="AI32" s="2"/>
      <c r="AK32" s="2"/>
      <c r="AM32" s="2"/>
      <c r="AO32" s="2"/>
      <c r="AQ32" s="2"/>
      <c r="AR32" s="3"/>
    </row>
    <row r="33" spans="5:44" x14ac:dyDescent="0.25">
      <c r="AR33" s="3"/>
    </row>
    <row r="34" spans="5:44" x14ac:dyDescent="0.25">
      <c r="AR34" s="3"/>
    </row>
    <row r="35" spans="5:44" x14ac:dyDescent="0.25">
      <c r="AR35" s="3"/>
    </row>
    <row r="36" spans="5:44" x14ac:dyDescent="0.25">
      <c r="AR36" s="3"/>
    </row>
    <row r="37" spans="5:44" x14ac:dyDescent="0.25">
      <c r="AR37" s="3"/>
    </row>
    <row r="38" spans="5:44" x14ac:dyDescent="0.25">
      <c r="AR38" s="3"/>
    </row>
    <row r="46" spans="5:44" x14ac:dyDescent="0.25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</sheetData>
  <hyperlinks>
    <hyperlink ref="AD2" r:id="rId1"/>
    <hyperlink ref="AD3" r:id="rId2"/>
    <hyperlink ref="AD14" r:id="rId3"/>
    <hyperlink ref="AE2" r:id="rId4" display="\\"/>
    <hyperlink ref="AD6" r:id="rId5"/>
    <hyperlink ref="AD7" r:id="rId6"/>
    <hyperlink ref="AD8" r:id="rId7"/>
    <hyperlink ref="AD9" r:id="rId8"/>
    <hyperlink ref="AD10" r:id="rId9"/>
    <hyperlink ref="AD11" r:id="rId10"/>
    <hyperlink ref="AD12" r:id="rId11"/>
    <hyperlink ref="AD13" r:id="rId12"/>
    <hyperlink ref="AD5" r:id="rId13"/>
    <hyperlink ref="AD4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C3" sqref="C3"/>
    </sheetView>
  </sheetViews>
  <sheetFormatPr defaultRowHeight="15" x14ac:dyDescent="0.25"/>
  <cols>
    <col min="1" max="1" width="74.28515625" customWidth="1"/>
    <col min="2" max="4" width="9.140625" customWidth="1"/>
    <col min="5" max="5" width="10.5703125" bestFit="1" customWidth="1"/>
    <col min="6" max="6" width="10.5703125" customWidth="1"/>
    <col min="7" max="7" width="10.5703125" bestFit="1" customWidth="1"/>
    <col min="8" max="8" width="10.5703125" customWidth="1"/>
    <col min="9" max="9" width="10.28515625" bestFit="1" customWidth="1"/>
    <col min="10" max="11" width="10.28515625" customWidth="1"/>
  </cols>
  <sheetData>
    <row r="1" spans="1:13" x14ac:dyDescent="0.25">
      <c r="A1" t="s">
        <v>65</v>
      </c>
    </row>
    <row r="2" spans="1:13" x14ac:dyDescent="0.25">
      <c r="A2" t="s">
        <v>38</v>
      </c>
      <c r="B2" t="s">
        <v>6</v>
      </c>
      <c r="C2" t="s">
        <v>68</v>
      </c>
      <c r="D2" t="s">
        <v>6</v>
      </c>
      <c r="E2" t="s">
        <v>66</v>
      </c>
      <c r="F2" t="s">
        <v>6</v>
      </c>
      <c r="G2" t="s">
        <v>67</v>
      </c>
      <c r="H2" t="s">
        <v>6</v>
      </c>
      <c r="I2" t="s">
        <v>39</v>
      </c>
      <c r="J2" t="s">
        <v>6</v>
      </c>
      <c r="K2" t="s">
        <v>40</v>
      </c>
      <c r="L2" s="3" t="s">
        <v>8</v>
      </c>
      <c r="M2" s="3" t="s">
        <v>9</v>
      </c>
    </row>
    <row r="3" spans="1:13" x14ac:dyDescent="0.25">
      <c r="A3" t="s">
        <v>24</v>
      </c>
      <c r="B3" t="s">
        <v>6</v>
      </c>
      <c r="C3" s="6">
        <v>77.769561170215198</v>
      </c>
      <c r="D3" t="s">
        <v>6</v>
      </c>
      <c r="E3" s="6">
        <v>218.41756194755601</v>
      </c>
      <c r="F3" t="s">
        <v>6</v>
      </c>
      <c r="G3" s="6">
        <v>312</v>
      </c>
      <c r="H3" t="s">
        <v>6</v>
      </c>
      <c r="I3" s="6">
        <v>93.58243805244399</v>
      </c>
      <c r="J3" t="s">
        <v>6</v>
      </c>
      <c r="K3" t="s">
        <v>43</v>
      </c>
      <c r="L3" s="3" t="s">
        <v>8</v>
      </c>
    </row>
    <row r="4" spans="1:13" x14ac:dyDescent="0.25">
      <c r="A4" t="s">
        <v>25</v>
      </c>
      <c r="B4" t="s">
        <v>6</v>
      </c>
      <c r="C4" s="6">
        <v>75.031927297373372</v>
      </c>
      <c r="D4" t="s">
        <v>6</v>
      </c>
      <c r="E4" s="6">
        <v>192.476446622531</v>
      </c>
      <c r="F4" t="s">
        <v>6</v>
      </c>
      <c r="G4" s="6">
        <v>220</v>
      </c>
      <c r="H4" t="s">
        <v>6</v>
      </c>
      <c r="I4" s="6">
        <v>27.523553377469</v>
      </c>
      <c r="J4" t="s">
        <v>6</v>
      </c>
      <c r="K4" t="s">
        <v>44</v>
      </c>
      <c r="L4" s="3" t="s">
        <v>8</v>
      </c>
    </row>
    <row r="5" spans="1:13" x14ac:dyDescent="0.25">
      <c r="A5" t="s">
        <v>62</v>
      </c>
      <c r="B5" t="s">
        <v>6</v>
      </c>
      <c r="C5" s="6">
        <v>55.303613377416319</v>
      </c>
      <c r="D5" t="s">
        <v>6</v>
      </c>
      <c r="E5" s="6">
        <v>193.13374770104801</v>
      </c>
      <c r="F5" t="s">
        <v>6</v>
      </c>
      <c r="G5" s="6">
        <v>218.76</v>
      </c>
      <c r="H5" t="s">
        <v>6</v>
      </c>
      <c r="I5" s="6">
        <v>25.626252298951982</v>
      </c>
      <c r="J5" t="s">
        <v>6</v>
      </c>
      <c r="K5" t="s">
        <v>45</v>
      </c>
      <c r="L5" s="3" t="s">
        <v>8</v>
      </c>
    </row>
    <row r="6" spans="1:13" x14ac:dyDescent="0.25">
      <c r="A6" t="s">
        <v>26</v>
      </c>
      <c r="B6" t="s">
        <v>6</v>
      </c>
      <c r="C6" s="6">
        <v>63.975181884138102</v>
      </c>
      <c r="D6" t="s">
        <v>6</v>
      </c>
      <c r="E6" s="6">
        <v>186.390542950145</v>
      </c>
      <c r="F6" t="s">
        <v>6</v>
      </c>
      <c r="G6" s="6">
        <v>205</v>
      </c>
      <c r="H6" t="s">
        <v>6</v>
      </c>
      <c r="I6" s="6">
        <v>18.609457049854996</v>
      </c>
      <c r="J6" t="s">
        <v>6</v>
      </c>
      <c r="K6" t="s">
        <v>46</v>
      </c>
      <c r="L6" s="3" t="s">
        <v>8</v>
      </c>
    </row>
    <row r="7" spans="1:13" x14ac:dyDescent="0.25">
      <c r="A7" t="s">
        <v>27</v>
      </c>
      <c r="B7" t="s">
        <v>6</v>
      </c>
      <c r="C7" s="6">
        <v>59.661582766923672</v>
      </c>
      <c r="D7" t="s">
        <v>6</v>
      </c>
      <c r="E7" s="6">
        <v>182.493047335554</v>
      </c>
      <c r="F7" t="s">
        <v>6</v>
      </c>
      <c r="G7" s="6">
        <v>199</v>
      </c>
      <c r="H7" t="s">
        <v>6</v>
      </c>
      <c r="I7" s="6">
        <v>16.506952664446004</v>
      </c>
      <c r="J7" t="s">
        <v>6</v>
      </c>
      <c r="K7" t="s">
        <v>47</v>
      </c>
      <c r="L7" s="3" t="s">
        <v>8</v>
      </c>
      <c r="M7" s="2"/>
    </row>
    <row r="8" spans="1:13" x14ac:dyDescent="0.25">
      <c r="A8" t="s">
        <v>28</v>
      </c>
      <c r="B8" t="s">
        <v>6</v>
      </c>
      <c r="C8" s="6">
        <v>47.505440074314222</v>
      </c>
      <c r="D8" t="s">
        <v>6</v>
      </c>
      <c r="E8" s="6">
        <v>200.46288612434799</v>
      </c>
      <c r="F8" t="s">
        <v>6</v>
      </c>
      <c r="G8" s="6">
        <v>214.05</v>
      </c>
      <c r="H8" t="s">
        <v>6</v>
      </c>
      <c r="I8" s="6">
        <v>13.587113875652022</v>
      </c>
      <c r="J8" t="s">
        <v>6</v>
      </c>
      <c r="K8" t="s">
        <v>48</v>
      </c>
      <c r="L8" s="3" t="s">
        <v>8</v>
      </c>
      <c r="M8" s="2"/>
    </row>
    <row r="9" spans="1:13" x14ac:dyDescent="0.25">
      <c r="A9" t="s">
        <v>29</v>
      </c>
      <c r="B9" t="s">
        <v>6</v>
      </c>
      <c r="C9" s="6">
        <v>65.076116925941207</v>
      </c>
      <c r="D9" t="s">
        <v>6</v>
      </c>
      <c r="E9" s="6">
        <v>196.67650707949099</v>
      </c>
      <c r="F9" t="s">
        <v>6</v>
      </c>
      <c r="G9" s="6">
        <v>210</v>
      </c>
      <c r="H9" t="s">
        <v>6</v>
      </c>
      <c r="I9" s="6">
        <v>13.323492920509011</v>
      </c>
      <c r="J9" t="s">
        <v>6</v>
      </c>
      <c r="K9" t="s">
        <v>48</v>
      </c>
      <c r="L9" s="3" t="s">
        <v>8</v>
      </c>
    </row>
    <row r="10" spans="1:13" x14ac:dyDescent="0.25">
      <c r="A10" t="s">
        <v>30</v>
      </c>
      <c r="B10" t="s">
        <v>6</v>
      </c>
      <c r="C10" s="6">
        <v>71.840743380015041</v>
      </c>
      <c r="D10" t="s">
        <v>6</v>
      </c>
      <c r="E10" s="6">
        <v>246.45902687819299</v>
      </c>
      <c r="F10" t="s">
        <v>6</v>
      </c>
      <c r="G10" s="6">
        <v>258.82</v>
      </c>
      <c r="H10" t="s">
        <v>6</v>
      </c>
      <c r="I10" s="6">
        <v>12.360973121807007</v>
      </c>
      <c r="J10" t="s">
        <v>6</v>
      </c>
      <c r="K10" t="s">
        <v>49</v>
      </c>
      <c r="L10" s="3" t="s">
        <v>8</v>
      </c>
    </row>
    <row r="11" spans="1:13" x14ac:dyDescent="0.25">
      <c r="A11" t="s">
        <v>64</v>
      </c>
      <c r="B11" t="s">
        <v>6</v>
      </c>
      <c r="C11" s="6">
        <v>107.65730756385102</v>
      </c>
      <c r="D11" t="s">
        <v>6</v>
      </c>
      <c r="E11" s="6">
        <v>305.64642719927099</v>
      </c>
      <c r="F11" t="s">
        <v>6</v>
      </c>
      <c r="G11" s="6">
        <v>317</v>
      </c>
      <c r="H11" t="s">
        <v>6</v>
      </c>
      <c r="I11" s="6">
        <v>11.353572800729012</v>
      </c>
      <c r="J11" t="s">
        <v>6</v>
      </c>
      <c r="K11" t="s">
        <v>50</v>
      </c>
      <c r="L11" s="3" t="s">
        <v>8</v>
      </c>
    </row>
    <row r="12" spans="1:13" x14ac:dyDescent="0.25">
      <c r="A12" t="s">
        <v>31</v>
      </c>
      <c r="B12" t="s">
        <v>6</v>
      </c>
      <c r="C12" s="6">
        <v>154.89463252060844</v>
      </c>
      <c r="D12" t="s">
        <v>6</v>
      </c>
      <c r="E12" s="6">
        <v>391.37366877300798</v>
      </c>
      <c r="F12" t="s">
        <v>6</v>
      </c>
      <c r="G12" s="6">
        <v>401.33908629441635</v>
      </c>
      <c r="H12" t="s">
        <v>6</v>
      </c>
      <c r="I12" s="6">
        <v>9.9654175214083693</v>
      </c>
      <c r="J12" t="s">
        <v>6</v>
      </c>
      <c r="K12" t="s">
        <v>51</v>
      </c>
      <c r="L12" s="3" t="s">
        <v>8</v>
      </c>
    </row>
    <row r="13" spans="1:13" x14ac:dyDescent="0.25">
      <c r="A13" t="s">
        <v>59</v>
      </c>
      <c r="B13" t="s">
        <v>6</v>
      </c>
      <c r="C13" s="6">
        <v>172.3385566855909</v>
      </c>
      <c r="D13" t="s">
        <v>6</v>
      </c>
      <c r="E13" s="6">
        <v>300.35908129704501</v>
      </c>
      <c r="F13" t="s">
        <v>6</v>
      </c>
      <c r="G13" s="6">
        <v>308</v>
      </c>
      <c r="H13" t="s">
        <v>6</v>
      </c>
      <c r="I13" s="6">
        <v>7.6409187029549912</v>
      </c>
      <c r="J13" t="s">
        <v>6</v>
      </c>
      <c r="K13" t="s">
        <v>51</v>
      </c>
      <c r="L13" s="3" t="s">
        <v>8</v>
      </c>
    </row>
    <row r="14" spans="1:13" x14ac:dyDescent="0.25">
      <c r="A14" t="s">
        <v>32</v>
      </c>
      <c r="B14" t="s">
        <v>6</v>
      </c>
      <c r="C14" s="6">
        <v>49.380545032526669</v>
      </c>
      <c r="D14" t="s">
        <v>6</v>
      </c>
      <c r="E14" s="6">
        <v>218.56986076365999</v>
      </c>
      <c r="F14" t="s">
        <v>6</v>
      </c>
      <c r="G14" s="6">
        <v>224.02538071065996</v>
      </c>
      <c r="H14" t="s">
        <v>6</v>
      </c>
      <c r="I14" s="6">
        <v>5.4555199469999707</v>
      </c>
      <c r="J14" t="s">
        <v>6</v>
      </c>
      <c r="K14" t="s">
        <v>51</v>
      </c>
      <c r="L14" s="3" t="s">
        <v>8</v>
      </c>
    </row>
    <row r="15" spans="1:13" x14ac:dyDescent="0.25">
      <c r="A15" t="s">
        <v>33</v>
      </c>
      <c r="B15" t="s">
        <v>6</v>
      </c>
      <c r="C15" s="6">
        <v>48.102279835932912</v>
      </c>
      <c r="D15" t="s">
        <v>6</v>
      </c>
      <c r="E15" s="6">
        <v>157.758493260969</v>
      </c>
      <c r="F15" t="s">
        <v>6</v>
      </c>
      <c r="G15" s="6">
        <v>162</v>
      </c>
      <c r="H15" t="s">
        <v>6</v>
      </c>
      <c r="I15" s="6">
        <v>4.2415067390309957</v>
      </c>
      <c r="J15" t="s">
        <v>6</v>
      </c>
      <c r="K15" t="s">
        <v>51</v>
      </c>
      <c r="L15" s="3" t="s">
        <v>8</v>
      </c>
    </row>
    <row r="16" spans="1:13" x14ac:dyDescent="0.25">
      <c r="A16" t="s">
        <v>34</v>
      </c>
      <c r="B16" t="s">
        <v>6</v>
      </c>
      <c r="C16" s="6">
        <v>72.064165916432955</v>
      </c>
      <c r="D16" t="s">
        <v>6</v>
      </c>
      <c r="E16" s="6">
        <v>266.06206620424598</v>
      </c>
      <c r="F16" t="s">
        <v>6</v>
      </c>
      <c r="G16" s="6">
        <v>267.29000000000002</v>
      </c>
      <c r="H16" t="s">
        <v>6</v>
      </c>
      <c r="I16" s="6">
        <v>1.2279337957540406</v>
      </c>
      <c r="J16" t="s">
        <v>6</v>
      </c>
      <c r="K16" t="s">
        <v>52</v>
      </c>
      <c r="L16" s="3" t="s">
        <v>8</v>
      </c>
    </row>
    <row r="17" spans="1:18" x14ac:dyDescent="0.25">
      <c r="A17" t="s">
        <v>35</v>
      </c>
      <c r="B17" t="s">
        <v>6</v>
      </c>
      <c r="C17" s="6">
        <v>76.794421663651917</v>
      </c>
      <c r="D17" t="s">
        <v>6</v>
      </c>
      <c r="E17" s="6">
        <v>257.06943004255999</v>
      </c>
      <c r="F17" t="s">
        <v>6</v>
      </c>
      <c r="G17" s="6">
        <v>250.62</v>
      </c>
      <c r="H17" t="s">
        <v>6</v>
      </c>
      <c r="I17" s="6">
        <v>-6.4494300425599818</v>
      </c>
      <c r="J17" t="s">
        <v>6</v>
      </c>
      <c r="K17" t="s">
        <v>53</v>
      </c>
      <c r="L17" s="3" t="s">
        <v>8</v>
      </c>
      <c r="M17" s="6"/>
    </row>
    <row r="18" spans="1:18" x14ac:dyDescent="0.25">
      <c r="A18" t="s">
        <v>60</v>
      </c>
      <c r="B18" t="s">
        <v>6</v>
      </c>
      <c r="C18" s="6">
        <v>73.54291449793449</v>
      </c>
      <c r="D18" t="s">
        <v>6</v>
      </c>
      <c r="E18" s="6">
        <v>264.63203968946101</v>
      </c>
      <c r="F18" t="s">
        <v>6</v>
      </c>
      <c r="G18" s="6">
        <v>250.37</v>
      </c>
      <c r="H18" t="s">
        <v>6</v>
      </c>
      <c r="I18" s="6">
        <v>-14.262039689461005</v>
      </c>
      <c r="J18" t="s">
        <v>6</v>
      </c>
      <c r="K18" t="s">
        <v>54</v>
      </c>
      <c r="L18" s="3" t="s">
        <v>8</v>
      </c>
      <c r="M18" s="6"/>
    </row>
    <row r="19" spans="1:18" x14ac:dyDescent="0.25">
      <c r="A19" t="s">
        <v>63</v>
      </c>
      <c r="B19" t="s">
        <v>6</v>
      </c>
      <c r="C19" s="6">
        <v>89.581731857855573</v>
      </c>
      <c r="D19" t="s">
        <v>6</v>
      </c>
      <c r="E19" s="6">
        <v>196.19371850138899</v>
      </c>
      <c r="F19" t="s">
        <v>6</v>
      </c>
      <c r="G19" s="6">
        <v>170</v>
      </c>
      <c r="H19" t="s">
        <v>6</v>
      </c>
      <c r="I19" s="6">
        <v>-26.193718501388986</v>
      </c>
      <c r="J19" t="s">
        <v>6</v>
      </c>
      <c r="K19" t="s">
        <v>55</v>
      </c>
      <c r="L19" s="3" t="s">
        <v>8</v>
      </c>
      <c r="M19" s="6"/>
      <c r="P19">
        <v>0.29994371170655099</v>
      </c>
      <c r="Q19">
        <f>TRUNC(P19,2)</f>
        <v>0.28999999999999998</v>
      </c>
      <c r="R19" t="str">
        <f>100*Q19 &amp; " \%"</f>
        <v>29 \%</v>
      </c>
    </row>
    <row r="20" spans="1:18" x14ac:dyDescent="0.25">
      <c r="A20" t="s">
        <v>36</v>
      </c>
      <c r="B20" t="s">
        <v>6</v>
      </c>
      <c r="C20" s="6">
        <v>159.5148521078759</v>
      </c>
      <c r="D20" t="s">
        <v>6</v>
      </c>
      <c r="E20" s="6">
        <v>326.69070616321602</v>
      </c>
      <c r="F20" t="s">
        <v>6</v>
      </c>
      <c r="G20" s="6">
        <v>296</v>
      </c>
      <c r="H20" t="s">
        <v>6</v>
      </c>
      <c r="I20" s="6">
        <v>-30.690706163216021</v>
      </c>
      <c r="J20" t="s">
        <v>6</v>
      </c>
      <c r="K20" t="s">
        <v>56</v>
      </c>
      <c r="L20" s="3" t="s">
        <v>8</v>
      </c>
      <c r="M20" s="6"/>
      <c r="P20">
        <v>0.12510706080667727</v>
      </c>
      <c r="Q20">
        <f t="shared" ref="Q20:Q39" si="0">TRUNC(P20,2)</f>
        <v>0.12</v>
      </c>
      <c r="R20" t="str">
        <f t="shared" ref="R20:R39" si="1">100*Q20 &amp; " \%"</f>
        <v>12 \%</v>
      </c>
    </row>
    <row r="21" spans="1:18" x14ac:dyDescent="0.25">
      <c r="A21" t="s">
        <v>37</v>
      </c>
      <c r="B21" t="s">
        <v>6</v>
      </c>
      <c r="C21" s="6">
        <v>78.851646190433968</v>
      </c>
      <c r="D21" t="s">
        <v>6</v>
      </c>
      <c r="E21" s="6">
        <v>195.44121871264201</v>
      </c>
      <c r="F21" t="s">
        <v>6</v>
      </c>
      <c r="G21" s="6">
        <v>159</v>
      </c>
      <c r="H21" t="s">
        <v>6</v>
      </c>
      <c r="I21" s="6">
        <v>-36.441218712642012</v>
      </c>
      <c r="J21" t="s">
        <v>6</v>
      </c>
      <c r="K21" t="s">
        <v>57</v>
      </c>
      <c r="L21" s="3" t="s">
        <v>8</v>
      </c>
      <c r="M21" s="6"/>
      <c r="P21">
        <v>0.11714322681912591</v>
      </c>
      <c r="Q21">
        <f t="shared" si="0"/>
        <v>0.11</v>
      </c>
      <c r="R21" t="str">
        <f t="shared" si="1"/>
        <v>11 \%</v>
      </c>
    </row>
    <row r="22" spans="1:18" x14ac:dyDescent="0.25">
      <c r="A22" t="s">
        <v>61</v>
      </c>
      <c r="B22" t="s">
        <v>6</v>
      </c>
      <c r="C22" s="6">
        <v>409.27273751996671</v>
      </c>
      <c r="D22" t="s">
        <v>6</v>
      </c>
      <c r="E22" s="6">
        <v>480.30816427057601</v>
      </c>
      <c r="F22" t="s">
        <v>6</v>
      </c>
      <c r="G22" s="6">
        <v>398</v>
      </c>
      <c r="H22" t="s">
        <v>6</v>
      </c>
      <c r="I22" s="6">
        <v>-82.308164270576015</v>
      </c>
      <c r="J22" t="s">
        <v>6</v>
      </c>
      <c r="K22" t="s">
        <v>58</v>
      </c>
      <c r="L22" s="3" t="s">
        <v>8</v>
      </c>
      <c r="M22" s="3" t="s">
        <v>9</v>
      </c>
      <c r="P22">
        <v>9.0777839267585342E-2</v>
      </c>
      <c r="Q22">
        <f t="shared" si="0"/>
        <v>0.09</v>
      </c>
      <c r="R22" t="str">
        <f t="shared" si="1"/>
        <v>9 \%</v>
      </c>
    </row>
    <row r="23" spans="1:18" x14ac:dyDescent="0.25">
      <c r="A23" t="s">
        <v>41</v>
      </c>
      <c r="B23" t="s">
        <v>6</v>
      </c>
      <c r="C23" t="s">
        <v>42</v>
      </c>
      <c r="D23" t="s">
        <v>6</v>
      </c>
      <c r="E23" t="s">
        <v>42</v>
      </c>
      <c r="F23" t="s">
        <v>6</v>
      </c>
      <c r="G23" t="s">
        <v>42</v>
      </c>
      <c r="H23" t="s">
        <v>6</v>
      </c>
      <c r="I23" s="6">
        <f>(SUM(I3:I16)+(-SUM(I17:I22)))/19</f>
        <v>24.071072644623971</v>
      </c>
      <c r="J23" t="s">
        <v>6</v>
      </c>
      <c r="K23" t="s">
        <v>46</v>
      </c>
      <c r="L23" s="3" t="s">
        <v>8</v>
      </c>
      <c r="M23" s="3" t="s">
        <v>10</v>
      </c>
      <c r="P23">
        <v>8.2949510876613092E-2</v>
      </c>
      <c r="Q23">
        <f t="shared" si="0"/>
        <v>0.08</v>
      </c>
      <c r="R23" t="str">
        <f t="shared" si="1"/>
        <v>8 \%</v>
      </c>
    </row>
    <row r="24" spans="1:18" x14ac:dyDescent="0.25">
      <c r="P24">
        <v>6.3476355410661156E-2</v>
      </c>
      <c r="Q24">
        <f t="shared" si="0"/>
        <v>0.06</v>
      </c>
      <c r="R24" t="str">
        <f t="shared" si="1"/>
        <v>6 \%</v>
      </c>
    </row>
    <row r="25" spans="1:18" x14ac:dyDescent="0.25">
      <c r="P25">
        <v>6.3445204383376239E-2</v>
      </c>
      <c r="Q25">
        <f t="shared" si="0"/>
        <v>0.06</v>
      </c>
      <c r="R25" t="str">
        <f t="shared" si="1"/>
        <v>6 \%</v>
      </c>
    </row>
    <row r="26" spans="1:18" x14ac:dyDescent="0.25">
      <c r="P26">
        <v>4.775895650184301E-2</v>
      </c>
      <c r="Q26">
        <f t="shared" si="0"/>
        <v>0.04</v>
      </c>
      <c r="R26" t="str">
        <f t="shared" si="1"/>
        <v>4 \%</v>
      </c>
    </row>
    <row r="27" spans="1:18" x14ac:dyDescent="0.25">
      <c r="P27">
        <v>3.5815687068545779E-2</v>
      </c>
      <c r="Q27">
        <f t="shared" si="0"/>
        <v>0.03</v>
      </c>
      <c r="R27" t="str">
        <f t="shared" si="1"/>
        <v>3 \%</v>
      </c>
    </row>
    <row r="28" spans="1:18" x14ac:dyDescent="0.25">
      <c r="P28">
        <v>2.4830418620373017E-2</v>
      </c>
      <c r="Q28">
        <f t="shared" si="0"/>
        <v>0.02</v>
      </c>
      <c r="R28" t="str">
        <f t="shared" si="1"/>
        <v>2 \%</v>
      </c>
    </row>
    <row r="29" spans="1:18" x14ac:dyDescent="0.25">
      <c r="P29">
        <v>2.4808177606996724E-2</v>
      </c>
      <c r="Q29">
        <f t="shared" si="0"/>
        <v>0.02</v>
      </c>
      <c r="R29" t="str">
        <f t="shared" si="1"/>
        <v>2 \%</v>
      </c>
    </row>
    <row r="30" spans="1:18" x14ac:dyDescent="0.25">
      <c r="P30">
        <v>2.4352240490313232E-2</v>
      </c>
      <c r="Q30">
        <f t="shared" si="0"/>
        <v>0.02</v>
      </c>
      <c r="R30" t="str">
        <f t="shared" si="1"/>
        <v>2 \%</v>
      </c>
    </row>
    <row r="31" spans="1:18" x14ac:dyDescent="0.25">
      <c r="P31">
        <v>2.6182140364388862E-2</v>
      </c>
      <c r="Q31">
        <f t="shared" si="0"/>
        <v>0.02</v>
      </c>
      <c r="R31" t="str">
        <f t="shared" si="1"/>
        <v>2 \%</v>
      </c>
    </row>
    <row r="32" spans="1:18" x14ac:dyDescent="0.25">
      <c r="P32">
        <v>4.5940132281568355E-3</v>
      </c>
      <c r="Q32">
        <f t="shared" si="0"/>
        <v>0</v>
      </c>
      <c r="R32" t="str">
        <f t="shared" si="1"/>
        <v>0 \%</v>
      </c>
    </row>
    <row r="33" spans="16:18" x14ac:dyDescent="0.25">
      <c r="P33">
        <v>-2.5733900097996896E-2</v>
      </c>
      <c r="Q33">
        <f t="shared" si="0"/>
        <v>-0.02</v>
      </c>
      <c r="R33" t="str">
        <f t="shared" si="1"/>
        <v>-2 \%</v>
      </c>
    </row>
    <row r="34" spans="16:18" x14ac:dyDescent="0.25">
      <c r="P34">
        <v>-5.6963852256504396E-2</v>
      </c>
      <c r="Q34">
        <f t="shared" si="0"/>
        <v>-0.05</v>
      </c>
      <c r="R34" t="str">
        <f t="shared" si="1"/>
        <v>-5 \%</v>
      </c>
    </row>
    <row r="35" spans="16:18" x14ac:dyDescent="0.25">
      <c r="P35">
        <v>-0.15408069706699404</v>
      </c>
      <c r="Q35">
        <f t="shared" si="0"/>
        <v>-0.15</v>
      </c>
      <c r="R35" t="str">
        <f t="shared" si="1"/>
        <v>-15 \%</v>
      </c>
    </row>
    <row r="36" spans="16:18" x14ac:dyDescent="0.25">
      <c r="P36">
        <v>-0.10368481811897304</v>
      </c>
      <c r="Q36">
        <f t="shared" si="0"/>
        <v>-0.1</v>
      </c>
      <c r="R36" t="str">
        <f t="shared" si="1"/>
        <v>-10 \%</v>
      </c>
    </row>
    <row r="37" spans="16:18" x14ac:dyDescent="0.25">
      <c r="P37">
        <v>-0.22919005479649066</v>
      </c>
      <c r="Q37">
        <f t="shared" si="0"/>
        <v>-0.22</v>
      </c>
      <c r="R37" t="str">
        <f t="shared" si="1"/>
        <v>-22 \%</v>
      </c>
    </row>
    <row r="38" spans="16:18" x14ac:dyDescent="0.25">
      <c r="P38">
        <v>-0.20680443284064326</v>
      </c>
      <c r="Q38">
        <f t="shared" si="0"/>
        <v>-0.2</v>
      </c>
      <c r="R38" t="str">
        <f t="shared" si="1"/>
        <v>-20 \%</v>
      </c>
    </row>
    <row r="39" spans="16:18" x14ac:dyDescent="0.25">
      <c r="P39">
        <v>9.5139068333095267E-2</v>
      </c>
      <c r="Q39">
        <f t="shared" si="0"/>
        <v>0.09</v>
      </c>
      <c r="R39" t="str">
        <f t="shared" si="1"/>
        <v>9 \%</v>
      </c>
    </row>
  </sheetData>
  <hyperlinks>
    <hyperlink ref="L2" r:id="rId1"/>
    <hyperlink ref="L3" r:id="rId2"/>
    <hyperlink ref="M2" r:id="rId3" display="\\"/>
    <hyperlink ref="L6" r:id="rId4"/>
    <hyperlink ref="L7" r:id="rId5"/>
    <hyperlink ref="L8" r:id="rId6"/>
    <hyperlink ref="L9" r:id="rId7"/>
    <hyperlink ref="L10" r:id="rId8"/>
    <hyperlink ref="L11" r:id="rId9"/>
    <hyperlink ref="L5" r:id="rId10"/>
    <hyperlink ref="L4" r:id="rId11"/>
    <hyperlink ref="L12" r:id="rId12"/>
    <hyperlink ref="L13" r:id="rId13"/>
    <hyperlink ref="L16" r:id="rId14"/>
    <hyperlink ref="L17" r:id="rId15"/>
    <hyperlink ref="L18" r:id="rId16"/>
    <hyperlink ref="L19" r:id="rId17"/>
    <hyperlink ref="L20" r:id="rId18"/>
    <hyperlink ref="L21" r:id="rId19"/>
    <hyperlink ref="L22" r:id="rId20"/>
    <hyperlink ref="M22" r:id="rId21" display="\\"/>
    <hyperlink ref="M23" r:id="rId22" display="\\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O25" sqref="O25"/>
    </sheetView>
  </sheetViews>
  <sheetFormatPr defaultRowHeight="15" x14ac:dyDescent="0.25"/>
  <sheetData>
    <row r="1" spans="1:9" x14ac:dyDescent="0.25">
      <c r="A1" t="s">
        <v>21</v>
      </c>
    </row>
    <row r="2" spans="1:9" x14ac:dyDescent="0.25">
      <c r="B2" t="s">
        <v>6</v>
      </c>
      <c r="C2" t="s">
        <v>14</v>
      </c>
      <c r="D2" t="s">
        <v>6</v>
      </c>
      <c r="E2" t="s">
        <v>15</v>
      </c>
      <c r="F2" t="s">
        <v>6</v>
      </c>
      <c r="G2" t="s">
        <v>12</v>
      </c>
      <c r="H2" s="3" t="s">
        <v>8</v>
      </c>
      <c r="I2" s="3" t="s">
        <v>9</v>
      </c>
    </row>
    <row r="3" spans="1:9" x14ac:dyDescent="0.25">
      <c r="A3" t="s">
        <v>13</v>
      </c>
      <c r="B3" t="s">
        <v>6</v>
      </c>
      <c r="C3" s="5">
        <v>207.83594851002823</v>
      </c>
      <c r="D3" t="s">
        <v>6</v>
      </c>
      <c r="E3">
        <v>223.5</v>
      </c>
      <c r="F3" t="s">
        <v>6</v>
      </c>
      <c r="G3" s="5">
        <v>243</v>
      </c>
      <c r="H3" s="3" t="s">
        <v>8</v>
      </c>
    </row>
    <row r="4" spans="1:9" x14ac:dyDescent="0.25">
      <c r="A4" t="s">
        <v>0</v>
      </c>
      <c r="B4" t="s">
        <v>6</v>
      </c>
      <c r="C4" t="s">
        <v>20</v>
      </c>
      <c r="F4" t="s">
        <v>6</v>
      </c>
      <c r="G4" s="1">
        <v>1353000</v>
      </c>
      <c r="H4" s="3" t="s">
        <v>8</v>
      </c>
      <c r="I4" t="s">
        <v>10</v>
      </c>
    </row>
    <row r="5" spans="1:9" x14ac:dyDescent="0.25">
      <c r="H5" s="3"/>
    </row>
    <row r="6" spans="1:9" x14ac:dyDescent="0.25">
      <c r="H6" s="3"/>
    </row>
    <row r="7" spans="1:9" x14ac:dyDescent="0.25">
      <c r="H7" s="3"/>
    </row>
    <row r="8" spans="1:9" x14ac:dyDescent="0.25">
      <c r="H8" s="3"/>
    </row>
    <row r="9" spans="1:9" x14ac:dyDescent="0.25">
      <c r="H9" s="3"/>
    </row>
  </sheetData>
  <hyperlinks>
    <hyperlink ref="H2" r:id="rId1"/>
    <hyperlink ref="H3" r:id="rId2"/>
    <hyperlink ref="H4" r:id="rId3"/>
    <hyperlink ref="I2" r:id="rId4" display="\\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app_timelon1996_2009</vt:lpstr>
      <vt:lpstr>sammenligning DST</vt:lpstr>
      <vt:lpstr>app_timeloninf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2016-04-14T07:48:28Z</dcterms:created>
  <dcterms:modified xsi:type="dcterms:W3CDTF">2016-04-20T14:28:07Z</dcterms:modified>
</cp:coreProperties>
</file>