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utier\Dropbox\Projet Two-phase flow\main\data\"/>
    </mc:Choice>
  </mc:AlternateContent>
  <bookViews>
    <workbookView xWindow="120" yWindow="15" windowWidth="18960" windowHeight="11325"/>
  </bookViews>
  <sheets>
    <sheet name="Properties" sheetId="1" r:id="rId1"/>
    <sheet name="Constants" sheetId="2" r:id="rId2"/>
  </sheets>
  <calcPr calcId="171027"/>
</workbook>
</file>

<file path=xl/calcChain.xml><?xml version="1.0" encoding="utf-8"?>
<calcChain xmlns="http://schemas.openxmlformats.org/spreadsheetml/2006/main">
  <c r="T6" i="1" l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U5" i="1"/>
  <c r="T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S5" i="1"/>
  <c r="R5" i="1"/>
</calcChain>
</file>

<file path=xl/sharedStrings.xml><?xml version="1.0" encoding="utf-8"?>
<sst xmlns="http://schemas.openxmlformats.org/spreadsheetml/2006/main" count="39" uniqueCount="39">
  <si>
    <t>sigma</t>
  </si>
  <si>
    <t>nu_L</t>
  </si>
  <si>
    <t>nu_G</t>
  </si>
  <si>
    <t>alpha_L</t>
  </si>
  <si>
    <t>alpha_G</t>
  </si>
  <si>
    <t>T</t>
  </si>
  <si>
    <t>p_crit</t>
  </si>
  <si>
    <t>rho_L</t>
  </si>
  <si>
    <t>rho_G</t>
  </si>
  <si>
    <t>h_LG</t>
  </si>
  <si>
    <t>cp_L</t>
  </si>
  <si>
    <t>cp_G</t>
  </si>
  <si>
    <t>k_L</t>
  </si>
  <si>
    <t>k_G</t>
  </si>
  <si>
    <t>mu_L</t>
  </si>
  <si>
    <t>mu_G</t>
  </si>
  <si>
    <t>C_sf</t>
  </si>
  <si>
    <t>fluid</t>
  </si>
  <si>
    <t>M</t>
  </si>
  <si>
    <t>R134a</t>
  </si>
  <si>
    <t>alpha_0</t>
  </si>
  <si>
    <t>p</t>
  </si>
  <si>
    <t>Temp. [K]</t>
  </si>
  <si>
    <t>Saturation pressure [kPa]</t>
  </si>
  <si>
    <t>Density [kg/m^3]</t>
  </si>
  <si>
    <t>Internal energy [kJ/kg]</t>
  </si>
  <si>
    <t>Enthalpy [kJ/kg]</t>
  </si>
  <si>
    <t>Entropy [kJ/kg.K]</t>
  </si>
  <si>
    <t>Specific heat [J/kg.K]</t>
  </si>
  <si>
    <t>Thermal conductivity [W/m.K]</t>
  </si>
  <si>
    <t>Dynamic visosity [kg/m.s]</t>
  </si>
  <si>
    <t>Surface tension [N/m]</t>
  </si>
  <si>
    <t>Kinematic viscosity [m^2/s]</t>
  </si>
  <si>
    <t>Thermal diffusivity [m^2/s]</t>
  </si>
  <si>
    <t>u_L</t>
  </si>
  <si>
    <t>u_LG</t>
  </si>
  <si>
    <t>h_L</t>
  </si>
  <si>
    <t>s_L</t>
  </si>
  <si>
    <t>s_LG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</si>
</sst>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;###0"/>
    <numFmt numFmtId="165" formatCode="0.000E+00"/>
  </numFmts>
  <fonts count="3" x14ac:knownFonts="1">
    <font>
      <sz val="10"/>
      <color rgb="FF000000"/>
      <name val="Times New Roman"/>
      <charset val="204"/>
    </font>
    <font>
      <b/>
      <sz val="8"/>
      <color rgb="FFFFFFFF"/>
      <name val="Calibri"/>
      <family val="2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ill="1" applyBorder="1" applyAlignment="1">
      <alignment horizontal="left" vertical="top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U33"/>
  <sheetViews>
    <sheetView tabSelected="1" workbookViewId="0">
      <selection activeCell="B36" sqref="B36"/>
    </sheetView>
  </sheetViews>
  <sheetFormatPr baseColWidth="10" defaultColWidth="13.33203125" defaultRowHeight="13.5" customHeight="1" x14ac:dyDescent="0.2"/>
  <cols>
    <col min="1" max="16384" width="13.33203125" style="2"/>
  </cols>
  <sheetData>
    <row r="1" spans="1:21" ht="13.5" customHeight="1" x14ac:dyDescent="0.2">
      <c r="A1" s="1"/>
    </row>
    <row r="2" spans="1:21" s="6" customFormat="1" ht="41.25" customHeight="1" x14ac:dyDescent="0.2">
      <c r="A2" s="6" t="s">
        <v>22</v>
      </c>
      <c r="B2" s="6" t="s">
        <v>23</v>
      </c>
      <c r="C2" s="8" t="s">
        <v>24</v>
      </c>
      <c r="D2" s="8"/>
      <c r="E2" s="8" t="s">
        <v>25</v>
      </c>
      <c r="F2" s="8"/>
      <c r="G2" s="8" t="s">
        <v>26</v>
      </c>
      <c r="H2" s="8"/>
      <c r="I2" s="8" t="s">
        <v>27</v>
      </c>
      <c r="J2" s="8"/>
      <c r="K2" s="8" t="s">
        <v>28</v>
      </c>
      <c r="L2" s="8"/>
      <c r="M2" s="8" t="s">
        <v>29</v>
      </c>
      <c r="N2" s="8"/>
      <c r="O2" s="8" t="s">
        <v>30</v>
      </c>
      <c r="P2" s="8"/>
      <c r="Q2" s="6" t="s">
        <v>31</v>
      </c>
      <c r="R2" s="8" t="s">
        <v>32</v>
      </c>
      <c r="S2" s="8"/>
      <c r="T2" s="8" t="s">
        <v>33</v>
      </c>
      <c r="U2" s="8"/>
    </row>
    <row r="3" spans="1:21" s="3" customFormat="1" ht="13.5" customHeight="1" x14ac:dyDescent="0.2">
      <c r="A3" s="5" t="s">
        <v>5</v>
      </c>
      <c r="B3" s="5" t="s">
        <v>21</v>
      </c>
      <c r="C3" s="5" t="s">
        <v>7</v>
      </c>
      <c r="D3" s="5" t="s">
        <v>8</v>
      </c>
      <c r="E3" s="3" t="s">
        <v>34</v>
      </c>
      <c r="F3" s="3" t="s">
        <v>35</v>
      </c>
      <c r="G3" s="3" t="s">
        <v>36</v>
      </c>
      <c r="H3" s="5" t="s">
        <v>9</v>
      </c>
      <c r="I3" s="3" t="s">
        <v>37</v>
      </c>
      <c r="J3" s="3" t="s">
        <v>38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0</v>
      </c>
      <c r="R3" s="5" t="s">
        <v>1</v>
      </c>
      <c r="S3" s="5" t="s">
        <v>2</v>
      </c>
      <c r="T3" s="5" t="s">
        <v>3</v>
      </c>
      <c r="U3" s="5" t="s">
        <v>4</v>
      </c>
    </row>
    <row r="5" spans="1:21" ht="13.5" customHeight="1" x14ac:dyDescent="0.2">
      <c r="A5" s="2">
        <v>233.15</v>
      </c>
      <c r="B5" s="2">
        <v>51.2</v>
      </c>
      <c r="C5" s="2">
        <v>1418</v>
      </c>
      <c r="D5" s="2">
        <v>2.7730000000000001</v>
      </c>
      <c r="E5" s="7">
        <v>-3.5999999999999997E-2</v>
      </c>
      <c r="F5" s="7">
        <v>207.4</v>
      </c>
      <c r="G5" s="7">
        <v>148.4</v>
      </c>
      <c r="H5" s="7">
        <v>225.9</v>
      </c>
      <c r="I5" s="7">
        <v>0</v>
      </c>
      <c r="J5" s="7">
        <v>0.96865999999999997</v>
      </c>
      <c r="K5" s="2">
        <v>1254</v>
      </c>
      <c r="L5" s="2">
        <v>748.6</v>
      </c>
      <c r="M5" s="2">
        <v>0.1101</v>
      </c>
      <c r="N5" s="2">
        <v>8.1099999999999992E-3</v>
      </c>
      <c r="O5" s="4">
        <v>4.8780000000000004E-4</v>
      </c>
      <c r="P5" s="4">
        <v>2.5499999999999997E-6</v>
      </c>
      <c r="Q5" s="2">
        <v>1.7600000000000001E-2</v>
      </c>
      <c r="R5" s="4">
        <f>O5/C5</f>
        <v>3.4400564174894218E-7</v>
      </c>
      <c r="S5" s="4">
        <f>P5/D5</f>
        <v>9.1958168049044339E-7</v>
      </c>
      <c r="T5" s="4">
        <f>M5/(C5*K5)</f>
        <v>6.1917519789986576E-8</v>
      </c>
      <c r="U5" s="4">
        <f>N5/(D5*L5)</f>
        <v>3.9067998453466057E-6</v>
      </c>
    </row>
    <row r="6" spans="1:21" ht="13.5" customHeight="1" x14ac:dyDescent="0.2">
      <c r="A6" s="2">
        <v>238.14999999999998</v>
      </c>
      <c r="B6" s="2">
        <v>66.2</v>
      </c>
      <c r="C6" s="2">
        <v>1403</v>
      </c>
      <c r="D6" s="2">
        <v>3.524</v>
      </c>
      <c r="E6" s="7">
        <v>6.2545000000000002</v>
      </c>
      <c r="F6" s="7">
        <v>203.98</v>
      </c>
      <c r="G6" s="7">
        <v>154.6</v>
      </c>
      <c r="H6" s="7">
        <v>222.72</v>
      </c>
      <c r="I6" s="7">
        <v>2.6685E-2</v>
      </c>
      <c r="J6" s="7">
        <v>0.93517500000000009</v>
      </c>
      <c r="K6" s="2">
        <v>1264</v>
      </c>
      <c r="L6" s="2">
        <v>764.1</v>
      </c>
      <c r="M6" s="2">
        <v>0.1084</v>
      </c>
      <c r="N6" s="2">
        <v>8.6199999999999992E-3</v>
      </c>
      <c r="O6" s="4">
        <v>4.5090000000000006E-4</v>
      </c>
      <c r="P6" s="4">
        <v>3.0029999999999999E-6</v>
      </c>
      <c r="Q6" s="2">
        <v>1.6820000000000002E-2</v>
      </c>
      <c r="R6" s="4">
        <f t="shared" ref="R6:R33" si="0">O6/C6</f>
        <v>3.2138275124732722E-7</v>
      </c>
      <c r="S6" s="4">
        <f t="shared" ref="S6:S33" si="1">P6/D6</f>
        <v>8.5215664018161172E-7</v>
      </c>
      <c r="T6" s="4">
        <f t="shared" ref="T6:T33" si="2">M6/(C6*K6)</f>
        <v>6.1125797342042815E-8</v>
      </c>
      <c r="U6" s="4">
        <f t="shared" ref="U6:U33" si="3">N6/(D6*L6)</f>
        <v>3.2012616090298449E-6</v>
      </c>
    </row>
    <row r="7" spans="1:21" ht="13.5" customHeight="1" x14ac:dyDescent="0.2">
      <c r="A7" s="2">
        <v>243.14999999999998</v>
      </c>
      <c r="B7" s="2">
        <v>84.4</v>
      </c>
      <c r="C7" s="2">
        <v>1389</v>
      </c>
      <c r="D7" s="2">
        <v>4.4290000000000003</v>
      </c>
      <c r="E7" s="7">
        <v>12.59</v>
      </c>
      <c r="F7" s="7">
        <v>200.52</v>
      </c>
      <c r="G7" s="7">
        <v>160.9</v>
      </c>
      <c r="H7" s="7">
        <v>219.52</v>
      </c>
      <c r="I7" s="7">
        <v>5.3010000000000002E-2</v>
      </c>
      <c r="J7" s="7">
        <v>0.90278000000000003</v>
      </c>
      <c r="K7" s="2">
        <v>1273</v>
      </c>
      <c r="L7" s="2">
        <v>780.2</v>
      </c>
      <c r="M7" s="2">
        <v>0.1066</v>
      </c>
      <c r="N7" s="2">
        <v>9.1299999999999992E-3</v>
      </c>
      <c r="O7" s="4">
        <v>4.1780000000000002E-4</v>
      </c>
      <c r="P7" s="4">
        <v>3.5039999999999998E-6</v>
      </c>
      <c r="Q7" s="2">
        <v>1.6039999999999999E-2</v>
      </c>
      <c r="R7" s="4">
        <f t="shared" si="0"/>
        <v>3.0079193664506839E-7</v>
      </c>
      <c r="S7" s="4">
        <f t="shared" si="1"/>
        <v>7.911492436215849E-7</v>
      </c>
      <c r="T7" s="4">
        <f t="shared" si="2"/>
        <v>6.0287400103042813E-8</v>
      </c>
      <c r="U7" s="4">
        <f t="shared" si="3"/>
        <v>2.6421602302042144E-6</v>
      </c>
    </row>
    <row r="8" spans="1:21" ht="13.5" customHeight="1" x14ac:dyDescent="0.2">
      <c r="A8" s="2">
        <v>248.14999999999998</v>
      </c>
      <c r="B8" s="2">
        <v>106.5</v>
      </c>
      <c r="C8" s="2">
        <v>1374</v>
      </c>
      <c r="D8" s="2">
        <v>5.5090000000000003</v>
      </c>
      <c r="E8" s="7">
        <v>18.97</v>
      </c>
      <c r="F8" s="7">
        <v>197.01</v>
      </c>
      <c r="G8" s="7">
        <v>167.3</v>
      </c>
      <c r="H8" s="7">
        <v>216.255</v>
      </c>
      <c r="I8" s="7">
        <v>7.8979999999999995E-2</v>
      </c>
      <c r="J8" s="7">
        <v>0.87144500000000003</v>
      </c>
      <c r="K8" s="2">
        <v>1283</v>
      </c>
      <c r="L8" s="2">
        <v>797.2</v>
      </c>
      <c r="M8" s="2">
        <v>0.1047</v>
      </c>
      <c r="N8" s="2">
        <v>9.6299999999999997E-3</v>
      </c>
      <c r="O8" s="4">
        <v>3.882E-4</v>
      </c>
      <c r="P8" s="4">
        <v>4.0540000000000005E-6</v>
      </c>
      <c r="Q8" s="2">
        <v>1.5270000000000001E-2</v>
      </c>
      <c r="R8" s="4">
        <f t="shared" si="0"/>
        <v>2.8253275109170307E-7</v>
      </c>
      <c r="S8" s="4">
        <f t="shared" si="1"/>
        <v>7.3588673080413873E-7</v>
      </c>
      <c r="T8" s="4">
        <f t="shared" si="2"/>
        <v>5.9392730602061901E-8</v>
      </c>
      <c r="U8" s="4">
        <f t="shared" si="3"/>
        <v>2.1927353834263086E-6</v>
      </c>
    </row>
    <row r="9" spans="1:21" ht="13.5" customHeight="1" x14ac:dyDescent="0.2">
      <c r="A9" s="2">
        <v>253.14999999999998</v>
      </c>
      <c r="B9" s="2">
        <v>132.80000000000001</v>
      </c>
      <c r="C9" s="2">
        <v>1359</v>
      </c>
      <c r="D9" s="2">
        <v>6.7869999999999999</v>
      </c>
      <c r="E9" s="7">
        <v>25.39</v>
      </c>
      <c r="F9" s="7">
        <v>193.45</v>
      </c>
      <c r="G9" s="7">
        <v>173.7</v>
      </c>
      <c r="H9" s="7">
        <v>212.91</v>
      </c>
      <c r="I9" s="7">
        <v>0.10463</v>
      </c>
      <c r="J9" s="7">
        <v>0.84101000000000004</v>
      </c>
      <c r="K9" s="2">
        <v>1294</v>
      </c>
      <c r="L9" s="2">
        <v>814.9</v>
      </c>
      <c r="M9" s="2">
        <v>0.1028</v>
      </c>
      <c r="N9" s="2">
        <v>1.013E-2</v>
      </c>
      <c r="O9" s="4">
        <v>3.614E-4</v>
      </c>
      <c r="P9" s="4">
        <v>4.6509999999999992E-6</v>
      </c>
      <c r="Q9" s="2">
        <v>1.451E-2</v>
      </c>
      <c r="R9" s="4">
        <f t="shared" si="0"/>
        <v>2.659308314937454E-7</v>
      </c>
      <c r="S9" s="4">
        <f t="shared" si="1"/>
        <v>6.8528068365993803E-7</v>
      </c>
      <c r="T9" s="4">
        <f t="shared" si="2"/>
        <v>5.8457384680298385E-8</v>
      </c>
      <c r="U9" s="4">
        <f t="shared" si="3"/>
        <v>1.8315858443401912E-6</v>
      </c>
    </row>
    <row r="10" spans="1:21" ht="13.5" customHeight="1" x14ac:dyDescent="0.2">
      <c r="A10" s="2">
        <v>258.14999999999998</v>
      </c>
      <c r="B10" s="2">
        <v>164</v>
      </c>
      <c r="C10" s="2">
        <v>1343</v>
      </c>
      <c r="D10" s="2">
        <v>8.2880000000000003</v>
      </c>
      <c r="E10" s="7">
        <v>31.87</v>
      </c>
      <c r="F10" s="7">
        <v>189.82499999999999</v>
      </c>
      <c r="G10" s="7">
        <v>180.2</v>
      </c>
      <c r="H10" s="7">
        <v>209.48500000000001</v>
      </c>
      <c r="I10" s="7">
        <v>0.12997</v>
      </c>
      <c r="J10" s="7">
        <v>0.81145</v>
      </c>
      <c r="K10" s="2">
        <v>1306</v>
      </c>
      <c r="L10" s="2">
        <v>833.5</v>
      </c>
      <c r="M10" s="2">
        <v>0.1009</v>
      </c>
      <c r="N10" s="2">
        <v>1.0630000000000001E-2</v>
      </c>
      <c r="O10" s="4">
        <v>3.3710000000000001E-4</v>
      </c>
      <c r="P10" s="4">
        <v>5.2949999999999993E-6</v>
      </c>
      <c r="Q10" s="2">
        <v>1.376E-2</v>
      </c>
      <c r="R10" s="4">
        <f t="shared" si="0"/>
        <v>2.5100521221146688E-7</v>
      </c>
      <c r="S10" s="4">
        <f t="shared" si="1"/>
        <v>6.3887548262548252E-7</v>
      </c>
      <c r="T10" s="4">
        <f t="shared" si="2"/>
        <v>5.7527033144465264E-8</v>
      </c>
      <c r="U10" s="4">
        <f t="shared" si="3"/>
        <v>1.5387849071112419E-6</v>
      </c>
    </row>
    <row r="11" spans="1:21" ht="13.5" customHeight="1" x14ac:dyDescent="0.2">
      <c r="A11" s="2">
        <v>263.14999999999998</v>
      </c>
      <c r="B11" s="2">
        <v>200.7</v>
      </c>
      <c r="C11" s="2">
        <v>1327</v>
      </c>
      <c r="D11" s="2">
        <v>10.039999999999999</v>
      </c>
      <c r="E11" s="7">
        <v>38.4</v>
      </c>
      <c r="F11" s="7">
        <v>186.14</v>
      </c>
      <c r="G11" s="7">
        <v>186.7</v>
      </c>
      <c r="H11" s="7">
        <v>205.96</v>
      </c>
      <c r="I11" s="7">
        <v>0.15504000000000001</v>
      </c>
      <c r="J11" s="7">
        <v>0.78263000000000005</v>
      </c>
      <c r="K11" s="2">
        <v>1318</v>
      </c>
      <c r="L11" s="2">
        <v>853.1</v>
      </c>
      <c r="M11" s="2">
        <v>9.8900000000000002E-2</v>
      </c>
      <c r="N11" s="2">
        <v>1.112E-2</v>
      </c>
      <c r="O11" s="4">
        <v>3.1500000000000001E-4</v>
      </c>
      <c r="P11" s="4">
        <v>5.9819999999999996E-6</v>
      </c>
      <c r="Q11" s="2">
        <v>1.302E-2</v>
      </c>
      <c r="R11" s="4">
        <f t="shared" si="0"/>
        <v>2.373775433308214E-7</v>
      </c>
      <c r="S11" s="4">
        <f t="shared" si="1"/>
        <v>5.9581673306772908E-7</v>
      </c>
      <c r="T11" s="4">
        <f t="shared" si="2"/>
        <v>5.6547050691086148E-8</v>
      </c>
      <c r="U11" s="4">
        <f t="shared" si="3"/>
        <v>1.2982882676304511E-6</v>
      </c>
    </row>
    <row r="12" spans="1:21" ht="13.5" customHeight="1" x14ac:dyDescent="0.2">
      <c r="A12" s="2">
        <v>268.14999999999998</v>
      </c>
      <c r="B12" s="2">
        <v>243.5</v>
      </c>
      <c r="C12" s="2">
        <v>1311</v>
      </c>
      <c r="D12" s="2">
        <v>12.07</v>
      </c>
      <c r="E12" s="7">
        <v>44.984999999999999</v>
      </c>
      <c r="F12" s="7">
        <v>182.37</v>
      </c>
      <c r="G12" s="7">
        <v>193.3</v>
      </c>
      <c r="H12" s="7">
        <v>202.33499999999998</v>
      </c>
      <c r="I12" s="7">
        <v>0.17982500000000001</v>
      </c>
      <c r="J12" s="7">
        <v>0.75451999999999997</v>
      </c>
      <c r="K12" s="2">
        <v>1330</v>
      </c>
      <c r="L12" s="2">
        <v>873.8</v>
      </c>
      <c r="M12" s="2">
        <v>9.6799999999999997E-2</v>
      </c>
      <c r="N12" s="2">
        <v>1.1610000000000001E-2</v>
      </c>
      <c r="O12" s="4">
        <v>2.9470000000000001E-4</v>
      </c>
      <c r="P12" s="4">
        <v>6.7089999999999996E-6</v>
      </c>
      <c r="Q12" s="2">
        <v>1.2290000000000001E-2</v>
      </c>
      <c r="R12" s="4">
        <f t="shared" si="0"/>
        <v>2.2479023646071702E-7</v>
      </c>
      <c r="S12" s="4">
        <f t="shared" si="1"/>
        <v>5.5584092792046388E-7</v>
      </c>
      <c r="T12" s="4">
        <f t="shared" si="2"/>
        <v>5.5516365283919177E-8</v>
      </c>
      <c r="U12" s="4">
        <f t="shared" si="3"/>
        <v>1.1008113766817242E-6</v>
      </c>
    </row>
    <row r="13" spans="1:21" ht="13.5" customHeight="1" x14ac:dyDescent="0.2">
      <c r="A13" s="2">
        <v>273.14999999999998</v>
      </c>
      <c r="B13" s="2">
        <v>293</v>
      </c>
      <c r="C13" s="2">
        <v>1295</v>
      </c>
      <c r="D13" s="2">
        <v>14.42</v>
      </c>
      <c r="E13" s="7">
        <v>51.63</v>
      </c>
      <c r="F13" s="7">
        <v>178.53</v>
      </c>
      <c r="G13" s="7">
        <v>200</v>
      </c>
      <c r="H13" s="7">
        <v>198.6</v>
      </c>
      <c r="I13" s="7">
        <v>0.20438999999999999</v>
      </c>
      <c r="J13" s="7">
        <v>0.72701000000000005</v>
      </c>
      <c r="K13" s="2">
        <v>1344</v>
      </c>
      <c r="L13" s="2">
        <v>895.6</v>
      </c>
      <c r="M13" s="2">
        <v>9.4700000000000006E-2</v>
      </c>
      <c r="N13" s="2">
        <v>1.21E-2</v>
      </c>
      <c r="O13" s="4">
        <v>2.7610000000000004E-4</v>
      </c>
      <c r="P13" s="4">
        <v>7.4710000000000001E-6</v>
      </c>
      <c r="Q13" s="2">
        <v>1.1560000000000001E-2</v>
      </c>
      <c r="R13" s="4">
        <f t="shared" si="0"/>
        <v>2.1320463320463324E-7</v>
      </c>
      <c r="S13" s="4">
        <f t="shared" si="1"/>
        <v>5.1809986130374484E-7</v>
      </c>
      <c r="T13" s="4">
        <f t="shared" si="2"/>
        <v>5.4410277624563345E-8</v>
      </c>
      <c r="U13" s="4">
        <f t="shared" si="3"/>
        <v>9.3692758370557493E-7</v>
      </c>
    </row>
    <row r="14" spans="1:21" ht="13.5" customHeight="1" x14ac:dyDescent="0.2">
      <c r="A14" s="2">
        <v>278.14999999999998</v>
      </c>
      <c r="B14" s="2">
        <v>349.9</v>
      </c>
      <c r="C14" s="2">
        <v>1278</v>
      </c>
      <c r="D14" s="2">
        <v>17.12</v>
      </c>
      <c r="E14" s="7">
        <v>58.335000000000001</v>
      </c>
      <c r="F14" s="7">
        <v>174.595</v>
      </c>
      <c r="G14" s="7">
        <v>206.8</v>
      </c>
      <c r="H14" s="7">
        <v>194.72499999999999</v>
      </c>
      <c r="I14" s="7">
        <v>0.228715</v>
      </c>
      <c r="J14" s="7">
        <v>0.70005500000000009</v>
      </c>
      <c r="K14" s="2">
        <v>1358</v>
      </c>
      <c r="L14" s="2">
        <v>918.7</v>
      </c>
      <c r="M14" s="2">
        <v>9.2499999999999999E-2</v>
      </c>
      <c r="N14" s="2">
        <v>1.259E-2</v>
      </c>
      <c r="O14" s="4">
        <v>2.589E-4</v>
      </c>
      <c r="P14" s="4">
        <v>8.2639999999999991E-6</v>
      </c>
      <c r="Q14" s="2">
        <v>1.0840000000000001E-2</v>
      </c>
      <c r="R14" s="4">
        <f t="shared" si="0"/>
        <v>2.0258215962441316E-7</v>
      </c>
      <c r="S14" s="4">
        <f t="shared" si="1"/>
        <v>4.8271028037383171E-7</v>
      </c>
      <c r="T14" s="4">
        <f t="shared" si="2"/>
        <v>5.3298024112602303E-8</v>
      </c>
      <c r="U14" s="4">
        <f t="shared" si="3"/>
        <v>8.0047588577520644E-7</v>
      </c>
    </row>
    <row r="15" spans="1:21" ht="13.5" customHeight="1" x14ac:dyDescent="0.2">
      <c r="A15" s="2">
        <v>283.14999999999998</v>
      </c>
      <c r="B15" s="2">
        <v>414.9</v>
      </c>
      <c r="C15" s="2">
        <v>1261</v>
      </c>
      <c r="D15" s="2">
        <v>20.22</v>
      </c>
      <c r="E15" s="7">
        <v>65.099999999999994</v>
      </c>
      <c r="F15" s="7">
        <v>170.56</v>
      </c>
      <c r="G15" s="7">
        <v>213.6</v>
      </c>
      <c r="H15" s="7">
        <v>190.73</v>
      </c>
      <c r="I15" s="7">
        <v>0.25285999999999997</v>
      </c>
      <c r="J15" s="7">
        <v>0.67356000000000005</v>
      </c>
      <c r="K15" s="2">
        <v>1374</v>
      </c>
      <c r="L15" s="2">
        <v>943.2</v>
      </c>
      <c r="M15" s="2">
        <v>9.0300000000000005E-2</v>
      </c>
      <c r="N15" s="2">
        <v>1.308E-2</v>
      </c>
      <c r="O15" s="4">
        <v>2.4300000000000002E-4</v>
      </c>
      <c r="P15" s="4">
        <v>9.0809999999999983E-6</v>
      </c>
      <c r="Q15" s="2">
        <v>1.014E-2</v>
      </c>
      <c r="R15" s="4">
        <f t="shared" si="0"/>
        <v>1.9270420301348137E-7</v>
      </c>
      <c r="S15" s="4">
        <f t="shared" si="1"/>
        <v>4.4910979228486641E-7</v>
      </c>
      <c r="T15" s="4">
        <f t="shared" si="2"/>
        <v>5.211778272598513E-8</v>
      </c>
      <c r="U15" s="4">
        <f t="shared" si="3"/>
        <v>6.8583998409354605E-7</v>
      </c>
    </row>
    <row r="16" spans="1:21" ht="13.5" customHeight="1" x14ac:dyDescent="0.2">
      <c r="A16" s="2">
        <v>288.14999999999998</v>
      </c>
      <c r="B16" s="2">
        <v>488.7</v>
      </c>
      <c r="C16" s="2">
        <v>1244</v>
      </c>
      <c r="D16" s="2">
        <v>23.75</v>
      </c>
      <c r="E16" s="7">
        <v>71.944999999999993</v>
      </c>
      <c r="F16" s="7">
        <v>166.42000000000002</v>
      </c>
      <c r="G16" s="7">
        <v>220.5</v>
      </c>
      <c r="H16" s="7">
        <v>186.57499999999999</v>
      </c>
      <c r="I16" s="7">
        <v>0.27681500000000003</v>
      </c>
      <c r="J16" s="7">
        <v>0.64748000000000006</v>
      </c>
      <c r="K16" s="2">
        <v>1390</v>
      </c>
      <c r="L16" s="2">
        <v>969.4</v>
      </c>
      <c r="M16" s="2">
        <v>8.7999999999999995E-2</v>
      </c>
      <c r="N16" s="2">
        <v>1.357E-2</v>
      </c>
      <c r="O16" s="4">
        <v>2.2810000000000001E-4</v>
      </c>
      <c r="P16" s="4">
        <v>9.9149999999999991E-6</v>
      </c>
      <c r="Q16" s="2">
        <v>9.4400000000000005E-3</v>
      </c>
      <c r="R16" s="4">
        <f t="shared" si="0"/>
        <v>1.8336012861736336E-7</v>
      </c>
      <c r="S16" s="4">
        <f t="shared" si="1"/>
        <v>4.174736842105263E-7</v>
      </c>
      <c r="T16" s="4">
        <f t="shared" si="2"/>
        <v>5.0891762474264957E-8</v>
      </c>
      <c r="U16" s="4">
        <f t="shared" si="3"/>
        <v>5.8940418924348213E-7</v>
      </c>
    </row>
    <row r="17" spans="1:21" ht="13.5" customHeight="1" x14ac:dyDescent="0.2">
      <c r="A17" s="2">
        <v>293.14999999999998</v>
      </c>
      <c r="B17" s="2">
        <v>572.1</v>
      </c>
      <c r="C17" s="2">
        <v>1226</v>
      </c>
      <c r="D17" s="2">
        <v>27.77</v>
      </c>
      <c r="E17" s="7">
        <v>78.86</v>
      </c>
      <c r="F17" s="7">
        <v>162.16</v>
      </c>
      <c r="G17" s="7">
        <v>227.5</v>
      </c>
      <c r="H17" s="7">
        <v>182.27</v>
      </c>
      <c r="I17" s="7">
        <v>0.30063000000000001</v>
      </c>
      <c r="J17" s="7">
        <v>0.62172000000000005</v>
      </c>
      <c r="K17" s="2">
        <v>1408</v>
      </c>
      <c r="L17" s="2">
        <v>997.6</v>
      </c>
      <c r="M17" s="2">
        <v>8.5599999999999996E-2</v>
      </c>
      <c r="N17" s="2">
        <v>1.406E-2</v>
      </c>
      <c r="O17" s="4">
        <v>2.142E-4</v>
      </c>
      <c r="P17" s="4">
        <v>1.075E-5</v>
      </c>
      <c r="Q17" s="2">
        <v>8.7600000000000004E-3</v>
      </c>
      <c r="R17" s="4">
        <f t="shared" si="0"/>
        <v>1.7471451876019575E-7</v>
      </c>
      <c r="S17" s="4">
        <f t="shared" si="1"/>
        <v>3.8710839034929782E-7</v>
      </c>
      <c r="T17" s="4">
        <f t="shared" si="2"/>
        <v>4.9588462108853622E-8</v>
      </c>
      <c r="U17" s="4">
        <f t="shared" si="3"/>
        <v>5.075198120429615E-7</v>
      </c>
    </row>
    <row r="18" spans="1:21" ht="13.5" customHeight="1" x14ac:dyDescent="0.2">
      <c r="A18" s="2">
        <v>298.14999999999998</v>
      </c>
      <c r="B18" s="2">
        <v>665.8</v>
      </c>
      <c r="C18" s="2">
        <v>1207</v>
      </c>
      <c r="D18" s="2">
        <v>32.340000000000003</v>
      </c>
      <c r="E18" s="7">
        <v>85.85</v>
      </c>
      <c r="F18" s="7">
        <v>157.76</v>
      </c>
      <c r="G18" s="7">
        <v>234.6</v>
      </c>
      <c r="H18" s="7">
        <v>177.76999999999998</v>
      </c>
      <c r="I18" s="7">
        <v>0.32430499999999995</v>
      </c>
      <c r="J18" s="7">
        <v>0.596225</v>
      </c>
      <c r="K18" s="2">
        <v>1427</v>
      </c>
      <c r="L18" s="2">
        <v>1028</v>
      </c>
      <c r="M18" s="2">
        <v>8.3299999999999999E-2</v>
      </c>
      <c r="N18" s="2">
        <v>1.456E-2</v>
      </c>
      <c r="O18" s="4">
        <v>2.0120000000000001E-4</v>
      </c>
      <c r="P18" s="4">
        <v>1.1600000000000001E-5</v>
      </c>
      <c r="Q18" s="2">
        <v>8.0800000000000004E-3</v>
      </c>
      <c r="R18" s="4">
        <f t="shared" si="0"/>
        <v>1.6669428334714167E-7</v>
      </c>
      <c r="S18" s="4">
        <f t="shared" si="1"/>
        <v>3.5868893011750155E-7</v>
      </c>
      <c r="T18" s="4">
        <f t="shared" si="2"/>
        <v>4.8363058519300805E-8</v>
      </c>
      <c r="U18" s="4">
        <f t="shared" si="3"/>
        <v>4.3795374534674141E-7</v>
      </c>
    </row>
    <row r="19" spans="1:21" ht="13.5" customHeight="1" x14ac:dyDescent="0.2">
      <c r="A19" s="2">
        <v>303.14999999999998</v>
      </c>
      <c r="B19" s="2">
        <v>770.6</v>
      </c>
      <c r="C19" s="2">
        <v>1188</v>
      </c>
      <c r="D19" s="2">
        <v>37.53</v>
      </c>
      <c r="E19" s="7">
        <v>92.93</v>
      </c>
      <c r="F19" s="7">
        <v>153.22</v>
      </c>
      <c r="G19" s="7">
        <v>241.8</v>
      </c>
      <c r="H19" s="7">
        <v>173.08</v>
      </c>
      <c r="I19" s="7">
        <v>0.34788999999999998</v>
      </c>
      <c r="J19" s="7">
        <v>0.57091000000000003</v>
      </c>
      <c r="K19" s="2">
        <v>1448</v>
      </c>
      <c r="L19" s="2">
        <v>1061</v>
      </c>
      <c r="M19" s="2">
        <v>8.0799999999999997E-2</v>
      </c>
      <c r="N19" s="2">
        <v>1.507E-2</v>
      </c>
      <c r="O19" s="4">
        <v>1.8880000000000001E-4</v>
      </c>
      <c r="P19" s="4">
        <v>1.2440000000000001E-5</v>
      </c>
      <c r="Q19" s="2">
        <v>7.4200000000000004E-3</v>
      </c>
      <c r="R19" s="4">
        <f t="shared" si="0"/>
        <v>1.5892255892255894E-7</v>
      </c>
      <c r="S19" s="4">
        <f t="shared" si="1"/>
        <v>3.3146815880628831E-7</v>
      </c>
      <c r="T19" s="4">
        <f t="shared" si="2"/>
        <v>4.6970627081124317E-8</v>
      </c>
      <c r="U19" s="4">
        <f t="shared" si="3"/>
        <v>3.7845940652441915E-7</v>
      </c>
    </row>
    <row r="20" spans="1:21" ht="13.5" customHeight="1" x14ac:dyDescent="0.2">
      <c r="A20" s="2">
        <v>308.14999999999998</v>
      </c>
      <c r="B20" s="2">
        <v>887.5</v>
      </c>
      <c r="C20" s="2">
        <v>1168</v>
      </c>
      <c r="D20" s="2">
        <v>43.41</v>
      </c>
      <c r="E20" s="7">
        <v>100.10499999999999</v>
      </c>
      <c r="F20" s="7">
        <v>148.5</v>
      </c>
      <c r="G20" s="7">
        <v>249.2</v>
      </c>
      <c r="H20" s="7">
        <v>168.16499999999999</v>
      </c>
      <c r="I20" s="7">
        <v>0.37139500000000003</v>
      </c>
      <c r="J20" s="7">
        <v>0.54570000000000007</v>
      </c>
      <c r="K20" s="2">
        <v>1471</v>
      </c>
      <c r="L20" s="2">
        <v>1098</v>
      </c>
      <c r="M20" s="2">
        <v>7.8299999999999995E-2</v>
      </c>
      <c r="N20" s="2">
        <v>1.558E-2</v>
      </c>
      <c r="O20" s="4">
        <v>1.772E-4</v>
      </c>
      <c r="P20" s="4">
        <v>1.327E-5</v>
      </c>
      <c r="Q20" s="2">
        <v>6.77E-3</v>
      </c>
      <c r="R20" s="4">
        <f t="shared" si="0"/>
        <v>1.5171232876712328E-7</v>
      </c>
      <c r="S20" s="4">
        <f t="shared" si="1"/>
        <v>3.0568993319511637E-7</v>
      </c>
      <c r="T20" s="4">
        <f t="shared" si="2"/>
        <v>4.5572856038665334E-8</v>
      </c>
      <c r="U20" s="4">
        <f t="shared" si="3"/>
        <v>3.2687019896282705E-7</v>
      </c>
    </row>
    <row r="21" spans="1:21" ht="13.5" customHeight="1" x14ac:dyDescent="0.2">
      <c r="A21" s="2">
        <v>313.14999999999998</v>
      </c>
      <c r="B21" s="2">
        <v>1017.1</v>
      </c>
      <c r="C21" s="2">
        <v>1147</v>
      </c>
      <c r="D21" s="2">
        <v>50.08</v>
      </c>
      <c r="E21" s="7">
        <v>107.38</v>
      </c>
      <c r="F21" s="7">
        <v>143.6</v>
      </c>
      <c r="G21" s="7">
        <v>256.60000000000002</v>
      </c>
      <c r="H21" s="7">
        <v>163</v>
      </c>
      <c r="I21" s="7">
        <v>0.39485999999999999</v>
      </c>
      <c r="J21" s="7">
        <v>0.52049000000000001</v>
      </c>
      <c r="K21" s="2">
        <v>1498</v>
      </c>
      <c r="L21" s="2">
        <v>1138</v>
      </c>
      <c r="M21" s="2">
        <v>7.5700000000000003E-2</v>
      </c>
      <c r="N21" s="2">
        <v>1.61E-2</v>
      </c>
      <c r="O21" s="4">
        <v>1.66E-4</v>
      </c>
      <c r="P21" s="4">
        <v>1.4080000000000001E-5</v>
      </c>
      <c r="Q21" s="2">
        <v>6.13E-3</v>
      </c>
      <c r="R21" s="4">
        <f t="shared" si="0"/>
        <v>1.4472537053182214E-7</v>
      </c>
      <c r="S21" s="4">
        <f t="shared" si="1"/>
        <v>2.8115015974440897E-7</v>
      </c>
      <c r="T21" s="4">
        <f t="shared" si="2"/>
        <v>4.40575809885427E-8</v>
      </c>
      <c r="U21" s="4">
        <f t="shared" si="3"/>
        <v>2.8250054745447703E-7</v>
      </c>
    </row>
    <row r="22" spans="1:21" ht="13.5" customHeight="1" x14ac:dyDescent="0.2">
      <c r="A22" s="2">
        <v>318.14999999999998</v>
      </c>
      <c r="B22" s="2">
        <v>1160.5</v>
      </c>
      <c r="C22" s="2">
        <v>1125</v>
      </c>
      <c r="D22" s="2">
        <v>57.66</v>
      </c>
      <c r="E22" s="7">
        <v>114.77000000000001</v>
      </c>
      <c r="F22" s="7">
        <v>138.47</v>
      </c>
      <c r="G22" s="7">
        <v>264.2</v>
      </c>
      <c r="H22" s="7">
        <v>157.55000000000001</v>
      </c>
      <c r="I22" s="7">
        <v>0.418325</v>
      </c>
      <c r="J22" s="7">
        <v>0.495195</v>
      </c>
      <c r="K22" s="2">
        <v>1529</v>
      </c>
      <c r="L22" s="2">
        <v>1184</v>
      </c>
      <c r="M22" s="2">
        <v>7.3099999999999998E-2</v>
      </c>
      <c r="N22" s="2">
        <v>1.6639999999999999E-2</v>
      </c>
      <c r="O22" s="4">
        <v>1.5540000000000001E-4</v>
      </c>
      <c r="P22" s="4">
        <v>1.4860000000000002E-5</v>
      </c>
      <c r="Q22" s="2">
        <v>5.4999999999999997E-3</v>
      </c>
      <c r="R22" s="4">
        <f t="shared" si="0"/>
        <v>1.3813333333333335E-7</v>
      </c>
      <c r="S22" s="4">
        <f t="shared" si="1"/>
        <v>2.577176552202567E-7</v>
      </c>
      <c r="T22" s="4">
        <f t="shared" si="2"/>
        <v>4.249691156165976E-8</v>
      </c>
      <c r="U22" s="4">
        <f t="shared" si="3"/>
        <v>2.4374009805851634E-7</v>
      </c>
    </row>
    <row r="23" spans="1:21" ht="13.5" customHeight="1" x14ac:dyDescent="0.2">
      <c r="A23" s="2">
        <v>323.14999999999998</v>
      </c>
      <c r="B23" s="2">
        <v>1318.6</v>
      </c>
      <c r="C23" s="2">
        <v>1102</v>
      </c>
      <c r="D23" s="2">
        <v>66.27</v>
      </c>
      <c r="E23" s="7">
        <v>122.295</v>
      </c>
      <c r="F23" s="7">
        <v>133.08499999999998</v>
      </c>
      <c r="G23" s="7">
        <v>271.89999999999998</v>
      </c>
      <c r="H23" s="7">
        <v>151.76499999999999</v>
      </c>
      <c r="I23" s="7">
        <v>0.44184000000000001</v>
      </c>
      <c r="J23" s="7">
        <v>0.46967000000000003</v>
      </c>
      <c r="K23" s="2">
        <v>1566</v>
      </c>
      <c r="L23" s="2">
        <v>1237</v>
      </c>
      <c r="M23" s="2">
        <v>7.0400000000000004E-2</v>
      </c>
      <c r="N23" s="2">
        <v>1.72E-2</v>
      </c>
      <c r="O23" s="4">
        <v>1.4530000000000001E-4</v>
      </c>
      <c r="P23" s="4">
        <v>1.5620000000000003E-5</v>
      </c>
      <c r="Q23" s="2">
        <v>4.8900000000000002E-3</v>
      </c>
      <c r="R23" s="4">
        <f t="shared" si="0"/>
        <v>1.3185117967332125E-7</v>
      </c>
      <c r="S23" s="4">
        <f t="shared" si="1"/>
        <v>2.3570242945525884E-7</v>
      </c>
      <c r="T23" s="4">
        <f t="shared" si="2"/>
        <v>4.0794283237489948E-8</v>
      </c>
      <c r="U23" s="4">
        <f t="shared" si="3"/>
        <v>2.0981753315818452E-7</v>
      </c>
    </row>
    <row r="24" spans="1:21" ht="13.5" customHeight="1" x14ac:dyDescent="0.2">
      <c r="A24" s="2">
        <v>328.15</v>
      </c>
      <c r="B24" s="2">
        <v>1492.3</v>
      </c>
      <c r="C24" s="2">
        <v>1078</v>
      </c>
      <c r="D24" s="2">
        <v>76.11</v>
      </c>
      <c r="E24" s="7">
        <v>129.95000000000002</v>
      </c>
      <c r="F24" s="7">
        <v>127.43</v>
      </c>
      <c r="G24" s="7">
        <v>279.8</v>
      </c>
      <c r="H24" s="7">
        <v>145.63249999999999</v>
      </c>
      <c r="I24" s="7">
        <v>0.46544999999999997</v>
      </c>
      <c r="J24" s="7">
        <v>0.44382500000000003</v>
      </c>
      <c r="K24" s="2">
        <v>1608</v>
      </c>
      <c r="L24" s="2">
        <v>1298</v>
      </c>
      <c r="M24" s="2">
        <v>6.7599999999999993E-2</v>
      </c>
      <c r="N24" s="2">
        <v>1.7770000000000001E-2</v>
      </c>
      <c r="O24" s="4">
        <v>1.3550000000000001E-4</v>
      </c>
      <c r="P24" s="4">
        <v>1.6339999999999999E-5</v>
      </c>
      <c r="Q24" s="2">
        <v>4.2900000000000004E-3</v>
      </c>
      <c r="R24" s="4">
        <f t="shared" si="0"/>
        <v>1.2569573283858998E-7</v>
      </c>
      <c r="S24" s="4">
        <f t="shared" si="1"/>
        <v>2.1468926553672315E-7</v>
      </c>
      <c r="T24" s="4">
        <f t="shared" si="2"/>
        <v>3.8997960106702107E-8</v>
      </c>
      <c r="U24" s="4">
        <f t="shared" si="3"/>
        <v>1.7987508550899184E-7</v>
      </c>
    </row>
    <row r="25" spans="1:21" ht="13.5" customHeight="1" x14ac:dyDescent="0.2">
      <c r="A25" s="2">
        <v>333.15</v>
      </c>
      <c r="B25" s="2">
        <v>1682.8</v>
      </c>
      <c r="C25" s="2">
        <v>1053</v>
      </c>
      <c r="D25" s="2">
        <v>87.38</v>
      </c>
      <c r="E25" s="7">
        <v>137.76</v>
      </c>
      <c r="F25" s="7">
        <v>121.46</v>
      </c>
      <c r="G25" s="7">
        <v>287.89999999999998</v>
      </c>
      <c r="H25" s="7">
        <v>139.1</v>
      </c>
      <c r="I25" s="7">
        <v>0.48920000000000002</v>
      </c>
      <c r="J25" s="7">
        <v>0.41749000000000003</v>
      </c>
      <c r="K25" s="2">
        <v>1659</v>
      </c>
      <c r="L25" s="2">
        <v>1372</v>
      </c>
      <c r="M25" s="2">
        <v>6.4699999999999994E-2</v>
      </c>
      <c r="N25" s="2">
        <v>1.8380000000000001E-2</v>
      </c>
      <c r="O25" s="4">
        <v>1.26E-4</v>
      </c>
      <c r="P25" s="4">
        <v>1.7039999999999999E-5</v>
      </c>
      <c r="Q25" s="2">
        <v>3.7200000000000002E-3</v>
      </c>
      <c r="R25" s="4">
        <f t="shared" si="0"/>
        <v>1.1965811965811965E-7</v>
      </c>
      <c r="S25" s="4">
        <f t="shared" si="1"/>
        <v>1.9501029983978028E-7</v>
      </c>
      <c r="T25" s="4">
        <f t="shared" si="2"/>
        <v>3.703646460327191E-8</v>
      </c>
      <c r="U25" s="4">
        <f t="shared" si="3"/>
        <v>1.5331313181192432E-7</v>
      </c>
    </row>
    <row r="26" spans="1:21" ht="13.5" customHeight="1" x14ac:dyDescent="0.2">
      <c r="A26" s="2">
        <v>338.15</v>
      </c>
      <c r="B26" s="2">
        <v>1891</v>
      </c>
      <c r="C26" s="2">
        <v>1026</v>
      </c>
      <c r="D26" s="2">
        <v>100.4</v>
      </c>
      <c r="E26" s="7">
        <v>145.77000000000001</v>
      </c>
      <c r="F26" s="7">
        <v>115.05</v>
      </c>
      <c r="G26" s="7">
        <v>296.2</v>
      </c>
      <c r="H26" s="7">
        <v>132.02000000000001</v>
      </c>
      <c r="I26" s="7">
        <v>0.51319999999999999</v>
      </c>
      <c r="J26" s="7">
        <v>0.39039000000000001</v>
      </c>
      <c r="K26" s="2">
        <v>1722</v>
      </c>
      <c r="L26" s="2">
        <v>1462</v>
      </c>
      <c r="M26" s="2">
        <v>6.1800000000000001E-2</v>
      </c>
      <c r="N26" s="2">
        <v>1.9019999999999999E-2</v>
      </c>
      <c r="O26" s="4">
        <v>1.167E-4</v>
      </c>
      <c r="P26" s="4">
        <v>1.7710000000000002E-5</v>
      </c>
      <c r="Q26" s="2">
        <v>3.15E-3</v>
      </c>
      <c r="R26" s="4">
        <f t="shared" si="0"/>
        <v>1.1374269005847954E-7</v>
      </c>
      <c r="S26" s="4">
        <f t="shared" si="1"/>
        <v>1.7639442231075697E-7</v>
      </c>
      <c r="T26" s="4">
        <f t="shared" si="2"/>
        <v>3.497904653231996E-8</v>
      </c>
      <c r="U26" s="4">
        <f t="shared" si="3"/>
        <v>1.2957744943618137E-7</v>
      </c>
    </row>
    <row r="27" spans="1:21" ht="13.5" customHeight="1" x14ac:dyDescent="0.2">
      <c r="A27" s="2">
        <v>343.15</v>
      </c>
      <c r="B27" s="2">
        <v>2118.1999999999998</v>
      </c>
      <c r="C27" s="2">
        <v>996.2</v>
      </c>
      <c r="D27" s="2">
        <v>115.6</v>
      </c>
      <c r="E27" s="7">
        <v>154.01</v>
      </c>
      <c r="F27" s="7">
        <v>108.14</v>
      </c>
      <c r="G27" s="7">
        <v>304.8</v>
      </c>
      <c r="H27" s="7">
        <v>124.32</v>
      </c>
      <c r="I27" s="7">
        <v>0.53754999999999997</v>
      </c>
      <c r="J27" s="7">
        <v>0.36226999999999998</v>
      </c>
      <c r="K27" s="2">
        <v>1801</v>
      </c>
      <c r="L27" s="2">
        <v>1577</v>
      </c>
      <c r="M27" s="2">
        <v>5.8700000000000002E-2</v>
      </c>
      <c r="N27" s="2">
        <v>1.9720000000000001E-2</v>
      </c>
      <c r="O27" s="4">
        <v>1.077E-4</v>
      </c>
      <c r="P27" s="4">
        <v>1.8390000000000002E-5</v>
      </c>
      <c r="Q27" s="2">
        <v>2.6099999999999999E-3</v>
      </c>
      <c r="R27" s="4">
        <f t="shared" si="0"/>
        <v>1.0811082112025698E-7</v>
      </c>
      <c r="S27" s="4">
        <f t="shared" si="1"/>
        <v>1.5908304498269898E-7</v>
      </c>
      <c r="T27" s="4">
        <f t="shared" si="2"/>
        <v>3.2717329739740604E-8</v>
      </c>
      <c r="U27" s="4">
        <f t="shared" si="3"/>
        <v>1.0817262859487488E-7</v>
      </c>
    </row>
    <row r="28" spans="1:21" ht="13.5" customHeight="1" x14ac:dyDescent="0.2">
      <c r="A28" s="2">
        <v>348.15</v>
      </c>
      <c r="B28" s="2">
        <v>2365.8000000000002</v>
      </c>
      <c r="C28" s="2">
        <v>964</v>
      </c>
      <c r="D28" s="2">
        <v>133.6</v>
      </c>
      <c r="E28" s="7">
        <v>162.53</v>
      </c>
      <c r="F28" s="7">
        <v>100.6</v>
      </c>
      <c r="G28" s="7">
        <v>313.7</v>
      </c>
      <c r="H28" s="7">
        <v>115.85</v>
      </c>
      <c r="I28" s="7">
        <v>0.56240999999999997</v>
      </c>
      <c r="J28" s="7">
        <v>0.33272000000000002</v>
      </c>
      <c r="K28" s="2">
        <v>1907</v>
      </c>
      <c r="L28" s="2">
        <v>1731</v>
      </c>
      <c r="M28" s="2">
        <v>5.5500000000000001E-2</v>
      </c>
      <c r="N28" s="2">
        <v>2.0480000000000002E-2</v>
      </c>
      <c r="O28" s="4">
        <v>9.8910000000000014E-5</v>
      </c>
      <c r="P28" s="4">
        <v>1.908E-5</v>
      </c>
      <c r="Q28" s="2">
        <v>2.0899999999999998E-3</v>
      </c>
      <c r="R28" s="4">
        <f t="shared" si="0"/>
        <v>1.0260373443983405E-7</v>
      </c>
      <c r="S28" s="4">
        <f t="shared" si="1"/>
        <v>1.4281437125748504E-7</v>
      </c>
      <c r="T28" s="4">
        <f t="shared" si="2"/>
        <v>3.0190148981585642E-8</v>
      </c>
      <c r="U28" s="4">
        <f t="shared" si="3"/>
        <v>8.8557719915455069E-8</v>
      </c>
    </row>
    <row r="29" spans="1:21" ht="13.5" customHeight="1" x14ac:dyDescent="0.2">
      <c r="A29" s="2">
        <v>353.15</v>
      </c>
      <c r="B29" s="2">
        <v>2635.2</v>
      </c>
      <c r="C29" s="2">
        <v>928.2</v>
      </c>
      <c r="D29" s="2">
        <v>155.30000000000001</v>
      </c>
      <c r="E29" s="7">
        <v>171.4</v>
      </c>
      <c r="F29" s="7">
        <v>92.23</v>
      </c>
      <c r="G29" s="7">
        <v>322.89999999999998</v>
      </c>
      <c r="H29" s="7">
        <v>106.35</v>
      </c>
      <c r="I29" s="7">
        <v>0.58799999999999997</v>
      </c>
      <c r="J29" s="7">
        <v>0.30110999999999999</v>
      </c>
      <c r="K29" s="2">
        <v>2056</v>
      </c>
      <c r="L29" s="2">
        <v>1948</v>
      </c>
      <c r="M29" s="2">
        <v>5.21E-2</v>
      </c>
      <c r="N29" s="2">
        <v>2.1329999999999998E-2</v>
      </c>
      <c r="O29" s="4">
        <v>9.0110000000000003E-5</v>
      </c>
      <c r="P29" s="4">
        <v>1.982E-5</v>
      </c>
      <c r="Q29" s="2">
        <v>1.6000000000000001E-3</v>
      </c>
      <c r="R29" s="4">
        <f t="shared" si="0"/>
        <v>9.7080370609782379E-8</v>
      </c>
      <c r="S29" s="4">
        <f t="shared" si="1"/>
        <v>1.2762395363811976E-7</v>
      </c>
      <c r="T29" s="4">
        <f t="shared" si="2"/>
        <v>2.7300653874240505E-8</v>
      </c>
      <c r="U29" s="4">
        <f t="shared" si="3"/>
        <v>7.0506709541445245E-8</v>
      </c>
    </row>
    <row r="30" spans="1:21" ht="13.5" customHeight="1" x14ac:dyDescent="0.2">
      <c r="A30" s="2">
        <v>358.15</v>
      </c>
      <c r="B30" s="2">
        <v>2928.2</v>
      </c>
      <c r="C30" s="2">
        <v>887.1</v>
      </c>
      <c r="D30" s="2">
        <v>182.3</v>
      </c>
      <c r="E30" s="7">
        <v>180.77</v>
      </c>
      <c r="F30" s="7">
        <v>82.67</v>
      </c>
      <c r="G30" s="7">
        <v>332.8</v>
      </c>
      <c r="H30" s="7">
        <v>95.44</v>
      </c>
      <c r="I30" s="7">
        <v>0.61473</v>
      </c>
      <c r="J30" s="7">
        <v>0.26644000000000001</v>
      </c>
      <c r="K30" s="2">
        <v>2287</v>
      </c>
      <c r="L30" s="2">
        <v>2281</v>
      </c>
      <c r="M30" s="2">
        <v>4.8399999999999999E-2</v>
      </c>
      <c r="N30" s="2">
        <v>2.2329999999999999E-2</v>
      </c>
      <c r="O30" s="4">
        <v>8.1240000000000015E-5</v>
      </c>
      <c r="P30" s="4">
        <v>2.0710000000000003E-5</v>
      </c>
      <c r="Q30" s="2">
        <v>1.14E-3</v>
      </c>
      <c r="R30" s="4">
        <f t="shared" si="0"/>
        <v>9.1579303347987846E-8</v>
      </c>
      <c r="S30" s="4">
        <f t="shared" si="1"/>
        <v>1.1360394953373561E-7</v>
      </c>
      <c r="T30" s="4">
        <f t="shared" si="2"/>
        <v>2.3856493922484237E-8</v>
      </c>
      <c r="U30" s="4">
        <f t="shared" si="3"/>
        <v>5.3700307075334091E-8</v>
      </c>
    </row>
    <row r="31" spans="1:21" ht="13.5" customHeight="1" x14ac:dyDescent="0.2">
      <c r="A31" s="2">
        <v>363.15</v>
      </c>
      <c r="B31" s="2">
        <v>3246.9</v>
      </c>
      <c r="C31" s="2">
        <v>837.7</v>
      </c>
      <c r="D31" s="2">
        <v>217.8</v>
      </c>
      <c r="E31" s="7">
        <v>190.89</v>
      </c>
      <c r="F31" s="7">
        <v>71.290000000000006</v>
      </c>
      <c r="G31" s="7">
        <v>343.4</v>
      </c>
      <c r="H31" s="7">
        <v>82.35</v>
      </c>
      <c r="I31" s="7">
        <v>0.64336000000000004</v>
      </c>
      <c r="J31" s="7">
        <v>0.22674</v>
      </c>
      <c r="K31" s="2">
        <v>2701</v>
      </c>
      <c r="L31" s="2">
        <v>2865</v>
      </c>
      <c r="M31" s="2">
        <v>4.4400000000000002E-2</v>
      </c>
      <c r="N31" s="2">
        <v>2.3570000000000001E-2</v>
      </c>
      <c r="O31" s="4">
        <v>7.2030000000000013E-5</v>
      </c>
      <c r="P31" s="4">
        <v>2.1869999999999999E-5</v>
      </c>
      <c r="Q31" s="2">
        <v>7.1000000000000002E-4</v>
      </c>
      <c r="R31" s="4">
        <f t="shared" si="0"/>
        <v>8.5985436313716141E-8</v>
      </c>
      <c r="S31" s="4">
        <f t="shared" si="1"/>
        <v>1.0041322314049586E-7</v>
      </c>
      <c r="T31" s="4">
        <f t="shared" si="2"/>
        <v>1.9623201819724914E-8</v>
      </c>
      <c r="U31" s="4">
        <f t="shared" si="3"/>
        <v>3.7772617496558478E-8</v>
      </c>
    </row>
    <row r="32" spans="1:21" ht="13.5" customHeight="1" x14ac:dyDescent="0.2">
      <c r="A32" s="2">
        <v>368.15</v>
      </c>
      <c r="B32" s="2">
        <v>3594.1</v>
      </c>
      <c r="C32" s="2">
        <v>772.5</v>
      </c>
      <c r="D32" s="2">
        <v>269.3</v>
      </c>
      <c r="E32" s="7">
        <v>202.4</v>
      </c>
      <c r="F32" s="7">
        <v>56.47</v>
      </c>
      <c r="G32" s="7">
        <v>355.6</v>
      </c>
      <c r="H32" s="7">
        <v>65.209999999999994</v>
      </c>
      <c r="I32" s="7">
        <v>0.67578000000000005</v>
      </c>
      <c r="J32" s="7">
        <v>0.17710999999999999</v>
      </c>
      <c r="K32" s="2">
        <v>3675</v>
      </c>
      <c r="L32" s="2">
        <v>4144</v>
      </c>
      <c r="M32" s="2">
        <v>3.9600000000000003E-2</v>
      </c>
      <c r="N32" s="2">
        <v>2.5440000000000001E-2</v>
      </c>
      <c r="O32" s="4">
        <v>6.1900000000000014E-5</v>
      </c>
      <c r="P32" s="4">
        <v>2.3700000000000003E-5</v>
      </c>
      <c r="Q32" s="2">
        <v>3.3E-4</v>
      </c>
      <c r="R32" s="4">
        <f t="shared" si="0"/>
        <v>8.0129449838187716E-8</v>
      </c>
      <c r="S32" s="4">
        <f t="shared" si="1"/>
        <v>8.8005941329372453E-8</v>
      </c>
      <c r="T32" s="4">
        <f t="shared" si="2"/>
        <v>1.3948880523083021E-8</v>
      </c>
      <c r="U32" s="4">
        <f t="shared" si="3"/>
        <v>2.2796123798723132E-8</v>
      </c>
    </row>
    <row r="33" spans="1:21" ht="13.5" customHeight="1" x14ac:dyDescent="0.2">
      <c r="A33" s="2">
        <v>373.15</v>
      </c>
      <c r="B33" s="2">
        <v>3975.1</v>
      </c>
      <c r="C33" s="2">
        <v>651.70000000000005</v>
      </c>
      <c r="D33" s="2">
        <v>376.3</v>
      </c>
      <c r="E33" s="7">
        <v>218.72</v>
      </c>
      <c r="F33" s="7">
        <v>29.19</v>
      </c>
      <c r="G33" s="7">
        <v>373.2</v>
      </c>
      <c r="H33" s="7">
        <v>33.58</v>
      </c>
      <c r="I33" s="7">
        <v>0.72216999999999998</v>
      </c>
      <c r="J33" s="7">
        <v>8.9990000000000001E-2</v>
      </c>
      <c r="K33" s="2">
        <v>7959</v>
      </c>
      <c r="L33" s="2">
        <v>8785</v>
      </c>
      <c r="M33" s="2">
        <v>3.2199999999999999E-2</v>
      </c>
      <c r="N33" s="2">
        <v>2.989E-2</v>
      </c>
      <c r="O33" s="4">
        <v>4.7649999999999999E-5</v>
      </c>
      <c r="P33" s="4">
        <v>2.8330000000000005E-5</v>
      </c>
      <c r="Q33" s="2">
        <v>4.0000000000000003E-5</v>
      </c>
      <c r="R33" s="4">
        <f t="shared" si="0"/>
        <v>7.3116464630965159E-8</v>
      </c>
      <c r="S33" s="4">
        <f t="shared" si="1"/>
        <v>7.528567632208345E-8</v>
      </c>
      <c r="T33" s="4">
        <f t="shared" si="2"/>
        <v>6.2079705213170223E-9</v>
      </c>
      <c r="U33" s="4">
        <f t="shared" si="3"/>
        <v>9.0416966203747324E-9</v>
      </c>
    </row>
  </sheetData>
  <mergeCells count="9">
    <mergeCell ref="T2:U2"/>
    <mergeCell ref="C2:D2"/>
    <mergeCell ref="K2:L2"/>
    <mergeCell ref="M2:N2"/>
    <mergeCell ref="O2:P2"/>
    <mergeCell ref="R2:S2"/>
    <mergeCell ref="E2:F2"/>
    <mergeCell ref="G2:H2"/>
    <mergeCell ref="I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B5"/>
  <sheetViews>
    <sheetView workbookViewId="0">
      <selection activeCell="B6" sqref="B6"/>
    </sheetView>
  </sheetViews>
  <sheetFormatPr baseColWidth="10" defaultRowHeight="12.75" x14ac:dyDescent="0.2"/>
  <sheetData>
    <row r="1" spans="1:2" x14ac:dyDescent="0.2">
      <c r="A1" t="s">
        <v>16</v>
      </c>
    </row>
    <row r="2" spans="1:2" x14ac:dyDescent="0.2">
      <c r="A2" t="s">
        <v>17</v>
      </c>
      <c r="B2" t="s">
        <v>19</v>
      </c>
    </row>
    <row r="3" spans="1:2" x14ac:dyDescent="0.2">
      <c r="A3" t="s">
        <v>18</v>
      </c>
      <c r="B3">
        <v>102</v>
      </c>
    </row>
    <row r="4" spans="1:2" x14ac:dyDescent="0.2">
      <c r="A4" t="s">
        <v>6</v>
      </c>
      <c r="B4">
        <v>40.6</v>
      </c>
    </row>
    <row r="5" spans="1:2" x14ac:dyDescent="0.2">
      <c r="A5" t="s">
        <v>20</v>
      </c>
      <c r="B5">
        <v>4500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Properties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cen98128_App-A_p865-892.qxd</dc:title>
  <dc:creator>Jay Prakash</dc:creator>
  <cp:lastModifiedBy>Gautier</cp:lastModifiedBy>
  <dcterms:created xsi:type="dcterms:W3CDTF">2016-10-23T10:32:27Z</dcterms:created>
  <dcterms:modified xsi:type="dcterms:W3CDTF">2016-11-01T15:08:10Z</dcterms:modified>
</cp:coreProperties>
</file>