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353"/>
  </bookViews>
  <sheets>
    <sheet name="Web Basics - Schedule" sheetId="2" r:id="rId1"/>
    <sheet name="JS for Front-End" sheetId="3" r:id="rId2"/>
  </sheets>
  <calcPr calcId="162913"/>
</workbook>
</file>

<file path=xl/calcChain.xml><?xml version="1.0" encoding="utf-8"?>
<calcChain xmlns="http://schemas.openxmlformats.org/spreadsheetml/2006/main">
  <c r="G34" i="2" l="1"/>
  <c r="F35" i="2"/>
  <c r="E36" i="2"/>
  <c r="G19" i="2" l="1"/>
  <c r="G20" i="2"/>
  <c r="G21" i="2"/>
  <c r="G3" i="2"/>
  <c r="D4" i="2"/>
  <c r="G4" i="2" s="1"/>
  <c r="D5" i="2" l="1"/>
  <c r="D7" i="2" l="1"/>
  <c r="D9" i="2" s="1"/>
  <c r="G9" i="2" s="1"/>
  <c r="G5" i="2"/>
  <c r="D6" i="2"/>
  <c r="G6" i="2" s="1"/>
  <c r="D8" i="2" l="1"/>
  <c r="G8" i="2" s="1"/>
  <c r="G7" i="2"/>
  <c r="D11" i="2"/>
  <c r="G11" i="2" s="1"/>
  <c r="D10" i="2"/>
  <c r="G10" i="2" s="1"/>
  <c r="G32" i="2"/>
  <c r="D12" i="2" l="1"/>
  <c r="G12" i="2" s="1"/>
  <c r="D13" i="2"/>
  <c r="G1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5" i="2" l="1"/>
  <c r="A16" i="2" s="1"/>
  <c r="A17" i="2" s="1"/>
  <c r="A18" i="2" s="1"/>
  <c r="A19" i="2" s="1"/>
  <c r="A20" i="2" s="1"/>
  <c r="A21" i="2" s="1"/>
  <c r="A22" i="2" s="1"/>
  <c r="D15" i="2"/>
  <c r="G15" i="2" s="1"/>
  <c r="D14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D16" i="2" l="1"/>
  <c r="G16" i="2" s="1"/>
  <c r="D17" i="2"/>
  <c r="G26" i="2"/>
  <c r="E34" i="2"/>
  <c r="F34" i="2" s="1"/>
  <c r="E26" i="2"/>
  <c r="F26" i="2" s="1"/>
  <c r="E32" i="2"/>
  <c r="F32" i="2" s="1"/>
  <c r="E33" i="2"/>
  <c r="F33" i="2" s="1"/>
  <c r="E25" i="2"/>
  <c r="F25" i="2" s="1"/>
  <c r="E22" i="2"/>
  <c r="E21" i="2"/>
  <c r="F21" i="2" s="1"/>
  <c r="E7" i="2"/>
  <c r="F7" i="2" s="1"/>
  <c r="E13" i="2"/>
  <c r="F13" i="2" s="1"/>
  <c r="E14" i="2"/>
  <c r="E15" i="2"/>
  <c r="F15" i="2" s="1"/>
  <c r="E16" i="2"/>
  <c r="F16" i="2" s="1"/>
  <c r="E17" i="2" l="1"/>
  <c r="F17" i="2" s="1"/>
  <c r="G17" i="2"/>
  <c r="E27" i="2"/>
  <c r="F27" i="2" s="1"/>
  <c r="D18" i="2"/>
  <c r="G28" i="2"/>
  <c r="E8" i="2"/>
  <c r="F8" i="2" s="1"/>
  <c r="E18" i="2" l="1"/>
  <c r="F18" i="2" s="1"/>
  <c r="G18" i="2"/>
  <c r="E20" i="2"/>
  <c r="F20" i="2" s="1"/>
  <c r="E19" i="2"/>
  <c r="E28" i="2"/>
  <c r="F28" i="2" s="1"/>
  <c r="E35" i="2"/>
  <c r="E9" i="2"/>
  <c r="F9" i="2" s="1"/>
  <c r="G30" i="2" l="1"/>
  <c r="E29" i="2"/>
  <c r="F29" i="2" s="1"/>
  <c r="E10" i="2"/>
  <c r="F10" i="2" s="1"/>
  <c r="E30" i="2" l="1"/>
  <c r="F30" i="2" s="1"/>
  <c r="E31" i="2"/>
  <c r="F31" i="2" s="1"/>
  <c r="E12" i="2"/>
  <c r="F12" i="2" s="1"/>
  <c r="E11" i="2"/>
  <c r="F11" i="2" s="1"/>
  <c r="E3" i="2" l="1"/>
  <c r="F3" i="2" s="1"/>
  <c r="E5" i="2" l="1"/>
  <c r="F5" i="2" s="1"/>
  <c r="E4" i="2"/>
  <c r="F4" i="2" s="1"/>
  <c r="E6" i="2" l="1"/>
  <c r="F6" i="2" s="1"/>
</calcChain>
</file>

<file path=xl/sharedStrings.xml><?xml version="1.0" encoding="utf-8"?>
<sst xmlns="http://schemas.openxmlformats.org/spreadsheetml/2006/main" count="102" uniqueCount="63">
  <si>
    <t>Date</t>
  </si>
  <si>
    <t>Homework</t>
  </si>
  <si>
    <t>Trainer</t>
  </si>
  <si>
    <t>#</t>
  </si>
  <si>
    <t>Time</t>
  </si>
  <si>
    <t>Day</t>
  </si>
  <si>
    <t>Lesson</t>
  </si>
  <si>
    <t>Team</t>
  </si>
  <si>
    <t>10:00-17:00</t>
  </si>
  <si>
    <t>Part I - HTML 5 &amp; CSS 3</t>
  </si>
  <si>
    <t>Exercises: HTML &amp; CSS Overview</t>
  </si>
  <si>
    <t>Exercises: HTML Structure</t>
  </si>
  <si>
    <t>Exercises: CSS Selectors &amp; Rules</t>
  </si>
  <si>
    <t>Exercises: CSS Positioning</t>
  </si>
  <si>
    <t>Exercises: HTML Forms &amp; Styling</t>
  </si>
  <si>
    <t>Exercises: Reponsive Design</t>
  </si>
  <si>
    <t>Exercises: Transitions &amp; Animations</t>
  </si>
  <si>
    <t>Teamwork Defenses</t>
  </si>
  <si>
    <t>Exam Preparation</t>
  </si>
  <si>
    <t>Practical Exam</t>
  </si>
  <si>
    <t>National Holiday</t>
  </si>
  <si>
    <t>-</t>
  </si>
  <si>
    <t>Part II - WordPress Basics</t>
  </si>
  <si>
    <t>10:00-18:00</t>
  </si>
  <si>
    <r>
      <t>HTML &amp; CSS Overview</t>
    </r>
    <r>
      <rPr>
        <sz val="11"/>
        <color theme="1"/>
        <rFont val="Calibri"/>
        <family val="2"/>
        <charset val="204"/>
        <scheme val="minor"/>
      </rPr>
      <t xml:space="preserve"> (HTML basic tags, basic CSS, creating simple HTML pages)</t>
    </r>
  </si>
  <si>
    <r>
      <t>HTML Forms &amp; Styling</t>
    </r>
    <r>
      <rPr>
        <sz val="11"/>
        <color theme="1"/>
        <rFont val="Calibri"/>
        <family val="2"/>
        <charset val="204"/>
        <scheme val="minor"/>
      </rPr>
      <t xml:space="preserve"> (HTML controls, styling HTML forms)</t>
    </r>
  </si>
  <si>
    <r>
      <t>Transitions &amp; Animations</t>
    </r>
    <r>
      <rPr>
        <sz val="11"/>
        <color theme="1"/>
        <rFont val="Calibri"/>
        <family val="2"/>
        <charset val="204"/>
        <scheme val="minor"/>
      </rPr>
      <t xml:space="preserve"> (HTML5 transitions, HTML5 animations)</t>
    </r>
  </si>
  <si>
    <r>
      <t>HTML Structure</t>
    </r>
    <r>
      <rPr>
        <sz val="11"/>
        <color theme="1"/>
        <rFont val="Calibri"/>
        <family val="2"/>
        <charset val="204"/>
        <scheme val="minor"/>
      </rPr>
      <t xml:space="preserve"> (structural tags, header, footer, main, aside, article; tables, multimedia and other tags)</t>
    </r>
  </si>
  <si>
    <r>
      <t>CSS Selectors &amp; Rules</t>
    </r>
    <r>
      <rPr>
        <sz val="11"/>
        <color theme="1"/>
        <rFont val="Calibri"/>
        <family val="2"/>
        <charset val="204"/>
        <scheme val="minor"/>
      </rPr>
      <t xml:space="preserve"> (basic CSS styling, CSS rules, selectors, pseudo-selectors, declarations, values, ...)</t>
    </r>
  </si>
  <si>
    <r>
      <t xml:space="preserve">CSS Presentation &amp; Positioning </t>
    </r>
    <r>
      <rPr>
        <sz val="11"/>
        <color theme="1"/>
        <rFont val="Calibri"/>
        <family val="2"/>
        <charset val="204"/>
        <scheme val="minor"/>
      </rPr>
      <t>(styling text, borders, backgrounds, size, margins, positioning, floating)</t>
    </r>
  </si>
  <si>
    <r>
      <t>Creating Landing Pages</t>
    </r>
    <r>
      <rPr>
        <sz val="11"/>
        <color theme="1"/>
        <rFont val="Calibri"/>
        <family val="2"/>
        <charset val="204"/>
        <scheme val="minor"/>
      </rPr>
      <t xml:space="preserve"> (creating complete HTML pages using HTML and CSS)</t>
    </r>
  </si>
  <si>
    <r>
      <t>Responsive Design</t>
    </r>
    <r>
      <rPr>
        <sz val="11"/>
        <color theme="1"/>
        <rFont val="Calibri"/>
        <family val="2"/>
        <charset val="204"/>
        <scheme val="minor"/>
      </rPr>
      <t xml:space="preserve"> (media queries, flex grid, flexible images, fonts, tables, menus, ...)</t>
    </r>
  </si>
  <si>
    <t>Nakov</t>
  </si>
  <si>
    <r>
      <t>Popular Libraries</t>
    </r>
    <r>
      <rPr>
        <sz val="11"/>
        <color theme="1"/>
        <rFont val="Calibri"/>
        <family val="2"/>
        <charset val="204"/>
        <scheme val="minor"/>
      </rPr>
      <t xml:space="preserve"> (Bootstrap, font awesome, slick slider, sweet notifications, ...)</t>
    </r>
  </si>
  <si>
    <t>Exercises: Creating WP theme, following a step-by-step tutorial</t>
  </si>
  <si>
    <r>
      <t>Consulting Day</t>
    </r>
    <r>
      <rPr>
        <sz val="11"/>
        <color theme="1"/>
        <rFont val="Calibri"/>
        <family val="2"/>
        <charset val="204"/>
        <scheme val="minor"/>
      </rPr>
      <t xml:space="preserve"> (students ask questions about their practical projects)</t>
    </r>
  </si>
  <si>
    <r>
      <t>Project Defenses</t>
    </r>
    <r>
      <rPr>
        <sz val="11"/>
        <color theme="1"/>
        <rFont val="Calibri"/>
        <family val="2"/>
        <charset val="204"/>
        <scheme val="minor"/>
      </rPr>
      <t xml:space="preserve"> (students defend their WordPress sites developed during the course)</t>
    </r>
  </si>
  <si>
    <t>16:00-22:00</t>
  </si>
  <si>
    <r>
      <t>Popular WP Themes</t>
    </r>
    <r>
      <rPr>
        <sz val="11"/>
        <color theme="1"/>
        <rFont val="Calibri"/>
        <family val="2"/>
        <charset val="204"/>
        <scheme val="minor"/>
      </rPr>
      <t xml:space="preserve"> (popular themes, install / configure themes, tools for visual composition, Elementor)</t>
    </r>
  </si>
  <si>
    <r>
      <t>WordPress Intro</t>
    </r>
    <r>
      <rPr>
        <sz val="11"/>
        <color theme="1"/>
        <rFont val="Calibri"/>
        <family val="2"/>
        <charset val="204"/>
        <scheme val="minor"/>
      </rPr>
      <t xml:space="preserve"> (installing WP, creating simple content, hosting, cPanel, domains and subdomains)</t>
    </r>
  </si>
  <si>
    <t>Exercises: Registering hosting accounts, domains and subdomain, using cPanel, installing WordPress</t>
  </si>
  <si>
    <t>Exercises: Install and configure popular WP themes, creating pages with Elementor, creating menus, widgets</t>
  </si>
  <si>
    <r>
      <t>Using WP Plugins</t>
    </r>
    <r>
      <rPr>
        <sz val="11"/>
        <color theme="1"/>
        <rFont val="Calibri"/>
        <family val="2"/>
        <charset val="204"/>
        <scheme val="minor"/>
      </rPr>
      <t xml:space="preserve"> (sliders, forms, photo gallery, SEO, forums, e-commerce, backup / restore, others)</t>
    </r>
  </si>
  <si>
    <t>Exercises: Working with WP plugins (wooCommerce, slider, contact form, others)</t>
  </si>
  <si>
    <r>
      <t>Workshop - A Real Life Example</t>
    </r>
    <r>
      <rPr>
        <sz val="11"/>
        <color theme="1"/>
        <rFont val="Calibri"/>
        <family val="2"/>
        <charset val="204"/>
        <scheme val="minor"/>
      </rPr>
      <t xml:space="preserve"> (building a business Web site from scratch, using free themes and tools)</t>
    </r>
  </si>
  <si>
    <r>
      <t>Creating Custom WP Theme</t>
    </r>
    <r>
      <rPr>
        <sz val="11"/>
        <color theme="1"/>
        <rFont val="Calibri"/>
        <family val="2"/>
        <charset val="204"/>
        <scheme val="minor"/>
      </rPr>
      <t xml:space="preserve"> (creating a WP theme with HTML, CSS and PHP; editing existing theme)</t>
    </r>
  </si>
  <si>
    <t>Exercises: Creating a WordPress-Based Business Site from Scratch</t>
  </si>
  <si>
    <t>jQuery &amp; DOM Intro</t>
  </si>
  <si>
    <t>Bootstrap</t>
  </si>
  <si>
    <t>Exercises: jQuery</t>
  </si>
  <si>
    <t>Exam / Project?</t>
  </si>
  <si>
    <t>Bootstrap: Exercises</t>
  </si>
  <si>
    <t>в HTML курса?</t>
  </si>
  <si>
    <t>Lab: Creating a Slider + Accordeon</t>
  </si>
  <si>
    <t>Popular JS Libraries: sliders, stickyjs, notifications, …</t>
  </si>
  <si>
    <t>CSS Proprocessors (Sass, Less)</t>
  </si>
  <si>
    <t>AJAX Intro</t>
  </si>
  <si>
    <t>Exercises: AJAX</t>
  </si>
  <si>
    <t>Exercises: JS Intro, ifs, loops</t>
  </si>
  <si>
    <t>Exercises: JS Intro, arrays, objects, functions</t>
  </si>
  <si>
    <t>JS Intro (ifs, loops, arrays, objects, functions)</t>
  </si>
  <si>
    <t>Topic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</si>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</sst>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3" borderId="0" xfId="1" applyBorder="1" applyAlignment="1">
      <alignment horizontal="center" vertical="center"/>
    </xf>
    <xf numFmtId="0" fontId="7" fillId="3" borderId="0" xfId="1" applyAlignment="1">
      <alignment vertical="center"/>
    </xf>
    <xf numFmtId="0" fontId="7" fillId="3" borderId="0" xfId="1" applyAlignment="1">
      <alignment horizontal="center" vertical="center"/>
    </xf>
    <xf numFmtId="16" fontId="7" fillId="3" borderId="0" xfId="1" applyNumberFormat="1" applyAlignment="1">
      <alignment horizontal="center" vertical="center"/>
    </xf>
    <xf numFmtId="16" fontId="7" fillId="3" borderId="0" xfId="1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Alignment="1">
      <alignment vertical="center"/>
    </xf>
    <xf numFmtId="0" fontId="4" fillId="0" borderId="0" xfId="0" applyFont="1"/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 applyBorder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16" fontId="0" fillId="4" borderId="0" xfId="0" applyNumberForma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d/mmm"/>
      <alignment vertical="center" textRotation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  <alignment vertical="center" textRotation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32" displayName="Table132" ref="A2:G22" totalsRowShown="0" headerRowDxfId="18" dataDxfId="17">
  <autoFilter ref="A2:G22"/>
  <tableColumns count="7">
    <tableColumn id="1" name="#" dataDxfId="16"/>
    <tableColumn id="2" name="Lesson" dataDxfId="15"/>
    <tableColumn id="4" name="Trainer" dataDxfId="14"/>
    <tableColumn id="5" name="Date" dataDxfId="13"/>
    <tableColumn id="8" name="Day" dataDxfId="12">
      <calculatedColumnFormula>TEXT(Table132[[#This Row],[Date]],"dddd")</calculatedColumnFormula>
    </tableColumn>
    <tableColumn id="3" name="Time" dataDxfId="11">
      <calculatedColumnFormula>IF(OR(Table132[[#This Row],[Day]]="Tuesday", Table132[[#This Row],[Day]]="Thursday"), "14:00-18:00", "18:00-22:00")</calculatedColumnFormula>
    </tableColumn>
    <tableColumn id="7" name="Homework" dataDxfId="10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4:G36" totalsRowShown="0" headerRowDxfId="9" dataDxfId="8">
  <autoFilter ref="A24:G36"/>
  <tableColumns count="7">
    <tableColumn id="1" name="#" dataDxfId="7"/>
    <tableColumn id="2" name="Lesson" dataDxfId="6"/>
    <tableColumn id="4" name="Trainer" dataDxfId="5"/>
    <tableColumn id="5" name="Date" dataDxfId="4"/>
    <tableColumn id="8" name="Day" dataDxfId="3">
      <calculatedColumnFormula>TEXT(Table1326[[#This Row],[Date]],"dddd")</calculatedColumnFormula>
    </tableColumn>
    <tableColumn id="3" name="Time" dataDxfId="2">
      <calculatedColumnFormula>IF(OR(Table1326[[#This Row],[Day]]="Tuesday", Table1326[[#This Row],[Day]]="Thursday"), "14:00-18:00", "18:00-22:00")</calculatedColumnFormula>
    </tableColumn>
    <tableColumn id="7" name="Homework" dataDxfId="1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4" totalsRowShown="0" headerRowDxfId="0">
  <autoFilter ref="A1:B14"/>
  <tableColumns count="2">
    <tableColumn id="1" name="Topic"/>
    <tableColumn id="2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130" zoomScaleNormal="130" workbookViewId="0">
      <selection activeCell="A5" sqref="A5"/>
    </sheetView>
  </sheetViews>
  <sheetFormatPr defaultColWidth="85.28515625" defaultRowHeight="15" x14ac:dyDescent="0.25"/>
  <cols>
    <col min="1" max="1" width="4.28515625" style="1" bestFit="1" customWidth="1"/>
    <col min="2" max="2" width="92.140625" style="1" customWidth="1"/>
    <col min="3" max="3" width="8.5703125" style="1" customWidth="1"/>
    <col min="4" max="4" width="7.28515625" style="1" customWidth="1"/>
    <col min="5" max="5" width="11.28515625" style="1" customWidth="1"/>
    <col min="6" max="6" width="11.5703125" style="1" customWidth="1"/>
    <col min="7" max="7" width="11.7109375" style="1" customWidth="1"/>
    <col min="8" max="16384" width="85.28515625" style="1"/>
  </cols>
  <sheetData>
    <row r="1" spans="1:7" ht="21" x14ac:dyDescent="0.25">
      <c r="A1" s="29" t="s">
        <v>9</v>
      </c>
      <c r="B1" s="29"/>
      <c r="C1" s="29"/>
      <c r="D1" s="29"/>
      <c r="E1" s="29"/>
      <c r="F1" s="29"/>
      <c r="G1" s="29"/>
    </row>
    <row r="2" spans="1:7" ht="18" customHeight="1" x14ac:dyDescent="0.25">
      <c r="A2" s="11" t="s">
        <v>3</v>
      </c>
      <c r="B2" s="6" t="s">
        <v>6</v>
      </c>
      <c r="C2" s="5" t="s">
        <v>2</v>
      </c>
      <c r="D2" s="5" t="s">
        <v>0</v>
      </c>
      <c r="E2" s="4" t="s">
        <v>5</v>
      </c>
      <c r="F2" s="4" t="s">
        <v>4</v>
      </c>
      <c r="G2" s="5" t="s">
        <v>1</v>
      </c>
    </row>
    <row r="3" spans="1:7" ht="18" customHeight="1" x14ac:dyDescent="0.25">
      <c r="A3" s="23">
        <v>0</v>
      </c>
      <c r="B3" s="24" t="s">
        <v>24</v>
      </c>
      <c r="C3" s="25" t="s">
        <v>32</v>
      </c>
      <c r="D3" s="26">
        <v>42760</v>
      </c>
      <c r="E3" s="27" t="str">
        <f>TEXT(Table132[[#This Row],[Date]],"dddd")</f>
        <v>Wednesday</v>
      </c>
      <c r="F3" s="27" t="str">
        <f>IF(OR(Table132[[#This Row],[Day]]="Tuesday", Table132[[#This Row],[Day]]="Thursday"), "14:00-18:00", "18:00-22:00")</f>
        <v>18:00-22:00</v>
      </c>
      <c r="G3" s="26">
        <f>Table132[[#This Row],[Date]]+5</f>
        <v>42765</v>
      </c>
    </row>
    <row r="4" spans="1:7" ht="18" customHeight="1" x14ac:dyDescent="0.25">
      <c r="A4" s="23">
        <f t="shared" ref="A4:A22" si="0">A3+1</f>
        <v>1</v>
      </c>
      <c r="B4" s="28" t="s">
        <v>10</v>
      </c>
      <c r="C4" s="25" t="s">
        <v>32</v>
      </c>
      <c r="D4" s="26">
        <f>D3+2</f>
        <v>42762</v>
      </c>
      <c r="E4" s="27" t="str">
        <f>TEXT(Table132[[#This Row],[Date]],"dddd")</f>
        <v>Friday</v>
      </c>
      <c r="F4" s="27" t="str">
        <f>IF(OR(Table132[[#This Row],[Day]]="Tuesday", Table132[[#This Row],[Day]]="Thursday"), "14:00-18:00", "18:00-22:00")</f>
        <v>18:00-22:00</v>
      </c>
      <c r="G4" s="26">
        <f>Table132[[#This Row],[Date]]+5</f>
        <v>42767</v>
      </c>
    </row>
    <row r="5" spans="1:7" ht="18" customHeight="1" x14ac:dyDescent="0.25">
      <c r="A5" s="23">
        <f t="shared" si="0"/>
        <v>2</v>
      </c>
      <c r="B5" s="24" t="s">
        <v>27</v>
      </c>
      <c r="C5" s="25" t="s">
        <v>32</v>
      </c>
      <c r="D5" s="26">
        <f>D3+7</f>
        <v>42767</v>
      </c>
      <c r="E5" s="27" t="str">
        <f>TEXT(Table132[[#This Row],[Date]],"dddd")</f>
        <v>Wednesday</v>
      </c>
      <c r="F5" s="27" t="str">
        <f>IF(OR(Table132[[#This Row],[Day]]="Tuesday", Table132[[#This Row],[Day]]="Thursday"), "14:00-18:00", "18:00-22:00")</f>
        <v>18:00-22:00</v>
      </c>
      <c r="G5" s="26">
        <f>Table132[[#This Row],[Date]]+5</f>
        <v>42772</v>
      </c>
    </row>
    <row r="6" spans="1:7" ht="18" customHeight="1" x14ac:dyDescent="0.25">
      <c r="A6" s="9">
        <f t="shared" si="0"/>
        <v>3</v>
      </c>
      <c r="B6" s="1" t="s">
        <v>11</v>
      </c>
      <c r="C6" s="2" t="s">
        <v>32</v>
      </c>
      <c r="D6" s="3">
        <f>D5+2</f>
        <v>42769</v>
      </c>
      <c r="E6" s="8" t="str">
        <f>TEXT(Table132[[#This Row],[Date]],"dddd")</f>
        <v>Friday</v>
      </c>
      <c r="F6" s="8" t="str">
        <f>IF(OR(Table132[[#This Row],[Day]]="Tuesday", Table132[[#This Row],[Day]]="Thursday"), "14:00-18:00", "18:00-22:00")</f>
        <v>18:00-22:00</v>
      </c>
      <c r="G6" s="3">
        <f>Table132[[#This Row],[Date]]+5</f>
        <v>42774</v>
      </c>
    </row>
    <row r="7" spans="1:7" ht="18" customHeight="1" x14ac:dyDescent="0.25">
      <c r="A7" s="9">
        <f t="shared" si="0"/>
        <v>4</v>
      </c>
      <c r="B7" s="18" t="s">
        <v>28</v>
      </c>
      <c r="C7" s="2" t="s">
        <v>32</v>
      </c>
      <c r="D7" s="3">
        <f t="shared" ref="D7" si="1">D5+7</f>
        <v>42774</v>
      </c>
      <c r="E7" s="8" t="str">
        <f>TEXT(Table132[[#This Row],[Date]],"dddd")</f>
        <v>Wednesday</v>
      </c>
      <c r="F7" s="8" t="str">
        <f>IF(OR(Table132[[#This Row],[Day]]="Tuesday", Table132[[#This Row],[Day]]="Thursday"), "14:00-18:00", "18:00-22:00")</f>
        <v>18:00-22:00</v>
      </c>
      <c r="G7" s="3">
        <f>Table132[[#This Row],[Date]]+5</f>
        <v>42779</v>
      </c>
    </row>
    <row r="8" spans="1:7" ht="18" customHeight="1" x14ac:dyDescent="0.25">
      <c r="A8" s="9">
        <f t="shared" si="0"/>
        <v>5</v>
      </c>
      <c r="B8" s="1" t="s">
        <v>12</v>
      </c>
      <c r="C8" s="2" t="s">
        <v>32</v>
      </c>
      <c r="D8" s="3">
        <f t="shared" ref="D8" si="2">D7+2</f>
        <v>42776</v>
      </c>
      <c r="E8" s="8" t="str">
        <f>TEXT(Table132[[#This Row],[Date]],"dddd")</f>
        <v>Friday</v>
      </c>
      <c r="F8" s="8" t="str">
        <f>IF(OR(Table132[[#This Row],[Day]]="Tuesday", Table132[[#This Row],[Day]]="Thursday"), "14:00-18:00", "18:00-22:00")</f>
        <v>18:00-22:00</v>
      </c>
      <c r="G8" s="3">
        <f>Table132[[#This Row],[Date]]+5</f>
        <v>42781</v>
      </c>
    </row>
    <row r="9" spans="1:7" ht="18" customHeight="1" x14ac:dyDescent="0.25">
      <c r="A9" s="9">
        <f t="shared" si="0"/>
        <v>6</v>
      </c>
      <c r="B9" s="18" t="s">
        <v>29</v>
      </c>
      <c r="C9" s="2" t="s">
        <v>32</v>
      </c>
      <c r="D9" s="3">
        <f t="shared" ref="D9" si="3">D7+7</f>
        <v>42781</v>
      </c>
      <c r="E9" s="8" t="str">
        <f>TEXT(Table132[[#This Row],[Date]],"dddd")</f>
        <v>Wednesday</v>
      </c>
      <c r="F9" s="8" t="str">
        <f>IF(OR(Table132[[#This Row],[Day]]="Tuesday", Table132[[#This Row],[Day]]="Thursday"), "14:00-18:00", "18:00-22:00")</f>
        <v>18:00-22:00</v>
      </c>
      <c r="G9" s="3">
        <f>Table132[[#This Row],[Date]]+5</f>
        <v>42786</v>
      </c>
    </row>
    <row r="10" spans="1:7" ht="18" customHeight="1" x14ac:dyDescent="0.25">
      <c r="A10" s="9">
        <f t="shared" si="0"/>
        <v>7</v>
      </c>
      <c r="B10" s="1" t="s">
        <v>13</v>
      </c>
      <c r="C10" s="2" t="s">
        <v>32</v>
      </c>
      <c r="D10" s="3">
        <f t="shared" ref="D10" si="4">D9+2</f>
        <v>42783</v>
      </c>
      <c r="E10" s="8" t="str">
        <f>TEXT(Table132[[#This Row],[Date]],"dddd")</f>
        <v>Friday</v>
      </c>
      <c r="F10" s="8" t="str">
        <f>IF(OR(Table132[[#This Row],[Day]]="Tuesday", Table132[[#This Row],[Day]]="Thursday"), "14:00-18:00", "18:00-22:00")</f>
        <v>18:00-22:00</v>
      </c>
      <c r="G10" s="3">
        <f>Table132[[#This Row],[Date]]+5</f>
        <v>42788</v>
      </c>
    </row>
    <row r="11" spans="1:7" ht="18" customHeight="1" x14ac:dyDescent="0.25">
      <c r="A11" s="9">
        <f t="shared" si="0"/>
        <v>8</v>
      </c>
      <c r="B11" s="18" t="s">
        <v>30</v>
      </c>
      <c r="C11" s="2" t="s">
        <v>32</v>
      </c>
      <c r="D11" s="3">
        <f t="shared" ref="D11" si="5">D9+7</f>
        <v>42788</v>
      </c>
      <c r="E11" s="8" t="str">
        <f>TEXT(Table132[[#This Row],[Date]],"dddd")</f>
        <v>Wednesday</v>
      </c>
      <c r="F11" s="8" t="str">
        <f>IF(OR(Table132[[#This Row],[Day]]="Tuesday", Table132[[#This Row],[Day]]="Thursday"), "14:00-18:00", "18:00-22:00")</f>
        <v>18:00-22:00</v>
      </c>
      <c r="G11" s="3">
        <f>Table132[[#This Row],[Date]]+5</f>
        <v>42793</v>
      </c>
    </row>
    <row r="12" spans="1:7" ht="18" customHeight="1" x14ac:dyDescent="0.25">
      <c r="A12" s="9">
        <f t="shared" si="0"/>
        <v>9</v>
      </c>
      <c r="B12" s="18" t="s">
        <v>25</v>
      </c>
      <c r="C12" s="2" t="s">
        <v>32</v>
      </c>
      <c r="D12" s="3">
        <f t="shared" ref="D12" si="6">D11+2</f>
        <v>42790</v>
      </c>
      <c r="E12" s="8" t="str">
        <f>TEXT(Table132[[#This Row],[Date]],"dddd")</f>
        <v>Friday</v>
      </c>
      <c r="F12" s="8" t="str">
        <f>IF(OR(Table132[[#This Row],[Day]]="Tuesday", Table132[[#This Row],[Day]]="Thursday"), "14:00-18:00", "18:00-22:00")</f>
        <v>18:00-22:00</v>
      </c>
      <c r="G12" s="3">
        <f>Table132[[#This Row],[Date]]+5</f>
        <v>42795</v>
      </c>
    </row>
    <row r="13" spans="1:7" ht="18" customHeight="1" x14ac:dyDescent="0.25">
      <c r="A13" s="9">
        <f t="shared" si="0"/>
        <v>10</v>
      </c>
      <c r="B13" s="19" t="s">
        <v>14</v>
      </c>
      <c r="C13" s="2" t="s">
        <v>32</v>
      </c>
      <c r="D13" s="3">
        <f t="shared" ref="D13" si="7">D11+7</f>
        <v>42795</v>
      </c>
      <c r="E13" s="8" t="str">
        <f>TEXT(Table132[[#This Row],[Date]],"dddd")</f>
        <v>Wednesday</v>
      </c>
      <c r="F13" s="8" t="str">
        <f>IF(OR(Table132[[#This Row],[Day]]="Tuesday", Table132[[#This Row],[Day]]="Thursday"), "14:00-18:00", "18:00-22:00")</f>
        <v>18:00-22:00</v>
      </c>
      <c r="G13" s="3">
        <f>Table132[[#This Row],[Date]]+5</f>
        <v>42800</v>
      </c>
    </row>
    <row r="14" spans="1:7" ht="18" customHeight="1" x14ac:dyDescent="0.25">
      <c r="A14" s="12" t="s">
        <v>21</v>
      </c>
      <c r="B14" s="13" t="s">
        <v>20</v>
      </c>
      <c r="C14" s="14" t="s">
        <v>21</v>
      </c>
      <c r="D14" s="15">
        <f t="shared" ref="D14" si="8">D13+2</f>
        <v>42797</v>
      </c>
      <c r="E14" s="16" t="str">
        <f>TEXT(Table132[[#This Row],[Date]],"dddd")</f>
        <v>Friday</v>
      </c>
      <c r="F14" s="16"/>
      <c r="G14" s="16"/>
    </row>
    <row r="15" spans="1:7" ht="18" customHeight="1" x14ac:dyDescent="0.25">
      <c r="A15" s="9">
        <f>A13+1</f>
        <v>11</v>
      </c>
      <c r="B15" s="10" t="s">
        <v>31</v>
      </c>
      <c r="C15" s="2" t="s">
        <v>32</v>
      </c>
      <c r="D15" s="3">
        <f t="shared" ref="D15" si="9">D13+7</f>
        <v>42802</v>
      </c>
      <c r="E15" s="8" t="str">
        <f>TEXT(Table132[[#This Row],[Date]],"dddd")</f>
        <v>Wednesday</v>
      </c>
      <c r="F15" s="8" t="str">
        <f>IF(OR(Table132[[#This Row],[Day]]="Tuesday", Table132[[#This Row],[Day]]="Thursday"), "14:00-18:00", "18:00-22:00")</f>
        <v>18:00-22:00</v>
      </c>
      <c r="G15" s="3">
        <f>Table132[[#This Row],[Date]]+5</f>
        <v>42807</v>
      </c>
    </row>
    <row r="16" spans="1:7" ht="18" customHeight="1" x14ac:dyDescent="0.25">
      <c r="A16" s="9">
        <f t="shared" si="0"/>
        <v>12</v>
      </c>
      <c r="B16" s="7" t="s">
        <v>15</v>
      </c>
      <c r="C16" s="2" t="s">
        <v>32</v>
      </c>
      <c r="D16" s="3">
        <f t="shared" ref="D16" si="10">D15+2</f>
        <v>42804</v>
      </c>
      <c r="E16" s="8" t="str">
        <f>TEXT(Table132[[#This Row],[Date]],"dddd")</f>
        <v>Friday</v>
      </c>
      <c r="F16" s="8" t="str">
        <f>IF(OR(Table132[[#This Row],[Day]]="Tuesday", Table132[[#This Row],[Day]]="Thursday"), "14:00-18:00", "18:00-22:00")</f>
        <v>18:00-22:00</v>
      </c>
      <c r="G16" s="3">
        <f>Table132[[#This Row],[Date]]+5</f>
        <v>42809</v>
      </c>
    </row>
    <row r="17" spans="1:7" ht="18" customHeight="1" x14ac:dyDescent="0.25">
      <c r="A17" s="9">
        <f t="shared" si="0"/>
        <v>13</v>
      </c>
      <c r="B17" s="10" t="s">
        <v>26</v>
      </c>
      <c r="C17" s="2" t="s">
        <v>32</v>
      </c>
      <c r="D17" s="3">
        <f t="shared" ref="D17" si="11">D15+7</f>
        <v>42809</v>
      </c>
      <c r="E17" s="8" t="str">
        <f>TEXT(Table132[[#This Row],[Date]],"dddd")</f>
        <v>Wednesday</v>
      </c>
      <c r="F17" s="8" t="str">
        <f>IF(OR(Table132[[#This Row],[Day]]="Tuesday", Table132[[#This Row],[Day]]="Thursday"), "14:00-18:00", "18:00-22:00")</f>
        <v>18:00-22:00</v>
      </c>
      <c r="G17" s="3">
        <f>Table132[[#This Row],[Date]]+5</f>
        <v>42814</v>
      </c>
    </row>
    <row r="18" spans="1:7" ht="18" customHeight="1" x14ac:dyDescent="0.25">
      <c r="A18" s="9">
        <f t="shared" si="0"/>
        <v>14</v>
      </c>
      <c r="B18" s="7" t="s">
        <v>16</v>
      </c>
      <c r="C18" s="2" t="s">
        <v>32</v>
      </c>
      <c r="D18" s="3">
        <f t="shared" ref="D18" si="12">D17+2</f>
        <v>42811</v>
      </c>
      <c r="E18" s="8" t="str">
        <f>TEXT(Table132[[#This Row],[Date]],"dddd")</f>
        <v>Friday</v>
      </c>
      <c r="F18" s="8" t="str">
        <f>IF(OR(Table132[[#This Row],[Day]]="Tuesday", Table132[[#This Row],[Day]]="Thursday"), "14:00-18:00", "18:00-22:00")</f>
        <v>18:00-22:00</v>
      </c>
      <c r="G18" s="3">
        <f>Table132[[#This Row],[Date]]+5</f>
        <v>42816</v>
      </c>
    </row>
    <row r="19" spans="1:7" ht="18" customHeight="1" x14ac:dyDescent="0.25">
      <c r="A19" s="9">
        <f t="shared" si="0"/>
        <v>15</v>
      </c>
      <c r="B19" s="10" t="s">
        <v>17</v>
      </c>
      <c r="C19" s="2" t="s">
        <v>7</v>
      </c>
      <c r="D19" s="3">
        <v>42815</v>
      </c>
      <c r="E19" s="8" t="str">
        <f>TEXT(Table132[[#This Row],[Date]],"dddd")</f>
        <v>Tuesday</v>
      </c>
      <c r="F19" s="8" t="s">
        <v>8</v>
      </c>
      <c r="G19" s="3">
        <f>Table132[[#This Row],[Date]]+5</f>
        <v>42820</v>
      </c>
    </row>
    <row r="20" spans="1:7" ht="18" customHeight="1" x14ac:dyDescent="0.25">
      <c r="A20" s="9">
        <f t="shared" si="0"/>
        <v>16</v>
      </c>
      <c r="B20" s="10" t="s">
        <v>18</v>
      </c>
      <c r="C20" s="2" t="s">
        <v>32</v>
      </c>
      <c r="D20" s="3">
        <v>42816</v>
      </c>
      <c r="E20" s="8" t="str">
        <f>TEXT(Table132[[#This Row],[Date]],"dddd")</f>
        <v>Wednesday</v>
      </c>
      <c r="F20" s="8" t="str">
        <f>IF(OR(Table132[[#This Row],[Day]]="Tuesday", Table132[[#This Row],[Day]]="Thursday"), "14:00-18:00", "18:00-22:00")</f>
        <v>18:00-22:00</v>
      </c>
      <c r="G20" s="3">
        <f>Table132[[#This Row],[Date]]+5</f>
        <v>42821</v>
      </c>
    </row>
    <row r="21" spans="1:7" ht="18" customHeight="1" x14ac:dyDescent="0.25">
      <c r="A21" s="9">
        <f t="shared" si="0"/>
        <v>17</v>
      </c>
      <c r="B21" s="10" t="s">
        <v>33</v>
      </c>
      <c r="C21" s="2" t="s">
        <v>32</v>
      </c>
      <c r="D21" s="3">
        <v>42818</v>
      </c>
      <c r="E21" s="8" t="str">
        <f>TEXT(Table132[[#This Row],[Date]],"dddd")</f>
        <v>Friday</v>
      </c>
      <c r="F21" s="8" t="str">
        <f>IF(OR(Table132[[#This Row],[Day]]="Tuesday", Table132[[#This Row],[Day]]="Thursday"), "14:00-18:00", "18:00-22:00")</f>
        <v>18:00-22:00</v>
      </c>
      <c r="G21" s="3">
        <f>Table132[[#This Row],[Date]]+5</f>
        <v>42823</v>
      </c>
    </row>
    <row r="22" spans="1:7" ht="18" customHeight="1" x14ac:dyDescent="0.25">
      <c r="A22" s="9">
        <f t="shared" si="0"/>
        <v>18</v>
      </c>
      <c r="B22" s="18" t="s">
        <v>19</v>
      </c>
      <c r="C22" s="2" t="s">
        <v>7</v>
      </c>
      <c r="D22" s="3">
        <v>42820</v>
      </c>
      <c r="E22" s="8" t="str">
        <f>TEXT(Table132[[#This Row],[Date]],"dddd")</f>
        <v>Sunday</v>
      </c>
      <c r="F22" s="8" t="s">
        <v>37</v>
      </c>
      <c r="G22" s="3"/>
    </row>
    <row r="23" spans="1:7" ht="21" x14ac:dyDescent="0.25">
      <c r="A23" s="29" t="s">
        <v>22</v>
      </c>
      <c r="B23" s="29"/>
      <c r="C23" s="29"/>
      <c r="D23" s="29"/>
      <c r="E23" s="29"/>
      <c r="F23" s="29"/>
      <c r="G23" s="29"/>
    </row>
    <row r="24" spans="1:7" x14ac:dyDescent="0.25">
      <c r="A24" s="6" t="s">
        <v>3</v>
      </c>
      <c r="B24" s="6" t="s">
        <v>6</v>
      </c>
      <c r="C24" s="5" t="s">
        <v>2</v>
      </c>
      <c r="D24" s="5" t="s">
        <v>0</v>
      </c>
      <c r="E24" s="4" t="s">
        <v>5</v>
      </c>
      <c r="F24" s="4" t="s">
        <v>4</v>
      </c>
      <c r="G24" s="5" t="s">
        <v>1</v>
      </c>
    </row>
    <row r="25" spans="1:7" ht="18" customHeight="1" x14ac:dyDescent="0.25">
      <c r="A25" s="9">
        <v>1</v>
      </c>
      <c r="B25" s="18" t="s">
        <v>39</v>
      </c>
      <c r="C25" s="2" t="s">
        <v>32</v>
      </c>
      <c r="D25" s="3">
        <v>42823</v>
      </c>
      <c r="E25" s="8" t="str">
        <f>TEXT(Table1326[[#This Row],[Date]],"dddd")</f>
        <v>Wednesday</v>
      </c>
      <c r="F25" s="8" t="str">
        <f>IF(OR(Table1326[[#This Row],[Day]]="Tuesday", Table1326[[#This Row],[Day]]="Thursday"), "14:00-18:00", "18:00-22:00")</f>
        <v>18:00-22:00</v>
      </c>
      <c r="G25" s="3"/>
    </row>
    <row r="26" spans="1:7" ht="18" customHeight="1" x14ac:dyDescent="0.25">
      <c r="A26" s="9">
        <f t="shared" ref="A26:A35" si="13">A25+1</f>
        <v>2</v>
      </c>
      <c r="B26" s="1" t="s">
        <v>40</v>
      </c>
      <c r="C26" s="2" t="s">
        <v>32</v>
      </c>
      <c r="D26" s="3">
        <v>42825</v>
      </c>
      <c r="E26" s="8" t="str">
        <f>TEXT(Table1326[[#This Row],[Date]],"dddd")</f>
        <v>Friday</v>
      </c>
      <c r="F26" s="8" t="str">
        <f>IF(OR(Table1326[[#This Row],[Day]]="Tuesday", Table1326[[#This Row],[Day]]="Thursday"), "14:00-18:00", "18:00-22:00")</f>
        <v>18:00-22:00</v>
      </c>
      <c r="G26" s="3">
        <f>Table1326[[#This Row],[Date]]+7</f>
        <v>42832</v>
      </c>
    </row>
    <row r="27" spans="1:7" ht="18" customHeight="1" x14ac:dyDescent="0.25">
      <c r="A27" s="9">
        <f t="shared" si="13"/>
        <v>3</v>
      </c>
      <c r="B27" s="18" t="s">
        <v>38</v>
      </c>
      <c r="C27" s="2" t="s">
        <v>32</v>
      </c>
      <c r="D27" s="3">
        <v>42830</v>
      </c>
      <c r="E27" s="8" t="str">
        <f>TEXT(Table1326[[#This Row],[Date]],"dddd")</f>
        <v>Wednesday</v>
      </c>
      <c r="F27" s="8" t="str">
        <f>IF(OR(Table1326[[#This Row],[Day]]="Tuesday", Table1326[[#This Row],[Day]]="Thursday"), "14:00-18:00", "18:00-22:00")</f>
        <v>18:00-22:00</v>
      </c>
      <c r="G27" s="3"/>
    </row>
    <row r="28" spans="1:7" ht="18" customHeight="1" x14ac:dyDescent="0.25">
      <c r="A28" s="9">
        <f t="shared" si="13"/>
        <v>4</v>
      </c>
      <c r="B28" s="1" t="s">
        <v>41</v>
      </c>
      <c r="C28" s="2" t="s">
        <v>32</v>
      </c>
      <c r="D28" s="3">
        <v>42832</v>
      </c>
      <c r="E28" s="8" t="str">
        <f>TEXT(Table1326[[#This Row],[Date]],"dddd")</f>
        <v>Friday</v>
      </c>
      <c r="F28" s="8" t="str">
        <f>IF(OR(Table1326[[#This Row],[Day]]="Tuesday", Table1326[[#This Row],[Day]]="Thursday"), "14:00-18:00", "18:00-22:00")</f>
        <v>18:00-22:00</v>
      </c>
      <c r="G28" s="3">
        <f>Table1326[[#This Row],[Date]]+7</f>
        <v>42839</v>
      </c>
    </row>
    <row r="29" spans="1:7" ht="18" customHeight="1" x14ac:dyDescent="0.25">
      <c r="A29" s="9">
        <f t="shared" si="13"/>
        <v>5</v>
      </c>
      <c r="B29" s="18" t="s">
        <v>42</v>
      </c>
      <c r="C29" s="2" t="s">
        <v>32</v>
      </c>
      <c r="D29" s="3">
        <v>42837</v>
      </c>
      <c r="E29" s="8" t="str">
        <f>TEXT(Table1326[[#This Row],[Date]],"dddd")</f>
        <v>Wednesday</v>
      </c>
      <c r="F29" s="8" t="str">
        <f>IF(OR(Table1326[[#This Row],[Day]]="Tuesday", Table1326[[#This Row],[Day]]="Thursday"), "14:00-18:00", "18:00-22:00")</f>
        <v>18:00-22:00</v>
      </c>
      <c r="G29" s="3"/>
    </row>
    <row r="30" spans="1:7" ht="18" customHeight="1" x14ac:dyDescent="0.25">
      <c r="A30" s="9">
        <f t="shared" si="13"/>
        <v>6</v>
      </c>
      <c r="B30" s="1" t="s">
        <v>43</v>
      </c>
      <c r="C30" s="2" t="s">
        <v>32</v>
      </c>
      <c r="D30" s="3">
        <v>42839</v>
      </c>
      <c r="E30" s="8" t="str">
        <f>TEXT(Table1326[[#This Row],[Date]],"dddd")</f>
        <v>Friday</v>
      </c>
      <c r="F30" s="8" t="str">
        <f>IF(OR(Table1326[[#This Row],[Day]]="Tuesday", Table1326[[#This Row],[Day]]="Thursday"), "14:00-18:00", "18:00-22:00")</f>
        <v>18:00-22:00</v>
      </c>
      <c r="G30" s="3">
        <f>Table1326[[#This Row],[Date]]+7</f>
        <v>42846</v>
      </c>
    </row>
    <row r="31" spans="1:7" ht="18" customHeight="1" x14ac:dyDescent="0.25">
      <c r="A31" s="9">
        <f t="shared" si="13"/>
        <v>7</v>
      </c>
      <c r="B31" s="18" t="s">
        <v>44</v>
      </c>
      <c r="C31" s="2" t="s">
        <v>32</v>
      </c>
      <c r="D31" s="3">
        <v>42844</v>
      </c>
      <c r="E31" s="8" t="str">
        <f>TEXT(Table1326[[#This Row],[Date]],"dddd")</f>
        <v>Wednesday</v>
      </c>
      <c r="F31" s="8" t="str">
        <f>IF(OR(Table1326[[#This Row],[Day]]="Tuesday", Table1326[[#This Row],[Day]]="Thursday"), "14:00-18:00", "18:00-22:00")</f>
        <v>18:00-22:00</v>
      </c>
      <c r="G31" s="3"/>
    </row>
    <row r="32" spans="1:7" ht="18" customHeight="1" x14ac:dyDescent="0.25">
      <c r="A32" s="9">
        <f t="shared" si="13"/>
        <v>8</v>
      </c>
      <c r="B32" s="19" t="s">
        <v>46</v>
      </c>
      <c r="C32" s="2" t="s">
        <v>32</v>
      </c>
      <c r="D32" s="3">
        <v>42846</v>
      </c>
      <c r="E32" s="8" t="str">
        <f>TEXT(Table1326[[#This Row],[Date]],"dddd")</f>
        <v>Friday</v>
      </c>
      <c r="F32" s="8" t="str">
        <f>IF(OR(Table1326[[#This Row],[Day]]="Tuesday", Table1326[[#This Row],[Day]]="Thursday"), "14:00-18:00", "18:00-22:00")</f>
        <v>18:00-22:00</v>
      </c>
      <c r="G32" s="3">
        <f>Table1326[[#This Row],[Date]]+7</f>
        <v>42853</v>
      </c>
    </row>
    <row r="33" spans="1:7" ht="18" customHeight="1" x14ac:dyDescent="0.25">
      <c r="A33" s="9">
        <f t="shared" si="13"/>
        <v>9</v>
      </c>
      <c r="B33" s="18" t="s">
        <v>45</v>
      </c>
      <c r="C33" s="2" t="s">
        <v>32</v>
      </c>
      <c r="D33" s="3">
        <v>42851</v>
      </c>
      <c r="E33" s="8" t="str">
        <f>TEXT(Table1326[[#This Row],[Date]],"dddd")</f>
        <v>Wednesday</v>
      </c>
      <c r="F33" s="8" t="str">
        <f>IF(OR(Table1326[[#This Row],[Day]]="Tuesday", Table1326[[#This Row],[Day]]="Thursday"), "14:00-18:00", "18:00-22:00")</f>
        <v>18:00-22:00</v>
      </c>
      <c r="G33" s="3"/>
    </row>
    <row r="34" spans="1:7" ht="18" customHeight="1" x14ac:dyDescent="0.25">
      <c r="A34" s="9">
        <f t="shared" si="13"/>
        <v>10</v>
      </c>
      <c r="B34" s="17" t="s">
        <v>34</v>
      </c>
      <c r="C34" s="2" t="s">
        <v>7</v>
      </c>
      <c r="D34" s="3">
        <v>42853</v>
      </c>
      <c r="E34" s="8" t="str">
        <f>TEXT(Table1326[[#This Row],[Date]],"dddd")</f>
        <v>Friday</v>
      </c>
      <c r="F34" s="8" t="str">
        <f>IF(OR(Table1326[[#This Row],[Day]]="Tuesday", Table1326[[#This Row],[Day]]="Thursday"), "14:00-18:00", "18:00-22:00")</f>
        <v>18:00-22:00</v>
      </c>
      <c r="G34" s="3">
        <f>Table1326[[#This Row],[Date]]+7</f>
        <v>42860</v>
      </c>
    </row>
    <row r="35" spans="1:7" ht="18" customHeight="1" x14ac:dyDescent="0.25">
      <c r="A35" s="9">
        <f t="shared" si="13"/>
        <v>11</v>
      </c>
      <c r="B35" s="18" t="s">
        <v>35</v>
      </c>
      <c r="C35" s="2" t="s">
        <v>7</v>
      </c>
      <c r="D35" s="3">
        <v>42858</v>
      </c>
      <c r="E35" s="8" t="str">
        <f>TEXT(Table1326[[#This Row],[Date]],"dddd")</f>
        <v>Wednesday</v>
      </c>
      <c r="F35" s="8" t="str">
        <f>IF(OR(Table1326[[#This Row],[Day]]="Tuesday", Table1326[[#This Row],[Day]]="Thursday"), "14:00-18:00", "18:00-22:00")</f>
        <v>18:00-22:00</v>
      </c>
      <c r="G35" s="3"/>
    </row>
    <row r="36" spans="1:7" x14ac:dyDescent="0.25">
      <c r="A36" s="20"/>
      <c r="B36" s="18" t="s">
        <v>36</v>
      </c>
      <c r="C36" s="2" t="s">
        <v>7</v>
      </c>
      <c r="D36" s="3">
        <v>42862</v>
      </c>
      <c r="E36" s="8" t="str">
        <f>TEXT(Table1326[[#This Row],[Date]],"dddd")</f>
        <v>Sunday</v>
      </c>
      <c r="F36" s="8" t="s">
        <v>23</v>
      </c>
      <c r="G36" s="21"/>
    </row>
  </sheetData>
  <mergeCells count="2">
    <mergeCell ref="A23:G23"/>
    <mergeCell ref="A1:G1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/>
  </sheetViews>
  <sheetFormatPr defaultRowHeight="15" x14ac:dyDescent="0.25"/>
  <cols>
    <col min="1" max="1" width="44.42578125" customWidth="1"/>
    <col min="2" max="2" width="14.5703125" customWidth="1"/>
  </cols>
  <sheetData>
    <row r="1" spans="1:2" x14ac:dyDescent="0.25">
      <c r="A1" s="22" t="s">
        <v>61</v>
      </c>
      <c r="B1" s="22" t="s">
        <v>62</v>
      </c>
    </row>
    <row r="2" spans="1:2" x14ac:dyDescent="0.25">
      <c r="A2" t="s">
        <v>48</v>
      </c>
      <c r="B2" t="s">
        <v>52</v>
      </c>
    </row>
    <row r="3" spans="1:2" x14ac:dyDescent="0.25">
      <c r="A3" t="s">
        <v>51</v>
      </c>
      <c r="B3" t="s">
        <v>52</v>
      </c>
    </row>
    <row r="4" spans="1:2" x14ac:dyDescent="0.25">
      <c r="A4" t="s">
        <v>55</v>
      </c>
      <c r="B4" t="s">
        <v>52</v>
      </c>
    </row>
    <row r="5" spans="1:2" x14ac:dyDescent="0.25">
      <c r="A5" t="s">
        <v>60</v>
      </c>
    </row>
    <row r="6" spans="1:2" x14ac:dyDescent="0.25">
      <c r="A6" t="s">
        <v>58</v>
      </c>
    </row>
    <row r="7" spans="1:2" x14ac:dyDescent="0.25">
      <c r="A7" t="s">
        <v>59</v>
      </c>
    </row>
    <row r="8" spans="1:2" x14ac:dyDescent="0.25">
      <c r="A8" t="s">
        <v>47</v>
      </c>
    </row>
    <row r="9" spans="1:2" x14ac:dyDescent="0.25">
      <c r="A9" t="s">
        <v>49</v>
      </c>
    </row>
    <row r="10" spans="1:2" x14ac:dyDescent="0.25">
      <c r="A10" t="s">
        <v>54</v>
      </c>
    </row>
    <row r="11" spans="1:2" x14ac:dyDescent="0.25">
      <c r="A11" t="s">
        <v>53</v>
      </c>
    </row>
    <row r="12" spans="1:2" x14ac:dyDescent="0.25">
      <c r="A12" t="s">
        <v>56</v>
      </c>
    </row>
    <row r="13" spans="1:2" x14ac:dyDescent="0.25">
      <c r="A13" t="s">
        <v>57</v>
      </c>
    </row>
    <row r="14" spans="1:2" x14ac:dyDescent="0.25">
      <c r="A14" t="s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Basics - Schedule</vt:lpstr>
      <vt:lpstr>JS for Front-End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2017-06-02T09:57:43Z</dcterms:modified>
  <cp:category>SoftUni, course</cp:category>
</cp:coreProperties>
</file>