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li\mercavista\"/>
    </mc:Choice>
  </mc:AlternateContent>
  <xr:revisionPtr revIDLastSave="0" documentId="13_ncr:1_{1709A6CA-339D-494D-B52B-AA5BA678939F}" xr6:coauthVersionLast="47" xr6:coauthVersionMax="47" xr10:uidLastSave="{00000000-0000-0000-0000-000000000000}"/>
  <bookViews>
    <workbookView xWindow="-98" yWindow="-98" windowWidth="21795" windowHeight="12975" xr2:uid="{E5289B89-C81D-4A2B-B24E-AF8042B8E4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P22" i="1" s="1"/>
  <c r="N22" i="1"/>
  <c r="M22" i="1"/>
  <c r="K22" i="1"/>
  <c r="J22" i="1"/>
  <c r="O21" i="1"/>
  <c r="P21" i="1" s="1"/>
  <c r="N21" i="1"/>
  <c r="M21" i="1"/>
  <c r="K21" i="1"/>
  <c r="J21" i="1"/>
  <c r="L21" i="1" s="1"/>
  <c r="O20" i="1"/>
  <c r="P20" i="1" s="1"/>
  <c r="N20" i="1"/>
  <c r="M20" i="1"/>
  <c r="K20" i="1"/>
  <c r="J20" i="1"/>
  <c r="O19" i="1"/>
  <c r="P19" i="1" s="1"/>
  <c r="N19" i="1"/>
  <c r="M19" i="1"/>
  <c r="K19" i="1"/>
  <c r="J19" i="1"/>
  <c r="O18" i="1"/>
  <c r="P18" i="1" s="1"/>
  <c r="N18" i="1"/>
  <c r="M18" i="1"/>
  <c r="K18" i="1"/>
  <c r="J18" i="1"/>
  <c r="O17" i="1"/>
  <c r="P17" i="1" s="1"/>
  <c r="N17" i="1"/>
  <c r="M17" i="1"/>
  <c r="K17" i="1"/>
  <c r="J17" i="1"/>
  <c r="O16" i="1"/>
  <c r="P16" i="1" s="1"/>
  <c r="N16" i="1"/>
  <c r="M16" i="1"/>
  <c r="K16" i="1"/>
  <c r="J16" i="1"/>
  <c r="O15" i="1"/>
  <c r="P15" i="1" s="1"/>
  <c r="N15" i="1"/>
  <c r="M15" i="1"/>
  <c r="K15" i="1"/>
  <c r="J15" i="1"/>
  <c r="L15" i="1" s="1"/>
  <c r="O14" i="1"/>
  <c r="P14" i="1" s="1"/>
  <c r="N14" i="1"/>
  <c r="M14" i="1"/>
  <c r="K14" i="1"/>
  <c r="J14" i="1"/>
  <c r="O13" i="1"/>
  <c r="P13" i="1" s="1"/>
  <c r="N13" i="1"/>
  <c r="M13" i="1"/>
  <c r="K13" i="1"/>
  <c r="J13" i="1"/>
  <c r="O12" i="1"/>
  <c r="P12" i="1" s="1"/>
  <c r="N12" i="1"/>
  <c r="M12" i="1"/>
  <c r="K12" i="1"/>
  <c r="J12" i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O11" i="1"/>
  <c r="P11" i="1" s="1"/>
  <c r="N11" i="1"/>
  <c r="M11" i="1"/>
  <c r="K11" i="1"/>
  <c r="J11" i="1"/>
  <c r="I11" i="1"/>
  <c r="O10" i="1"/>
  <c r="P10" i="1" s="1"/>
  <c r="N10" i="1"/>
  <c r="M10" i="1"/>
  <c r="K10" i="1"/>
  <c r="J10" i="1"/>
  <c r="O9" i="1"/>
  <c r="P9" i="1" s="1"/>
  <c r="N9" i="1"/>
  <c r="M9" i="1"/>
  <c r="K9" i="1"/>
  <c r="J9" i="1"/>
  <c r="J8" i="1"/>
  <c r="K8" i="1"/>
  <c r="M8" i="1"/>
  <c r="N8" i="1"/>
  <c r="O8" i="1"/>
  <c r="P8" i="1" s="1"/>
  <c r="I7" i="1"/>
  <c r="I8" i="1" s="1"/>
  <c r="J7" i="1"/>
  <c r="K7" i="1"/>
  <c r="M7" i="1"/>
  <c r="N7" i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M3" i="1"/>
  <c r="M4" i="1"/>
  <c r="M5" i="1"/>
  <c r="M6" i="1"/>
  <c r="M2" i="1"/>
  <c r="K6" i="1"/>
  <c r="J6" i="1"/>
  <c r="N6" i="1"/>
  <c r="J5" i="1"/>
  <c r="K5" i="1"/>
  <c r="N5" i="1"/>
  <c r="J4" i="1"/>
  <c r="K4" i="1"/>
  <c r="N4" i="1"/>
  <c r="J3" i="1"/>
  <c r="K3" i="1"/>
  <c r="N3" i="1"/>
  <c r="I3" i="1"/>
  <c r="I4" i="1" s="1"/>
  <c r="I5" i="1" s="1"/>
  <c r="I6" i="1" s="1"/>
  <c r="N2" i="1"/>
  <c r="K2" i="1"/>
  <c r="J2" i="1"/>
  <c r="L20" i="1" l="1"/>
  <c r="L22" i="1"/>
  <c r="L17" i="1"/>
  <c r="L18" i="1"/>
  <c r="L19" i="1"/>
  <c r="L10" i="1"/>
  <c r="L13" i="1"/>
  <c r="L8" i="1"/>
  <c r="L16" i="1"/>
  <c r="L12" i="1"/>
  <c r="L14" i="1"/>
  <c r="L11" i="1"/>
  <c r="L9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<sst xmlns="http://schemas.openxmlformats.org/spreadsheetml/2006/main" count="166" uniqueCount="53">
  <si>
    <t>Marketplace</t>
  </si>
  <si>
    <t>Numero estrellas</t>
  </si>
  <si>
    <t>Numero reviews</t>
  </si>
  <si>
    <t>Costo total</t>
  </si>
  <si>
    <t>Costo envio</t>
  </si>
  <si>
    <t>Costo producto</t>
  </si>
  <si>
    <t>Fecha entrega inicial</t>
  </si>
  <si>
    <t>Fecha entrega final</t>
  </si>
  <si>
    <t>Subcategoria</t>
  </si>
  <si>
    <t>imagen producto</t>
  </si>
  <si>
    <t>Mini PC E3, Intel Twin Lake N150 Mini Computers, 16GB DDR4 512GB m.2 NVMe SSD, USB-C Mini PC Triple Display, 2.5G RJ45 LAN, 4*USB 3.2</t>
  </si>
  <si>
    <t>https://f.media-amazon.com/images/I/71VNuUTaTBL._AC_UY218_.jpg</t>
  </si>
  <si>
    <t>tecnologia</t>
  </si>
  <si>
    <t>Amazon</t>
  </si>
  <si>
    <t>CLP $</t>
  </si>
  <si>
    <t>Prefijo costo</t>
  </si>
  <si>
    <t>KAMRUI GK3Plus Mini PC, 16GB RAM 512GB M.2 SSD Mini Computers,12th Gen...</t>
  </si>
  <si>
    <t>https://f.media-amazon.com/images/I/61x9n4E3a7L._AC_UY218_.jpg</t>
  </si>
  <si>
    <t>minipc</t>
  </si>
  <si>
    <t>Aliexpress</t>
  </si>
  <si>
    <t>Beelink Mini PC, Mini S13 PRO Intel 13th N150(Up to 3.6GHz), 16GB DDR4 500GB SSD, Computer Support 4K Dual HDMI Display/WiFi6/BT5.2/USB3.2/WOL Home/Office</t>
  </si>
  <si>
    <t>https://f.media-amazon.com/images/I/71pPJTIqYEL._AC_UY218_.jpg</t>
  </si>
  <si>
    <t>Temu</t>
  </si>
  <si>
    <t>Mini Pc Bmax B6 Pro Intel I5 1030ng7 16gb 512gb Ssd Hdmi</t>
  </si>
  <si>
    <t>https://http2.mlstatic.com/D_NQ_NP_2X_600233-MLU73095972546_112023-F.webp</t>
  </si>
  <si>
    <t>Mercado Libre</t>
  </si>
  <si>
    <t>Smart Watches for Women Men, 1.83" HD Smartwatch with 120 Sports Modes, Heart Rate/Sleep Monitor, IP67 Waterproof, Bluetooth Call &amp; Music Control for iPhone/Android - Black</t>
  </si>
  <si>
    <t>https://f.media-amazon.com/images/I/71NkRxkZb2L._AC_UY436_FMwebp_QL65_.jpg</t>
  </si>
  <si>
    <t>smartwatch</t>
  </si>
  <si>
    <t>brand</t>
  </si>
  <si>
    <t>E3</t>
  </si>
  <si>
    <t>KAMRUI</t>
  </si>
  <si>
    <t>Beelink</t>
  </si>
  <si>
    <t>Bmax</t>
  </si>
  <si>
    <t>Ganopterygon</t>
  </si>
  <si>
    <t>Trausi</t>
  </si>
  <si>
    <t>Smart Watch, 1.85" Smartwatch for Men Women (Answer/Make Call), Heart Rate, Sleep Monitor, Pedometer, 120+ Sport Modes Activity Tracker, IP68 Waterproof Fitness Watch for Android iOS (Black)</t>
  </si>
  <si>
    <t>https://f.media-amazon.com/images/I/71tzAgUsDDL._AC_UY436_FMwebp_QL65_.jpg</t>
  </si>
  <si>
    <t>Shopee</t>
  </si>
  <si>
    <t>EnergiFlare</t>
  </si>
  <si>
    <t>Smart Watch For Men Women: 1.96" AMOLED Touchscreen,GPS Tracker,Waterproof Make/Answer Call Smart Watches,Sleep &amp; Activity Tracking,multiple Sport Modes,Digital Running Watches for iPhone Android iOS</t>
  </si>
  <si>
    <t>https://f.media-amazon.com/images/I/71zlPm2tGHL._AC_UY436_FMwebp_QL65_.jpg</t>
  </si>
  <si>
    <t>(1,8,9)</t>
  </si>
  <si>
    <t>(2,10,11)</t>
  </si>
  <si>
    <t>(3,12,13)</t>
  </si>
  <si>
    <t>(4)</t>
  </si>
  <si>
    <t>(5,17,18)</t>
  </si>
  <si>
    <t>(6,14,15,16)</t>
  </si>
  <si>
    <t>(7,19,20,21)</t>
  </si>
  <si>
    <t>id mismo producto</t>
  </si>
  <si>
    <t>id</t>
  </si>
  <si>
    <t>producto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</si>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</sst>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1" formatCode="_ * #,##0_ ;_ * \-#,##0_ ;_ * &quot;-&quot;_ ;_ @_ "/>
    <numFmt numFmtId="168" formatCode="0.0"/>
    <numFmt numFmtId="172" formatCode="dd\ mmmm\ yyyy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2" fontId="0" fillId="0" borderId="0" xfId="0" applyNumberFormat="1"/>
    <xf numFmtId="41" fontId="0" fillId="0" borderId="0" xfId="1" applyFont="1"/>
    <xf numFmtId="168" fontId="0" fillId="0" borderId="0" xfId="0" applyNumberFormat="1"/>
    <xf numFmtId="172" fontId="0" fillId="0" borderId="0" xfId="0" applyNumberFormat="1"/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DBD7-B941-409B-9AB6-F6D91B8A3B58}">
  <dimension ref="A1:P22"/>
  <sheetViews>
    <sheetView tabSelected="1" workbookViewId="0">
      <selection activeCell="F2" sqref="F2"/>
    </sheetView>
  </sheetViews>
  <sheetFormatPr baseColWidth="10" defaultRowHeight="14.25" x14ac:dyDescent="0.45"/>
  <cols>
    <col min="1" max="1" width="3" customWidth="1"/>
    <col min="2" max="2" width="35.33203125" customWidth="1"/>
    <col min="3" max="4" width="17.6640625" style="1" customWidth="1"/>
    <col min="5" max="5" width="13.9296875" bestFit="1" customWidth="1"/>
    <col min="8" max="8" width="14.1328125" customWidth="1"/>
    <col min="10" max="10" width="13.1328125" bestFit="1" customWidth="1"/>
    <col min="12" max="13" width="14.06640625" bestFit="1" customWidth="1"/>
    <col min="14" max="14" width="13.265625" bestFit="1" customWidth="1"/>
    <col min="15" max="15" width="23.06640625" bestFit="1" customWidth="1"/>
    <col min="16" max="16" width="22.9296875" bestFit="1" customWidth="1"/>
  </cols>
  <sheetData>
    <row r="1" spans="1:16" s="6" customFormat="1" x14ac:dyDescent="0.45">
      <c r="A1" s="6" t="s">
        <v>50</v>
      </c>
      <c r="B1" s="6" t="s">
        <v>51</v>
      </c>
      <c r="C1" s="6" t="s">
        <v>29</v>
      </c>
      <c r="D1" s="6" t="s">
        <v>49</v>
      </c>
      <c r="E1" s="6" t="s">
        <v>9</v>
      </c>
      <c r="F1" s="6" t="s">
        <v>52</v>
      </c>
      <c r="G1" s="6" t="s">
        <v>8</v>
      </c>
      <c r="H1" s="6" t="s">
        <v>0</v>
      </c>
      <c r="I1" s="6" t="s">
        <v>15</v>
      </c>
      <c r="J1" s="6" t="s">
        <v>5</v>
      </c>
      <c r="K1" s="6" t="s">
        <v>4</v>
      </c>
      <c r="L1" s="6" t="s">
        <v>3</v>
      </c>
      <c r="M1" s="6" t="s">
        <v>1</v>
      </c>
      <c r="N1" s="6" t="s">
        <v>2</v>
      </c>
      <c r="O1" s="6" t="s">
        <v>6</v>
      </c>
      <c r="P1" s="6" t="s">
        <v>7</v>
      </c>
    </row>
    <row r="2" spans="1:16" x14ac:dyDescent="0.45">
      <c r="A2">
        <v>1</v>
      </c>
      <c r="B2" t="s">
        <v>10</v>
      </c>
      <c r="C2" s="1" t="s">
        <v>30</v>
      </c>
      <c r="D2" s="7" t="s">
        <v>42</v>
      </c>
      <c r="E2" t="s">
        <v>11</v>
      </c>
      <c r="F2" t="s">
        <v>12</v>
      </c>
      <c r="G2" t="s">
        <v>18</v>
      </c>
      <c r="H2" t="s">
        <v>13</v>
      </c>
      <c r="I2" s="1" t="s">
        <v>14</v>
      </c>
      <c r="J2" s="3">
        <f ca="1">+RANDBETWEEN(203101,517010)</f>
        <v>249261</v>
      </c>
      <c r="K2" s="3">
        <f ca="1">+RANDBETWEEN(17001,68001)</f>
        <v>56628</v>
      </c>
      <c r="L2" s="2">
        <f ca="1">+J2+K2</f>
        <v>305889</v>
      </c>
      <c r="M2" s="4">
        <f ca="1">+RANDBETWEEN(1.1,4.1)+RAND()</f>
        <v>4.7754463352148662</v>
      </c>
      <c r="N2">
        <f ca="1">+RANDBETWEEN(25,1700)</f>
        <v>1275</v>
      </c>
      <c r="O2" s="5">
        <f ca="1">+RANDBETWEEN(TODAY()+5*RAND(),TODAY()+10)</f>
        <v>45782</v>
      </c>
      <c r="P2" s="5">
        <f ca="1">+O2+7</f>
        <v>45789</v>
      </c>
    </row>
    <row r="3" spans="1:16" x14ac:dyDescent="0.45">
      <c r="A3">
        <v>2</v>
      </c>
      <c r="B3" t="s">
        <v>16</v>
      </c>
      <c r="C3" s="1" t="s">
        <v>31</v>
      </c>
      <c r="D3" s="7" t="s">
        <v>43</v>
      </c>
      <c r="E3" t="s">
        <v>17</v>
      </c>
      <c r="F3" t="s">
        <v>12</v>
      </c>
      <c r="G3" t="s">
        <v>18</v>
      </c>
      <c r="H3" t="s">
        <v>19</v>
      </c>
      <c r="I3" s="1" t="str">
        <f>+I2</f>
        <v>CLP $</v>
      </c>
      <c r="J3" s="3">
        <f ca="1">+RANDBETWEEN(203101,517010)</f>
        <v>422099</v>
      </c>
      <c r="K3" s="3">
        <f ca="1">+RANDBETWEEN(17001,68001)</f>
        <v>65528</v>
      </c>
      <c r="L3" s="2">
        <f ca="1">+J3+K3</f>
        <v>487627</v>
      </c>
      <c r="M3" s="4">
        <f t="shared" ref="M3:M8" ca="1" si="0">+RANDBETWEEN(1.1,4.1)+RAND()</f>
        <v>3.1099253622001131</v>
      </c>
      <c r="N3">
        <f ca="1">+RANDBETWEEN(25,1700)</f>
        <v>979</v>
      </c>
      <c r="O3" s="5">
        <f ca="1">+RANDBETWEEN(TODAY()+5*RAND(),TODAY()+7)</f>
        <v>45777</v>
      </c>
      <c r="P3" s="5">
        <f ca="1">+O3+7</f>
        <v>45784</v>
      </c>
    </row>
    <row r="4" spans="1:16" x14ac:dyDescent="0.45">
      <c r="A4">
        <v>3</v>
      </c>
      <c r="B4" t="s">
        <v>20</v>
      </c>
      <c r="C4" s="1" t="s">
        <v>32</v>
      </c>
      <c r="D4" s="7" t="s">
        <v>44</v>
      </c>
      <c r="E4" t="s">
        <v>21</v>
      </c>
      <c r="F4" t="s">
        <v>12</v>
      </c>
      <c r="G4" t="s">
        <v>18</v>
      </c>
      <c r="H4" t="s">
        <v>22</v>
      </c>
      <c r="I4" s="1" t="str">
        <f>+I3</f>
        <v>CLP $</v>
      </c>
      <c r="J4" s="3">
        <f ca="1">+RANDBETWEEN(203101,517010)</f>
        <v>397239</v>
      </c>
      <c r="K4" s="3">
        <f ca="1">+RANDBETWEEN(17001,68001)</f>
        <v>18708</v>
      </c>
      <c r="L4" s="2">
        <f ca="1">+J4+K4</f>
        <v>415947</v>
      </c>
      <c r="M4" s="4">
        <f t="shared" ca="1" si="0"/>
        <v>4.9713387160811031</v>
      </c>
      <c r="N4">
        <f ca="1">+RANDBETWEEN(25,1700)</f>
        <v>1057</v>
      </c>
      <c r="O4" s="5">
        <f ca="1">+RANDBETWEEN(TODAY()+5*RAND(),TODAY()+5)</f>
        <v>45778</v>
      </c>
      <c r="P4" s="5">
        <f ca="1">+O4+7</f>
        <v>45785</v>
      </c>
    </row>
    <row r="5" spans="1:16" x14ac:dyDescent="0.45">
      <c r="A5">
        <v>4</v>
      </c>
      <c r="B5" t="s">
        <v>23</v>
      </c>
      <c r="C5" s="1" t="s">
        <v>33</v>
      </c>
      <c r="D5" s="7" t="s">
        <v>45</v>
      </c>
      <c r="E5" t="s">
        <v>24</v>
      </c>
      <c r="F5" t="s">
        <v>12</v>
      </c>
      <c r="G5" t="s">
        <v>18</v>
      </c>
      <c r="H5" t="s">
        <v>25</v>
      </c>
      <c r="I5" s="1" t="str">
        <f>+I4</f>
        <v>CLP $</v>
      </c>
      <c r="J5" s="3">
        <f ca="1">+RANDBETWEEN(203101,517010)</f>
        <v>394388</v>
      </c>
      <c r="K5" s="3">
        <f ca="1">+RANDBETWEEN(17001,68001)</f>
        <v>62637</v>
      </c>
      <c r="L5" s="2">
        <f ca="1">+J5+K5</f>
        <v>457025</v>
      </c>
      <c r="M5" s="4">
        <f t="shared" ca="1" si="0"/>
        <v>2.2592433533024616</v>
      </c>
      <c r="N5">
        <f ca="1">+RANDBETWEEN(25,1700)</f>
        <v>268</v>
      </c>
      <c r="O5" s="5">
        <f ca="1">+RANDBETWEEN(TODAY()+5*RAND(),TODAY()+13)</f>
        <v>45786</v>
      </c>
      <c r="P5" s="5">
        <f ca="1">+O5+7</f>
        <v>45793</v>
      </c>
    </row>
    <row r="6" spans="1:16" x14ac:dyDescent="0.45">
      <c r="A6">
        <v>5</v>
      </c>
      <c r="B6" t="s">
        <v>26</v>
      </c>
      <c r="C6" s="1" t="s">
        <v>35</v>
      </c>
      <c r="D6" s="7" t="s">
        <v>46</v>
      </c>
      <c r="E6" t="s">
        <v>27</v>
      </c>
      <c r="F6" t="s">
        <v>12</v>
      </c>
      <c r="G6" t="s">
        <v>28</v>
      </c>
      <c r="H6" t="s">
        <v>13</v>
      </c>
      <c r="I6" s="1" t="str">
        <f>+I5</f>
        <v>CLP $</v>
      </c>
      <c r="J6" s="3">
        <f ca="1">+RANDBETWEEN(20310,51701)</f>
        <v>34874</v>
      </c>
      <c r="K6" s="3">
        <f ca="1">+RANDBETWEEN(17001,28001)</f>
        <v>18337</v>
      </c>
      <c r="L6" s="2">
        <f ca="1">+J6+K6</f>
        <v>53211</v>
      </c>
      <c r="M6" s="4">
        <f t="shared" ca="1" si="0"/>
        <v>2.9837160651521479</v>
      </c>
      <c r="N6">
        <f ca="1">+RANDBETWEEN(25,1700)</f>
        <v>537</v>
      </c>
      <c r="O6" s="5">
        <f ca="1">+RANDBETWEEN(TODAY()+5*RAND(),TODAY()+17)</f>
        <v>45777</v>
      </c>
      <c r="P6" s="5">
        <f ca="1">+O6+7</f>
        <v>45784</v>
      </c>
    </row>
    <row r="7" spans="1:16" x14ac:dyDescent="0.45">
      <c r="A7">
        <v>6</v>
      </c>
      <c r="B7" t="s">
        <v>36</v>
      </c>
      <c r="C7" s="1" t="s">
        <v>34</v>
      </c>
      <c r="D7" s="7" t="s">
        <v>47</v>
      </c>
      <c r="E7" t="s">
        <v>37</v>
      </c>
      <c r="F7" t="s">
        <v>12</v>
      </c>
      <c r="G7" t="s">
        <v>28</v>
      </c>
      <c r="H7" t="s">
        <v>38</v>
      </c>
      <c r="I7" s="1" t="str">
        <f>+I6</f>
        <v>CLP $</v>
      </c>
      <c r="J7" s="3">
        <f ca="1">+RANDBETWEEN(20310,51701)</f>
        <v>42010</v>
      </c>
      <c r="K7" s="3">
        <f ca="1">+RANDBETWEEN(17001,28001)</f>
        <v>25658</v>
      </c>
      <c r="L7" s="2">
        <f ca="1">+J7+K7</f>
        <v>67668</v>
      </c>
      <c r="M7" s="4">
        <f t="shared" ca="1" si="0"/>
        <v>2.3499789050713118</v>
      </c>
      <c r="N7">
        <f ca="1">+RANDBETWEEN(25,1700)</f>
        <v>1082</v>
      </c>
      <c r="O7" s="5">
        <f ca="1">+RANDBETWEEN(TODAY()+5*RAND(),TODAY()+17)</f>
        <v>45782</v>
      </c>
      <c r="P7" s="5">
        <f ca="1">+O7+7</f>
        <v>45789</v>
      </c>
    </row>
    <row r="8" spans="1:16" x14ac:dyDescent="0.45">
      <c r="A8">
        <v>7</v>
      </c>
      <c r="B8" t="s">
        <v>40</v>
      </c>
      <c r="C8" s="1" t="s">
        <v>39</v>
      </c>
      <c r="D8" s="7" t="s">
        <v>48</v>
      </c>
      <c r="E8" t="s">
        <v>41</v>
      </c>
      <c r="F8" t="s">
        <v>12</v>
      </c>
      <c r="G8" t="s">
        <v>28</v>
      </c>
      <c r="H8" t="s">
        <v>25</v>
      </c>
      <c r="I8" s="1" t="str">
        <f>+I7</f>
        <v>CLP $</v>
      </c>
      <c r="J8" s="3">
        <f ca="1">+RANDBETWEEN(20310,51701)</f>
        <v>34191</v>
      </c>
      <c r="K8" s="3">
        <f ca="1">+RANDBETWEEN(17001,28001)</f>
        <v>17113</v>
      </c>
      <c r="L8" s="2">
        <f ca="1">+J8+K8</f>
        <v>51304</v>
      </c>
      <c r="M8" s="4">
        <f t="shared" ca="1" si="0"/>
        <v>3.9680365264575501</v>
      </c>
      <c r="N8">
        <f ca="1">+RANDBETWEEN(25,1700)</f>
        <v>1509</v>
      </c>
      <c r="O8" s="5">
        <f ca="1">+RANDBETWEEN(TODAY()+5*RAND(),TODAY()+17)</f>
        <v>45783</v>
      </c>
      <c r="P8" s="5">
        <f ca="1">+O8+7</f>
        <v>45790</v>
      </c>
    </row>
    <row r="9" spans="1:16" x14ac:dyDescent="0.45">
      <c r="A9">
        <v>8</v>
      </c>
      <c r="B9" t="s">
        <v>10</v>
      </c>
      <c r="C9" s="1" t="s">
        <v>30</v>
      </c>
      <c r="D9" s="7" t="s">
        <v>42</v>
      </c>
      <c r="E9" t="s">
        <v>11</v>
      </c>
      <c r="F9" t="s">
        <v>12</v>
      </c>
      <c r="G9" t="s">
        <v>18</v>
      </c>
      <c r="H9" t="s">
        <v>25</v>
      </c>
      <c r="I9" s="1" t="s">
        <v>14</v>
      </c>
      <c r="J9" s="3">
        <f ca="1">+RANDBETWEEN(203101,517010)</f>
        <v>412699</v>
      </c>
      <c r="K9" s="3">
        <f ca="1">+RANDBETWEEN(17001,68001)</f>
        <v>66636</v>
      </c>
      <c r="L9" s="2">
        <f ca="1">+J9+K9</f>
        <v>479335</v>
      </c>
      <c r="M9" s="4">
        <f ca="1">+RANDBETWEEN(1.1,4.1)+RAND()</f>
        <v>4.577479326302397</v>
      </c>
      <c r="N9">
        <f ca="1">+RANDBETWEEN(25,1700)</f>
        <v>611</v>
      </c>
      <c r="O9" s="5">
        <f ca="1">+RANDBETWEEN(TODAY()+5*RAND(),TODAY()+10)</f>
        <v>45781</v>
      </c>
      <c r="P9" s="5">
        <f ca="1">+O9+7</f>
        <v>45788</v>
      </c>
    </row>
    <row r="10" spans="1:16" x14ac:dyDescent="0.45">
      <c r="A10">
        <v>9</v>
      </c>
      <c r="B10" t="s">
        <v>10</v>
      </c>
      <c r="C10" s="1" t="s">
        <v>30</v>
      </c>
      <c r="D10" s="7" t="s">
        <v>42</v>
      </c>
      <c r="E10" t="s">
        <v>11</v>
      </c>
      <c r="F10" t="s">
        <v>12</v>
      </c>
      <c r="G10" t="s">
        <v>18</v>
      </c>
      <c r="H10" t="s">
        <v>19</v>
      </c>
      <c r="I10" s="1" t="s">
        <v>14</v>
      </c>
      <c r="J10" s="3">
        <f ca="1">+RANDBETWEEN(203101,517010)</f>
        <v>448725</v>
      </c>
      <c r="K10" s="3">
        <f ca="1">+RANDBETWEEN(17001,68001)</f>
        <v>59068</v>
      </c>
      <c r="L10" s="2">
        <f ca="1">+J10+K10</f>
        <v>507793</v>
      </c>
      <c r="M10" s="4">
        <f ca="1">+RANDBETWEEN(1.1,4.1)+RAND()</f>
        <v>3.1277242273103072</v>
      </c>
      <c r="N10">
        <f ca="1">+RANDBETWEEN(25,1700)</f>
        <v>126</v>
      </c>
      <c r="O10" s="5">
        <f ca="1">+RANDBETWEEN(TODAY()+5*RAND(),TODAY()+10)</f>
        <v>45782</v>
      </c>
      <c r="P10" s="5">
        <f ca="1">+O10+7</f>
        <v>45789</v>
      </c>
    </row>
    <row r="11" spans="1:16" x14ac:dyDescent="0.45">
      <c r="A11">
        <v>10</v>
      </c>
      <c r="B11" t="s">
        <v>16</v>
      </c>
      <c r="C11" s="1" t="s">
        <v>31</v>
      </c>
      <c r="D11" s="7" t="s">
        <v>43</v>
      </c>
      <c r="E11" t="s">
        <v>17</v>
      </c>
      <c r="F11" t="s">
        <v>12</v>
      </c>
      <c r="G11" t="s">
        <v>18</v>
      </c>
      <c r="H11" t="s">
        <v>38</v>
      </c>
      <c r="I11" s="1" t="str">
        <f>+I10</f>
        <v>CLP $</v>
      </c>
      <c r="J11" s="3">
        <f ca="1">+RANDBETWEEN(203101,517010)</f>
        <v>360570</v>
      </c>
      <c r="K11" s="3">
        <f ca="1">+RANDBETWEEN(17001,68001)</f>
        <v>27092</v>
      </c>
      <c r="L11" s="2">
        <f ca="1">+J11+K11</f>
        <v>387662</v>
      </c>
      <c r="M11" s="4">
        <f t="shared" ref="M11:M22" ca="1" si="1">+RANDBETWEEN(1.1,4.1)+RAND()</f>
        <v>2.3088226934218898</v>
      </c>
      <c r="N11">
        <f ca="1">+RANDBETWEEN(25,1700)</f>
        <v>578</v>
      </c>
      <c r="O11" s="5">
        <f ca="1">+RANDBETWEEN(TODAY()+5*RAND(),TODAY()+7)</f>
        <v>45780</v>
      </c>
      <c r="P11" s="5">
        <f ca="1">+O11+7</f>
        <v>45787</v>
      </c>
    </row>
    <row r="12" spans="1:16" x14ac:dyDescent="0.45">
      <c r="A12">
        <v>11</v>
      </c>
      <c r="B12" t="s">
        <v>16</v>
      </c>
      <c r="C12" s="1" t="s">
        <v>31</v>
      </c>
      <c r="D12" s="7" t="s">
        <v>43</v>
      </c>
      <c r="E12" t="s">
        <v>17</v>
      </c>
      <c r="F12" t="s">
        <v>12</v>
      </c>
      <c r="G12" t="s">
        <v>18</v>
      </c>
      <c r="H12" t="s">
        <v>13</v>
      </c>
      <c r="I12" s="1" t="str">
        <f>+I11</f>
        <v>CLP $</v>
      </c>
      <c r="J12" s="3">
        <f ca="1">+RANDBETWEEN(203101,517010)</f>
        <v>449607</v>
      </c>
      <c r="K12" s="3">
        <f ca="1">+RANDBETWEEN(17001,68001)</f>
        <v>47147</v>
      </c>
      <c r="L12" s="2">
        <f ca="1">+J12+K12</f>
        <v>496754</v>
      </c>
      <c r="M12" s="4">
        <f t="shared" ca="1" si="1"/>
        <v>4.9217015922963707</v>
      </c>
      <c r="N12">
        <f ca="1">+RANDBETWEEN(25,1700)</f>
        <v>200</v>
      </c>
      <c r="O12" s="5">
        <f ca="1">+RANDBETWEEN(TODAY()+5*RAND(),TODAY()+7)</f>
        <v>45777</v>
      </c>
      <c r="P12" s="5">
        <f ca="1">+O12+7</f>
        <v>45784</v>
      </c>
    </row>
    <row r="13" spans="1:16" x14ac:dyDescent="0.45">
      <c r="A13">
        <v>12</v>
      </c>
      <c r="B13" t="s">
        <v>20</v>
      </c>
      <c r="C13" s="1" t="s">
        <v>32</v>
      </c>
      <c r="D13" s="7" t="s">
        <v>44</v>
      </c>
      <c r="E13" t="s">
        <v>21</v>
      </c>
      <c r="F13" t="s">
        <v>12</v>
      </c>
      <c r="G13" t="s">
        <v>18</v>
      </c>
      <c r="H13" t="s">
        <v>13</v>
      </c>
      <c r="I13" s="1" t="str">
        <f>+I12</f>
        <v>CLP $</v>
      </c>
      <c r="J13" s="3">
        <f ca="1">+RANDBETWEEN(203101,517010)</f>
        <v>371211</v>
      </c>
      <c r="K13" s="3">
        <f ca="1">+RANDBETWEEN(17001,68001)</f>
        <v>33614</v>
      </c>
      <c r="L13" s="2">
        <f ca="1">+J13+K13</f>
        <v>404825</v>
      </c>
      <c r="M13" s="4">
        <f t="shared" ca="1" si="1"/>
        <v>4.6496227822196063</v>
      </c>
      <c r="N13">
        <f ca="1">+RANDBETWEEN(25,1700)</f>
        <v>1430</v>
      </c>
      <c r="O13" s="5">
        <f ca="1">+RANDBETWEEN(TODAY()+5*RAND(),TODAY()+5)</f>
        <v>45777</v>
      </c>
      <c r="P13" s="5">
        <f ca="1">+O13+7</f>
        <v>45784</v>
      </c>
    </row>
    <row r="14" spans="1:16" x14ac:dyDescent="0.45">
      <c r="A14">
        <v>13</v>
      </c>
      <c r="B14" t="s">
        <v>20</v>
      </c>
      <c r="C14" s="1" t="s">
        <v>32</v>
      </c>
      <c r="D14" s="7" t="s">
        <v>44</v>
      </c>
      <c r="E14" t="s">
        <v>21</v>
      </c>
      <c r="F14" t="s">
        <v>12</v>
      </c>
      <c r="G14" t="s">
        <v>18</v>
      </c>
      <c r="H14" t="s">
        <v>25</v>
      </c>
      <c r="I14" s="1" t="str">
        <f>+I13</f>
        <v>CLP $</v>
      </c>
      <c r="J14" s="3">
        <f ca="1">+RANDBETWEEN(203101,517010)</f>
        <v>420552</v>
      </c>
      <c r="K14" s="3">
        <f ca="1">+RANDBETWEEN(17001,68001)</f>
        <v>46457</v>
      </c>
      <c r="L14" s="2">
        <f ca="1">+J14+K14</f>
        <v>467009</v>
      </c>
      <c r="M14" s="4">
        <f t="shared" ca="1" si="1"/>
        <v>2.5486290385814887</v>
      </c>
      <c r="N14">
        <f ca="1">+RANDBETWEEN(25,1700)</f>
        <v>241</v>
      </c>
      <c r="O14" s="5">
        <f ca="1">+RANDBETWEEN(TODAY()+5*RAND(),TODAY()+5)</f>
        <v>45778</v>
      </c>
      <c r="P14" s="5">
        <f ca="1">+O14+7</f>
        <v>45785</v>
      </c>
    </row>
    <row r="15" spans="1:16" x14ac:dyDescent="0.45">
      <c r="A15">
        <v>14</v>
      </c>
      <c r="B15" t="s">
        <v>36</v>
      </c>
      <c r="C15" s="1" t="s">
        <v>34</v>
      </c>
      <c r="D15" s="7" t="s">
        <v>47</v>
      </c>
      <c r="E15" t="s">
        <v>37</v>
      </c>
      <c r="F15" t="s">
        <v>12</v>
      </c>
      <c r="G15" t="s">
        <v>28</v>
      </c>
      <c r="H15" t="s">
        <v>13</v>
      </c>
      <c r="I15" s="1" t="str">
        <f>+I14</f>
        <v>CLP $</v>
      </c>
      <c r="J15" s="3">
        <f ca="1">+RANDBETWEEN(20310,51701)</f>
        <v>45033</v>
      </c>
      <c r="K15" s="3">
        <f ca="1">+RANDBETWEEN(17001,28001)</f>
        <v>20782</v>
      </c>
      <c r="L15" s="2">
        <f ca="1">+J15+K15</f>
        <v>65815</v>
      </c>
      <c r="M15" s="4">
        <f t="shared" ca="1" si="1"/>
        <v>2.8294587321824252</v>
      </c>
      <c r="N15">
        <f ca="1">+RANDBETWEEN(25,1700)</f>
        <v>1405</v>
      </c>
      <c r="O15" s="5">
        <f ca="1">+RANDBETWEEN(TODAY()+5*RAND(),TODAY()+17)</f>
        <v>45780</v>
      </c>
      <c r="P15" s="5">
        <f ca="1">+O15+7</f>
        <v>45787</v>
      </c>
    </row>
    <row r="16" spans="1:16" x14ac:dyDescent="0.45">
      <c r="A16">
        <v>15</v>
      </c>
      <c r="B16" t="s">
        <v>36</v>
      </c>
      <c r="C16" s="1" t="s">
        <v>34</v>
      </c>
      <c r="D16" s="7" t="s">
        <v>47</v>
      </c>
      <c r="E16" t="s">
        <v>37</v>
      </c>
      <c r="F16" t="s">
        <v>12</v>
      </c>
      <c r="G16" t="s">
        <v>28</v>
      </c>
      <c r="H16" t="s">
        <v>25</v>
      </c>
      <c r="I16" s="1" t="str">
        <f>+I15</f>
        <v>CLP $</v>
      </c>
      <c r="J16" s="3">
        <f ca="1">+RANDBETWEEN(20310,51701)</f>
        <v>21201</v>
      </c>
      <c r="K16" s="3">
        <f ca="1">+RANDBETWEEN(17001,28001)</f>
        <v>24983</v>
      </c>
      <c r="L16" s="2">
        <f ca="1">+J16+K16</f>
        <v>46184</v>
      </c>
      <c r="M16" s="4">
        <f t="shared" ca="1" si="1"/>
        <v>3.121383373161561</v>
      </c>
      <c r="N16">
        <f ca="1">+RANDBETWEEN(25,1700)</f>
        <v>1093</v>
      </c>
      <c r="O16" s="5">
        <f ca="1">+RANDBETWEEN(TODAY()+5*RAND(),TODAY()+17)</f>
        <v>45783</v>
      </c>
      <c r="P16" s="5">
        <f ca="1">+O16+7</f>
        <v>45790</v>
      </c>
    </row>
    <row r="17" spans="1:16" x14ac:dyDescent="0.45">
      <c r="A17">
        <v>16</v>
      </c>
      <c r="B17" t="s">
        <v>36</v>
      </c>
      <c r="C17" s="1" t="s">
        <v>34</v>
      </c>
      <c r="D17" s="7" t="s">
        <v>47</v>
      </c>
      <c r="E17" t="s">
        <v>37</v>
      </c>
      <c r="F17" t="s">
        <v>12</v>
      </c>
      <c r="G17" t="s">
        <v>28</v>
      </c>
      <c r="H17" t="s">
        <v>19</v>
      </c>
      <c r="I17" s="1" t="str">
        <f>+I16</f>
        <v>CLP $</v>
      </c>
      <c r="J17" s="3">
        <f ca="1">+RANDBETWEEN(20310,51701)</f>
        <v>41141</v>
      </c>
      <c r="K17" s="3">
        <f ca="1">+RANDBETWEEN(17001,28001)</f>
        <v>23006</v>
      </c>
      <c r="L17" s="2">
        <f ca="1">+J17+K17</f>
        <v>64147</v>
      </c>
      <c r="M17" s="4">
        <f t="shared" ca="1" si="1"/>
        <v>4.1588395386364052</v>
      </c>
      <c r="N17">
        <f ca="1">+RANDBETWEEN(25,1700)</f>
        <v>520</v>
      </c>
      <c r="O17" s="5">
        <f ca="1">+RANDBETWEEN(TODAY()+5*RAND(),TODAY()+17)</f>
        <v>45778</v>
      </c>
      <c r="P17" s="5">
        <f ca="1">+O17+7</f>
        <v>45785</v>
      </c>
    </row>
    <row r="18" spans="1:16" x14ac:dyDescent="0.45">
      <c r="A18">
        <v>17</v>
      </c>
      <c r="B18" t="s">
        <v>26</v>
      </c>
      <c r="C18" s="1" t="s">
        <v>35</v>
      </c>
      <c r="D18" s="7" t="s">
        <v>46</v>
      </c>
      <c r="E18" t="s">
        <v>27</v>
      </c>
      <c r="F18" t="s">
        <v>12</v>
      </c>
      <c r="G18" t="s">
        <v>28</v>
      </c>
      <c r="H18" t="s">
        <v>13</v>
      </c>
      <c r="I18" s="1" t="str">
        <f>+I17</f>
        <v>CLP $</v>
      </c>
      <c r="J18" s="3">
        <f ca="1">+RANDBETWEEN(20310,51701)</f>
        <v>40454</v>
      </c>
      <c r="K18" s="3">
        <f ca="1">+RANDBETWEEN(17001,28001)</f>
        <v>18167</v>
      </c>
      <c r="L18" s="2">
        <f ca="1">+J18+K18</f>
        <v>58621</v>
      </c>
      <c r="M18" s="4">
        <f t="shared" ca="1" si="1"/>
        <v>4.1598546806668129</v>
      </c>
      <c r="N18">
        <f ca="1">+RANDBETWEEN(25,1700)</f>
        <v>418</v>
      </c>
      <c r="O18" s="5">
        <f ca="1">+RANDBETWEEN(TODAY()+5*RAND(),TODAY()+17)</f>
        <v>45784</v>
      </c>
      <c r="P18" s="5">
        <f ca="1">+O18+7</f>
        <v>45791</v>
      </c>
    </row>
    <row r="19" spans="1:16" x14ac:dyDescent="0.45">
      <c r="A19">
        <v>18</v>
      </c>
      <c r="B19" t="s">
        <v>26</v>
      </c>
      <c r="C19" s="1" t="s">
        <v>35</v>
      </c>
      <c r="D19" s="7" t="s">
        <v>46</v>
      </c>
      <c r="E19" t="s">
        <v>27</v>
      </c>
      <c r="F19" t="s">
        <v>12</v>
      </c>
      <c r="G19" t="s">
        <v>28</v>
      </c>
      <c r="H19" t="s">
        <v>19</v>
      </c>
      <c r="I19" s="1" t="str">
        <f>+I18</f>
        <v>CLP $</v>
      </c>
      <c r="J19" s="3">
        <f ca="1">+RANDBETWEEN(20310,51701)</f>
        <v>50386</v>
      </c>
      <c r="K19" s="3">
        <f ca="1">+RANDBETWEEN(17001,28001)</f>
        <v>25961</v>
      </c>
      <c r="L19" s="2">
        <f ca="1">+J19+K19</f>
        <v>76347</v>
      </c>
      <c r="M19" s="4">
        <f t="shared" ca="1" si="1"/>
        <v>3.1475630437183826</v>
      </c>
      <c r="N19">
        <f ca="1">+RANDBETWEEN(25,1700)</f>
        <v>1041</v>
      </c>
      <c r="O19" s="5">
        <f ca="1">+RANDBETWEEN(TODAY()+5*RAND(),TODAY()+17)</f>
        <v>45788</v>
      </c>
      <c r="P19" s="5">
        <f ca="1">+O19+7</f>
        <v>45795</v>
      </c>
    </row>
    <row r="20" spans="1:16" x14ac:dyDescent="0.45">
      <c r="A20">
        <v>19</v>
      </c>
      <c r="B20" t="s">
        <v>40</v>
      </c>
      <c r="C20" s="1" t="s">
        <v>39</v>
      </c>
      <c r="D20" s="7" t="s">
        <v>48</v>
      </c>
      <c r="E20" t="s">
        <v>41</v>
      </c>
      <c r="F20" t="s">
        <v>12</v>
      </c>
      <c r="G20" t="s">
        <v>28</v>
      </c>
      <c r="H20" t="s">
        <v>19</v>
      </c>
      <c r="I20" s="1" t="str">
        <f>+I19</f>
        <v>CLP $</v>
      </c>
      <c r="J20" s="3">
        <f ca="1">+RANDBETWEEN(20310,51701)</f>
        <v>28631</v>
      </c>
      <c r="K20" s="3">
        <f ca="1">+RANDBETWEEN(17001,28001)</f>
        <v>23169</v>
      </c>
      <c r="L20" s="2">
        <f ca="1">+J20+K20</f>
        <v>51800</v>
      </c>
      <c r="M20" s="4">
        <f t="shared" ca="1" si="1"/>
        <v>2.7463595922346391</v>
      </c>
      <c r="N20">
        <f ca="1">+RANDBETWEEN(25,1700)</f>
        <v>1263</v>
      </c>
      <c r="O20" s="5">
        <f ca="1">+RANDBETWEEN(TODAY()+5*RAND(),TODAY()+17)</f>
        <v>45787</v>
      </c>
      <c r="P20" s="5">
        <f ca="1">+O20+7</f>
        <v>45794</v>
      </c>
    </row>
    <row r="21" spans="1:16" x14ac:dyDescent="0.45">
      <c r="A21">
        <v>20</v>
      </c>
      <c r="B21" t="s">
        <v>40</v>
      </c>
      <c r="C21" s="1" t="s">
        <v>39</v>
      </c>
      <c r="D21" s="7" t="s">
        <v>48</v>
      </c>
      <c r="E21" t="s">
        <v>41</v>
      </c>
      <c r="F21" t="s">
        <v>12</v>
      </c>
      <c r="G21" t="s">
        <v>28</v>
      </c>
      <c r="H21" t="s">
        <v>13</v>
      </c>
      <c r="I21" s="1" t="str">
        <f>+I20</f>
        <v>CLP $</v>
      </c>
      <c r="J21" s="3">
        <f ca="1">+RANDBETWEEN(20310,51701)</f>
        <v>48081</v>
      </c>
      <c r="K21" s="3">
        <f ca="1">+RANDBETWEEN(17001,28001)</f>
        <v>22351</v>
      </c>
      <c r="L21" s="2">
        <f ca="1">+J21+K21</f>
        <v>70432</v>
      </c>
      <c r="M21" s="4">
        <f t="shared" ca="1" si="1"/>
        <v>3.6016438052487105</v>
      </c>
      <c r="N21">
        <f ca="1">+RANDBETWEEN(25,1700)</f>
        <v>541</v>
      </c>
      <c r="O21" s="5">
        <f ca="1">+RANDBETWEEN(TODAY()+5*RAND(),TODAY()+17)</f>
        <v>45779</v>
      </c>
      <c r="P21" s="5">
        <f ca="1">+O21+7</f>
        <v>45786</v>
      </c>
    </row>
    <row r="22" spans="1:16" x14ac:dyDescent="0.45">
      <c r="A22">
        <v>21</v>
      </c>
      <c r="B22" t="s">
        <v>40</v>
      </c>
      <c r="C22" s="1" t="s">
        <v>39</v>
      </c>
      <c r="D22" s="7" t="s">
        <v>48</v>
      </c>
      <c r="E22" t="s">
        <v>41</v>
      </c>
      <c r="F22" t="s">
        <v>12</v>
      </c>
      <c r="G22" t="s">
        <v>28</v>
      </c>
      <c r="H22" t="s">
        <v>22</v>
      </c>
      <c r="I22" s="1" t="str">
        <f>+I21</f>
        <v>CLP $</v>
      </c>
      <c r="J22" s="3">
        <f ca="1">+RANDBETWEEN(20310,51701)</f>
        <v>50399</v>
      </c>
      <c r="K22" s="3">
        <f ca="1">+RANDBETWEEN(17001,28001)</f>
        <v>26390</v>
      </c>
      <c r="L22" s="2">
        <f ca="1">+J22+K22</f>
        <v>76789</v>
      </c>
      <c r="M22" s="4">
        <f t="shared" ca="1" si="1"/>
        <v>4.9939647698105336</v>
      </c>
      <c r="N22">
        <f ca="1">+RANDBETWEEN(25,1700)</f>
        <v>339</v>
      </c>
      <c r="O22" s="5">
        <f ca="1">+RANDBETWEEN(TODAY()+5*RAND(),TODAY()+17)</f>
        <v>45776</v>
      </c>
      <c r="P22" s="5">
        <f ca="1">+O22+7</f>
        <v>45783</v>
      </c>
    </row>
  </sheetData>
  <pageMargins left="0.7" right="0.7" top="0.75" bottom="0.75" header="0.3" footer="0.3"/>
  <ignoredErrors>
    <ignoredError sqref="D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Pinto</dc:creator>
  <cp:lastModifiedBy>Emiliano Pinto</cp:lastModifiedBy>
  <dcterms:created xsi:type="dcterms:W3CDTF">2025-04-27T21:07:17Z</dcterms:created>
  <dcterms:modified xsi:type="dcterms:W3CDTF">2025-04-28T00:26:07Z</dcterms:modified>
</cp:coreProperties>
</file>