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32" documentId="11_AD4DADEC636C81CAC000E834B21F79F45ADEDD98" xr6:coauthVersionLast="41" xr6:coauthVersionMax="41" xr10:uidLastSave="{7126467E-78FE-4C02-B460-17540226248A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1" i="1" l="1"/>
  <c r="J70" i="1"/>
  <c r="J69" i="1"/>
  <c r="J68" i="1"/>
  <c r="J67" i="1"/>
  <c r="J66" i="1"/>
  <c r="J65" i="1"/>
  <c r="J64" i="1"/>
  <c r="D73" i="1"/>
  <c r="D58" i="1"/>
  <c r="D71" i="1"/>
  <c r="D70" i="1"/>
  <c r="D69" i="1"/>
  <c r="D68" i="1"/>
  <c r="D67" i="1"/>
  <c r="D66" i="1"/>
  <c r="D65" i="1"/>
  <c r="D64" i="1"/>
  <c r="P59" i="1"/>
  <c r="P58" i="1"/>
  <c r="P57" i="1"/>
  <c r="P56" i="1"/>
  <c r="P55" i="1"/>
  <c r="P54" i="1"/>
  <c r="P53" i="1"/>
  <c r="P52" i="1"/>
  <c r="P51" i="1"/>
  <c r="J58" i="1"/>
  <c r="J57" i="1"/>
  <c r="J56" i="1"/>
  <c r="J55" i="1"/>
  <c r="J54" i="1"/>
  <c r="J53" i="1"/>
  <c r="J52" i="1"/>
  <c r="J51" i="1"/>
  <c r="J59" i="1" s="1"/>
  <c r="J50" i="1"/>
  <c r="D57" i="1"/>
  <c r="D56" i="1"/>
  <c r="D55" i="1"/>
  <c r="D54" i="1"/>
  <c r="D53" i="1"/>
  <c r="D52" i="1"/>
  <c r="D51" i="1"/>
  <c r="D50" i="1"/>
  <c r="D49" i="1"/>
  <c r="V42" i="1"/>
  <c r="V43" i="1"/>
  <c r="V41" i="1"/>
  <c r="V40" i="1"/>
  <c r="V39" i="1"/>
  <c r="V38" i="1"/>
  <c r="V37" i="1"/>
  <c r="V36" i="1"/>
  <c r="V35" i="1"/>
  <c r="P43" i="1"/>
  <c r="P42" i="1"/>
  <c r="P41" i="1"/>
  <c r="P40" i="1"/>
  <c r="P39" i="1"/>
  <c r="P38" i="1"/>
  <c r="P37" i="1"/>
  <c r="P36" i="1"/>
  <c r="P35" i="1"/>
  <c r="J42" i="1"/>
  <c r="J41" i="1"/>
  <c r="J40" i="1"/>
  <c r="J39" i="1"/>
  <c r="J38" i="1"/>
  <c r="J37" i="1"/>
  <c r="J36" i="1"/>
  <c r="J35" i="1"/>
  <c r="J34" i="1"/>
  <c r="D42" i="1"/>
  <c r="D41" i="1"/>
  <c r="D40" i="1"/>
  <c r="D39" i="1"/>
  <c r="D38" i="1"/>
  <c r="D37" i="1"/>
  <c r="D36" i="1"/>
  <c r="D35" i="1"/>
  <c r="D34" i="1"/>
  <c r="P27" i="1"/>
  <c r="P26" i="1"/>
  <c r="P25" i="1"/>
  <c r="P24" i="1"/>
  <c r="P23" i="1"/>
  <c r="P22" i="1"/>
  <c r="P21" i="1"/>
  <c r="P20" i="1"/>
  <c r="P19" i="1"/>
  <c r="D24" i="1"/>
  <c r="D21" i="1"/>
  <c r="D27" i="1"/>
  <c r="D26" i="1"/>
  <c r="D25" i="1"/>
  <c r="D23" i="1"/>
  <c r="D22" i="1"/>
  <c r="D20" i="1"/>
  <c r="D19" i="1"/>
  <c r="P13" i="1"/>
  <c r="J13" i="1"/>
  <c r="D13" i="1"/>
  <c r="D12" i="1"/>
  <c r="D11" i="1"/>
  <c r="D10" i="1"/>
  <c r="D9" i="1"/>
  <c r="D8" i="1"/>
  <c r="D7" i="1"/>
  <c r="D6" i="1"/>
  <c r="D5" i="1"/>
  <c r="D4" i="1"/>
  <c r="J12" i="1"/>
  <c r="J11" i="1"/>
  <c r="J10" i="1"/>
  <c r="J9" i="1"/>
  <c r="J8" i="1"/>
  <c r="J7" i="1"/>
  <c r="J6" i="1"/>
  <c r="J5" i="1"/>
  <c r="J4" i="1"/>
  <c r="P12" i="1"/>
  <c r="P11" i="1"/>
  <c r="P10" i="1"/>
  <c r="P9" i="1"/>
  <c r="P8" i="1"/>
  <c r="P7" i="1"/>
  <c r="P6" i="1"/>
  <c r="P5" i="1"/>
  <c r="P4" i="1"/>
  <c r="J73" i="1" l="1"/>
  <c r="P60" i="1"/>
  <c r="V44" i="1"/>
  <c r="P44" i="1"/>
  <c r="J43" i="1"/>
  <c r="D43" i="1"/>
  <c r="P28" i="1"/>
  <c r="D28" i="1"/>
</calcChain>
</file>

<file path=xl/sharedStrings.xml><?xml version="1.0" encoding="utf-8"?>
<sst xmlns="http://schemas.openxmlformats.org/spreadsheetml/2006/main" count="96" uniqueCount="19">
  <si>
    <t>best</t>
  </si>
  <si>
    <t>błąd [%]</t>
  </si>
  <si>
    <t>lp</t>
  </si>
  <si>
    <t>czas</t>
  </si>
  <si>
    <t>SMALL (1000, 10, -30, 10)</t>
  </si>
  <si>
    <t>wynik</t>
  </si>
  <si>
    <t>SMALL (500, 10, -30, 10)</t>
  </si>
  <si>
    <t>SMALL (5000, 10, -30, 10)</t>
  </si>
  <si>
    <t>suma</t>
  </si>
  <si>
    <t>SMALL (1000, 5, -30, 10)</t>
  </si>
  <si>
    <t>SMALL (1000, 20, -30, 10)</t>
  </si>
  <si>
    <t>SMALL (1000, 10, -5, 10)</t>
  </si>
  <si>
    <t>SMALL (1000, 10, -10, 10)</t>
  </si>
  <si>
    <t>SMALL (1000, 10, -20, 10)</t>
  </si>
  <si>
    <t>SMALL (1000, 10, -50, 10)</t>
  </si>
  <si>
    <t>SMALL (1000, 10, -30, 5)</t>
  </si>
  <si>
    <t>SMALL (1000, 10, -30, 20)</t>
  </si>
  <si>
    <t>SMALL (1000, 10, -30, 30)</t>
  </si>
  <si>
    <t>ATSP (1000, 10, -30,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</si>
</sst>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3"/>
  <sheetViews>
    <sheetView tabSelected="1" topLeftCell="A43" workbookViewId="0">
      <selection activeCell="S69" sqref="S69"/>
    </sheetView>
  </sheetViews>
  <sheetFormatPr defaultRowHeight="14.4" x14ac:dyDescent="0.3"/>
  <cols>
    <col min="2" max="2" width="8.77734375" customWidth="1"/>
    <col min="3" max="3" width="8.44140625" customWidth="1"/>
    <col min="4" max="4" width="9.21875" customWidth="1"/>
    <col min="5" max="5" width="14.88671875" customWidth="1"/>
    <col min="11" max="11" width="13" customWidth="1"/>
    <col min="17" max="17" width="16.21875" customWidth="1"/>
    <col min="23" max="23" width="16" customWidth="1"/>
  </cols>
  <sheetData>
    <row r="2" spans="1:17" x14ac:dyDescent="0.3">
      <c r="A2" t="s">
        <v>6</v>
      </c>
      <c r="B2" s="1"/>
      <c r="G2" t="s">
        <v>4</v>
      </c>
      <c r="H2" s="1"/>
      <c r="M2" t="s">
        <v>7</v>
      </c>
      <c r="N2" s="1"/>
    </row>
    <row r="3" spans="1:17" x14ac:dyDescent="0.3">
      <c r="A3" t="s">
        <v>2</v>
      </c>
      <c r="B3" s="1" t="s">
        <v>0</v>
      </c>
      <c r="C3" t="s">
        <v>5</v>
      </c>
      <c r="D3" t="s">
        <v>1</v>
      </c>
      <c r="E3" t="s">
        <v>3</v>
      </c>
      <c r="G3" t="s">
        <v>2</v>
      </c>
      <c r="H3" s="1" t="s">
        <v>0</v>
      </c>
      <c r="I3" t="s">
        <v>5</v>
      </c>
      <c r="J3" t="s">
        <v>1</v>
      </c>
      <c r="K3" t="s">
        <v>3</v>
      </c>
      <c r="M3" t="s">
        <v>2</v>
      </c>
      <c r="N3" s="1" t="s">
        <v>0</v>
      </c>
      <c r="O3" t="s">
        <v>5</v>
      </c>
      <c r="P3" t="s">
        <v>1</v>
      </c>
      <c r="Q3" t="s">
        <v>3</v>
      </c>
    </row>
    <row r="4" spans="1:17" x14ac:dyDescent="0.3">
      <c r="A4" s="2">
        <v>10</v>
      </c>
      <c r="B4" s="2">
        <v>212</v>
      </c>
      <c r="C4" s="2">
        <v>443</v>
      </c>
      <c r="D4" s="3">
        <f>((C4-B4)*100)/B4</f>
        <v>108.9622641509434</v>
      </c>
      <c r="E4" s="3">
        <v>5.5566899999999997</v>
      </c>
      <c r="G4" s="2">
        <v>10</v>
      </c>
      <c r="H4" s="2">
        <v>212</v>
      </c>
      <c r="I4" s="2">
        <v>343</v>
      </c>
      <c r="J4" s="3">
        <f>((I4-H4)*100)/H4</f>
        <v>61.79245283018868</v>
      </c>
      <c r="K4" s="3">
        <v>10.4598</v>
      </c>
      <c r="M4" s="2">
        <v>10</v>
      </c>
      <c r="N4" s="2">
        <v>212</v>
      </c>
      <c r="O4" s="2">
        <v>443</v>
      </c>
      <c r="P4" s="3">
        <f>((O4-N4)*100)/N4</f>
        <v>108.9622641509434</v>
      </c>
      <c r="Q4" s="3">
        <v>46.924199999999999</v>
      </c>
    </row>
    <row r="5" spans="1:17" x14ac:dyDescent="0.3">
      <c r="A5" s="2">
        <v>11</v>
      </c>
      <c r="B5" s="2">
        <v>202</v>
      </c>
      <c r="C5" s="2">
        <v>234</v>
      </c>
      <c r="D5" s="3">
        <f t="shared" ref="D5:D12" si="0">((C5-B5)*100)/B5</f>
        <v>15.841584158415841</v>
      </c>
      <c r="E5" s="3">
        <v>10.52</v>
      </c>
      <c r="G5" s="2">
        <v>11</v>
      </c>
      <c r="H5" s="2">
        <v>202</v>
      </c>
      <c r="I5" s="2">
        <v>234</v>
      </c>
      <c r="J5" s="3">
        <f t="shared" ref="J5:J12" si="1">((I5-H5)*100)/H5</f>
        <v>15.841584158415841</v>
      </c>
      <c r="K5" s="3">
        <v>23.379899999999999</v>
      </c>
      <c r="M5" s="2">
        <v>11</v>
      </c>
      <c r="N5" s="2">
        <v>202</v>
      </c>
      <c r="O5" s="2">
        <v>234</v>
      </c>
      <c r="P5" s="3">
        <f t="shared" ref="P5:P12" si="2">((O5-N5)*100)/N5</f>
        <v>15.841584158415841</v>
      </c>
      <c r="Q5" s="3">
        <v>106.119</v>
      </c>
    </row>
    <row r="6" spans="1:17" x14ac:dyDescent="0.3">
      <c r="A6" s="2">
        <v>12</v>
      </c>
      <c r="B6" s="2">
        <v>264</v>
      </c>
      <c r="C6" s="2">
        <v>264</v>
      </c>
      <c r="D6" s="3">
        <f t="shared" si="0"/>
        <v>0</v>
      </c>
      <c r="E6" s="3">
        <v>20.337499999999999</v>
      </c>
      <c r="G6" s="2">
        <v>12</v>
      </c>
      <c r="H6" s="2">
        <v>264</v>
      </c>
      <c r="I6" s="2">
        <v>264</v>
      </c>
      <c r="J6" s="3">
        <f t="shared" si="1"/>
        <v>0</v>
      </c>
      <c r="K6" s="3">
        <v>42.6205</v>
      </c>
      <c r="M6" s="2">
        <v>12</v>
      </c>
      <c r="N6" s="2">
        <v>264</v>
      </c>
      <c r="O6" s="2">
        <v>264</v>
      </c>
      <c r="P6" s="3">
        <f t="shared" si="2"/>
        <v>0</v>
      </c>
      <c r="Q6" s="3">
        <v>186.833</v>
      </c>
    </row>
    <row r="7" spans="1:17" x14ac:dyDescent="0.3">
      <c r="A7" s="2">
        <v>13</v>
      </c>
      <c r="B7" s="2">
        <v>269</v>
      </c>
      <c r="C7" s="2">
        <v>269</v>
      </c>
      <c r="D7" s="3">
        <f t="shared" si="0"/>
        <v>0</v>
      </c>
      <c r="E7" s="3">
        <v>28.375900000000001</v>
      </c>
      <c r="G7" s="2">
        <v>13</v>
      </c>
      <c r="H7" s="2">
        <v>269</v>
      </c>
      <c r="I7" s="2">
        <v>269</v>
      </c>
      <c r="J7" s="3">
        <f t="shared" si="1"/>
        <v>0</v>
      </c>
      <c r="K7" s="3">
        <v>62.030500000000004</v>
      </c>
      <c r="M7" s="2">
        <v>13</v>
      </c>
      <c r="N7" s="2">
        <v>269</v>
      </c>
      <c r="O7" s="2">
        <v>269</v>
      </c>
      <c r="P7" s="3">
        <f t="shared" si="2"/>
        <v>0</v>
      </c>
      <c r="Q7" s="3">
        <v>281.72699999999998</v>
      </c>
    </row>
    <row r="8" spans="1:17" x14ac:dyDescent="0.3">
      <c r="A8" s="2">
        <v>14</v>
      </c>
      <c r="B8" s="2">
        <v>125</v>
      </c>
      <c r="C8" s="2">
        <v>358</v>
      </c>
      <c r="D8" s="3">
        <f t="shared" si="0"/>
        <v>186.4</v>
      </c>
      <c r="E8" s="3">
        <v>37.692</v>
      </c>
      <c r="G8" s="2">
        <v>14</v>
      </c>
      <c r="H8" s="2">
        <v>125</v>
      </c>
      <c r="I8" s="2">
        <v>381</v>
      </c>
      <c r="J8" s="3">
        <f t="shared" si="1"/>
        <v>204.8</v>
      </c>
      <c r="K8" s="3">
        <v>81.829300000000003</v>
      </c>
      <c r="M8" s="2">
        <v>14</v>
      </c>
      <c r="N8" s="2">
        <v>125</v>
      </c>
      <c r="O8" s="2">
        <v>358</v>
      </c>
      <c r="P8" s="3">
        <f t="shared" si="2"/>
        <v>186.4</v>
      </c>
      <c r="Q8" s="3">
        <v>389.762</v>
      </c>
    </row>
    <row r="9" spans="1:17" x14ac:dyDescent="0.3">
      <c r="A9" s="2">
        <v>15</v>
      </c>
      <c r="B9" s="2">
        <v>291</v>
      </c>
      <c r="C9" s="2">
        <v>393</v>
      </c>
      <c r="D9" s="3">
        <f t="shared" si="0"/>
        <v>35.051546391752581</v>
      </c>
      <c r="E9" s="3">
        <v>49.162100000000002</v>
      </c>
      <c r="G9" s="2">
        <v>15</v>
      </c>
      <c r="H9" s="2">
        <v>291</v>
      </c>
      <c r="I9" s="2">
        <v>457</v>
      </c>
      <c r="J9" s="3">
        <f t="shared" si="1"/>
        <v>57.044673539518904</v>
      </c>
      <c r="K9" s="3">
        <v>107.42700000000001</v>
      </c>
      <c r="M9" s="2">
        <v>15</v>
      </c>
      <c r="N9" s="2">
        <v>291</v>
      </c>
      <c r="O9" s="2">
        <v>406</v>
      </c>
      <c r="P9" s="3">
        <f t="shared" si="2"/>
        <v>39.518900343642613</v>
      </c>
      <c r="Q9" s="3">
        <v>527.774</v>
      </c>
    </row>
    <row r="10" spans="1:17" x14ac:dyDescent="0.3">
      <c r="A10" s="2">
        <v>16</v>
      </c>
      <c r="B10" s="2">
        <v>156</v>
      </c>
      <c r="C10" s="2">
        <v>489</v>
      </c>
      <c r="D10" s="3">
        <f t="shared" si="0"/>
        <v>213.46153846153845</v>
      </c>
      <c r="E10" s="3">
        <v>62.165900000000001</v>
      </c>
      <c r="G10" s="2">
        <v>16</v>
      </c>
      <c r="H10" s="2">
        <v>156</v>
      </c>
      <c r="I10" s="2">
        <v>378</v>
      </c>
      <c r="J10" s="3">
        <f t="shared" si="1"/>
        <v>142.30769230769232</v>
      </c>
      <c r="K10" s="3">
        <v>134.4</v>
      </c>
      <c r="M10" s="2">
        <v>16</v>
      </c>
      <c r="N10" s="2">
        <v>156</v>
      </c>
      <c r="O10" s="2">
        <v>286</v>
      </c>
      <c r="P10" s="3">
        <f t="shared" si="2"/>
        <v>83.333333333333329</v>
      </c>
      <c r="Q10" s="3">
        <v>661.12300000000005</v>
      </c>
    </row>
    <row r="11" spans="1:17" x14ac:dyDescent="0.3">
      <c r="A11" s="2">
        <v>17</v>
      </c>
      <c r="B11" s="2">
        <v>183</v>
      </c>
      <c r="C11" s="2">
        <v>2399</v>
      </c>
      <c r="D11" s="3">
        <f t="shared" si="0"/>
        <v>1210.9289617486338</v>
      </c>
      <c r="E11" s="3">
        <v>73.611099999999993</v>
      </c>
      <c r="G11" s="2">
        <v>17</v>
      </c>
      <c r="H11" s="2">
        <v>183</v>
      </c>
      <c r="I11" s="2">
        <v>2399</v>
      </c>
      <c r="J11" s="3">
        <f t="shared" si="1"/>
        <v>1210.9289617486338</v>
      </c>
      <c r="K11" s="3">
        <v>163.65899999999999</v>
      </c>
      <c r="M11" s="2">
        <v>17</v>
      </c>
      <c r="N11" s="2">
        <v>183</v>
      </c>
      <c r="O11" s="2">
        <v>2399</v>
      </c>
      <c r="P11" s="3">
        <f t="shared" si="2"/>
        <v>1210.9289617486338</v>
      </c>
      <c r="Q11" s="3">
        <v>784.77</v>
      </c>
    </row>
    <row r="12" spans="1:17" x14ac:dyDescent="0.3">
      <c r="A12" s="2">
        <v>18</v>
      </c>
      <c r="B12" s="2">
        <v>187</v>
      </c>
      <c r="C12" s="2">
        <v>451</v>
      </c>
      <c r="D12" s="3">
        <f t="shared" si="0"/>
        <v>141.1764705882353</v>
      </c>
      <c r="E12" s="3">
        <v>90.625900000000001</v>
      </c>
      <c r="G12" s="2">
        <v>18</v>
      </c>
      <c r="H12" s="2">
        <v>187</v>
      </c>
      <c r="I12" s="2">
        <v>441</v>
      </c>
      <c r="J12" s="3">
        <f t="shared" si="1"/>
        <v>135.82887700534761</v>
      </c>
      <c r="K12" s="3">
        <v>200.70500000000001</v>
      </c>
      <c r="M12" s="2">
        <v>18</v>
      </c>
      <c r="N12" s="2">
        <v>187</v>
      </c>
      <c r="O12" s="2">
        <v>451</v>
      </c>
      <c r="P12" s="3">
        <f t="shared" si="2"/>
        <v>141.1764705882353</v>
      </c>
      <c r="Q12" s="3">
        <v>956.00699999999995</v>
      </c>
    </row>
    <row r="13" spans="1:17" x14ac:dyDescent="0.3">
      <c r="B13" t="s">
        <v>8</v>
      </c>
      <c r="D13" s="3">
        <f>SUM(D4:D12)/9</f>
        <v>212.42470727772439</v>
      </c>
      <c r="J13" s="3">
        <f>SUM(J4:J12)/9</f>
        <v>203.17158239886635</v>
      </c>
      <c r="P13" s="3">
        <f>SUM(P4:P12)/9</f>
        <v>198.46239048035602</v>
      </c>
    </row>
    <row r="15" spans="1:17" x14ac:dyDescent="0.3">
      <c r="B15" s="1"/>
    </row>
    <row r="16" spans="1:17" x14ac:dyDescent="0.3">
      <c r="B16" s="1"/>
    </row>
    <row r="17" spans="1:17" x14ac:dyDescent="0.3">
      <c r="A17" t="s">
        <v>9</v>
      </c>
      <c r="B17" s="1"/>
      <c r="M17" t="s">
        <v>10</v>
      </c>
      <c r="N17" s="1"/>
    </row>
    <row r="18" spans="1:17" x14ac:dyDescent="0.3">
      <c r="A18" t="s">
        <v>2</v>
      </c>
      <c r="B18" s="1" t="s">
        <v>0</v>
      </c>
      <c r="C18" t="s">
        <v>5</v>
      </c>
      <c r="D18" t="s">
        <v>1</v>
      </c>
      <c r="E18" t="s">
        <v>3</v>
      </c>
      <c r="M18" t="s">
        <v>2</v>
      </c>
      <c r="N18" s="1" t="s">
        <v>0</v>
      </c>
      <c r="O18" t="s">
        <v>5</v>
      </c>
      <c r="P18" t="s">
        <v>1</v>
      </c>
      <c r="Q18" t="s">
        <v>3</v>
      </c>
    </row>
    <row r="19" spans="1:17" x14ac:dyDescent="0.3">
      <c r="A19" s="2">
        <v>10</v>
      </c>
      <c r="B19" s="2">
        <v>212</v>
      </c>
      <c r="C19" s="2">
        <v>489</v>
      </c>
      <c r="D19" s="3">
        <f>((C19-B19)*100)/B19</f>
        <v>130.66037735849056</v>
      </c>
      <c r="E19" s="3">
        <v>11.0684</v>
      </c>
      <c r="M19" s="2">
        <v>10</v>
      </c>
      <c r="N19" s="2">
        <v>212</v>
      </c>
      <c r="O19" s="2">
        <v>581</v>
      </c>
      <c r="P19" s="3">
        <f>((O19-N19)*100)/N19</f>
        <v>174.0566037735849</v>
      </c>
      <c r="Q19" s="3">
        <v>8.5311800000000009</v>
      </c>
    </row>
    <row r="20" spans="1:17" x14ac:dyDescent="0.3">
      <c r="A20" s="2">
        <v>11</v>
      </c>
      <c r="B20" s="2">
        <v>202</v>
      </c>
      <c r="C20" s="2">
        <v>234</v>
      </c>
      <c r="D20" s="3">
        <f t="shared" ref="D20:D27" si="3">((C20-B20)*100)/B20</f>
        <v>15.841584158415841</v>
      </c>
      <c r="E20" s="3">
        <v>22.013400000000001</v>
      </c>
      <c r="M20" s="2">
        <v>11</v>
      </c>
      <c r="N20" s="2">
        <v>202</v>
      </c>
      <c r="O20" s="2">
        <v>563</v>
      </c>
      <c r="P20" s="3">
        <f t="shared" ref="P20" si="4">((O20-N20)*100)/N20</f>
        <v>178.71287128712871</v>
      </c>
      <c r="Q20" s="3">
        <v>18.8489</v>
      </c>
    </row>
    <row r="21" spans="1:17" x14ac:dyDescent="0.3">
      <c r="A21" s="2">
        <v>12</v>
      </c>
      <c r="B21" s="2">
        <v>264</v>
      </c>
      <c r="C21" s="2">
        <v>264</v>
      </c>
      <c r="D21" s="3">
        <f>((C21-B21)*100)/B21</f>
        <v>0</v>
      </c>
      <c r="E21" s="3">
        <v>38.535499999999999</v>
      </c>
      <c r="M21" s="2">
        <v>12</v>
      </c>
      <c r="N21" s="2">
        <v>264</v>
      </c>
      <c r="O21" s="2">
        <v>264</v>
      </c>
      <c r="P21" s="3">
        <f>((O21-N21)*100)/N21</f>
        <v>0</v>
      </c>
      <c r="Q21" s="3">
        <v>34.297800000000002</v>
      </c>
    </row>
    <row r="22" spans="1:17" x14ac:dyDescent="0.3">
      <c r="A22" s="2">
        <v>13</v>
      </c>
      <c r="B22" s="2">
        <v>269</v>
      </c>
      <c r="C22" s="2">
        <v>269</v>
      </c>
      <c r="D22" s="3">
        <f t="shared" si="3"/>
        <v>0</v>
      </c>
      <c r="E22" s="3">
        <v>57.1357</v>
      </c>
      <c r="M22" s="2">
        <v>13</v>
      </c>
      <c r="N22" s="2">
        <v>269</v>
      </c>
      <c r="O22" s="2">
        <v>269</v>
      </c>
      <c r="P22" s="3">
        <f t="shared" ref="P22:P23" si="5">((O22-N22)*100)/N22</f>
        <v>0</v>
      </c>
      <c r="Q22" s="3">
        <v>58.9026</v>
      </c>
    </row>
    <row r="23" spans="1:17" x14ac:dyDescent="0.3">
      <c r="A23" s="2">
        <v>14</v>
      </c>
      <c r="B23" s="2">
        <v>125</v>
      </c>
      <c r="C23" s="2">
        <v>318</v>
      </c>
      <c r="D23" s="3">
        <f t="shared" si="3"/>
        <v>154.4</v>
      </c>
      <c r="E23" s="3">
        <v>81.317800000000005</v>
      </c>
      <c r="M23" s="2">
        <v>14</v>
      </c>
      <c r="N23" s="2">
        <v>125</v>
      </c>
      <c r="O23" s="2">
        <v>392</v>
      </c>
      <c r="P23" s="3">
        <f t="shared" si="5"/>
        <v>213.6</v>
      </c>
      <c r="Q23" s="3">
        <v>83.575999999999993</v>
      </c>
    </row>
    <row r="24" spans="1:17" x14ac:dyDescent="0.3">
      <c r="A24" s="2">
        <v>15</v>
      </c>
      <c r="B24" s="2">
        <v>291</v>
      </c>
      <c r="C24" s="2">
        <v>342</v>
      </c>
      <c r="D24" s="3">
        <f>((C24-B24)*100)/B24</f>
        <v>17.52577319587629</v>
      </c>
      <c r="E24" s="3">
        <v>111.875</v>
      </c>
      <c r="M24" s="2">
        <v>15</v>
      </c>
      <c r="N24" s="2">
        <v>291</v>
      </c>
      <c r="O24" s="2">
        <v>500</v>
      </c>
      <c r="P24" s="3">
        <f>((O24-N24)*100)/N24</f>
        <v>71.821305841924399</v>
      </c>
      <c r="Q24" s="3">
        <v>116.188</v>
      </c>
    </row>
    <row r="25" spans="1:17" x14ac:dyDescent="0.3">
      <c r="A25" s="2">
        <v>16</v>
      </c>
      <c r="B25" s="2">
        <v>156</v>
      </c>
      <c r="C25" s="2">
        <v>579</v>
      </c>
      <c r="D25" s="3">
        <f t="shared" si="3"/>
        <v>271.15384615384613</v>
      </c>
      <c r="E25" s="3">
        <v>141.26</v>
      </c>
      <c r="M25" s="2">
        <v>16</v>
      </c>
      <c r="N25" s="2">
        <v>156</v>
      </c>
      <c r="O25" s="2">
        <v>457</v>
      </c>
      <c r="P25" s="3">
        <f t="shared" ref="P25:P27" si="6">((O25-N25)*100)/N25</f>
        <v>192.94871794871796</v>
      </c>
      <c r="Q25" s="3">
        <v>143.839</v>
      </c>
    </row>
    <row r="26" spans="1:17" x14ac:dyDescent="0.3">
      <c r="A26" s="2">
        <v>17</v>
      </c>
      <c r="B26" s="2">
        <v>183</v>
      </c>
      <c r="C26" s="2">
        <v>2588</v>
      </c>
      <c r="D26" s="3">
        <f t="shared" si="3"/>
        <v>1314.2076502732241</v>
      </c>
      <c r="E26" s="3">
        <v>168.11199999999999</v>
      </c>
      <c r="M26" s="2">
        <v>17</v>
      </c>
      <c r="N26" s="2">
        <v>183</v>
      </c>
      <c r="O26" s="2">
        <v>2939</v>
      </c>
      <c r="P26" s="3">
        <f t="shared" si="6"/>
        <v>1506.0109289617487</v>
      </c>
      <c r="Q26" s="3">
        <v>178.70500000000001</v>
      </c>
    </row>
    <row r="27" spans="1:17" x14ac:dyDescent="0.3">
      <c r="A27" s="2">
        <v>18</v>
      </c>
      <c r="B27" s="2">
        <v>187</v>
      </c>
      <c r="C27" s="2">
        <v>430</v>
      </c>
      <c r="D27" s="3">
        <f t="shared" si="3"/>
        <v>129.94652406417111</v>
      </c>
      <c r="E27" s="3">
        <v>200.00299999999999</v>
      </c>
      <c r="M27" s="2">
        <v>18</v>
      </c>
      <c r="N27" s="2">
        <v>187</v>
      </c>
      <c r="O27" s="2">
        <v>773</v>
      </c>
      <c r="P27" s="3">
        <f t="shared" si="6"/>
        <v>313.36898395721926</v>
      </c>
      <c r="Q27" s="3">
        <v>224.40899999999999</v>
      </c>
    </row>
    <row r="28" spans="1:17" x14ac:dyDescent="0.3">
      <c r="B28" t="s">
        <v>8</v>
      </c>
      <c r="D28" s="3">
        <f>SUM(D19:D27)/9</f>
        <v>225.97063946711378</v>
      </c>
      <c r="N28" t="s">
        <v>8</v>
      </c>
      <c r="P28" s="3">
        <f>SUM(P19:P27)/9</f>
        <v>294.50215686336935</v>
      </c>
    </row>
    <row r="32" spans="1:17" x14ac:dyDescent="0.3">
      <c r="A32" t="s">
        <v>11</v>
      </c>
      <c r="B32" s="1"/>
      <c r="G32" t="s">
        <v>12</v>
      </c>
      <c r="H32" s="1"/>
    </row>
    <row r="33" spans="1:23" x14ac:dyDescent="0.3">
      <c r="A33" t="s">
        <v>2</v>
      </c>
      <c r="B33" s="1" t="s">
        <v>0</v>
      </c>
      <c r="C33" t="s">
        <v>5</v>
      </c>
      <c r="D33" t="s">
        <v>1</v>
      </c>
      <c r="E33" t="s">
        <v>3</v>
      </c>
      <c r="G33" t="s">
        <v>2</v>
      </c>
      <c r="H33" s="1" t="s">
        <v>0</v>
      </c>
      <c r="I33" t="s">
        <v>5</v>
      </c>
      <c r="J33" t="s">
        <v>1</v>
      </c>
      <c r="K33" t="s">
        <v>3</v>
      </c>
      <c r="M33" t="s">
        <v>13</v>
      </c>
      <c r="N33" s="1"/>
      <c r="S33" t="s">
        <v>14</v>
      </c>
      <c r="T33" s="1"/>
    </row>
    <row r="34" spans="1:23" x14ac:dyDescent="0.3">
      <c r="A34" s="2">
        <v>10</v>
      </c>
      <c r="B34" s="2">
        <v>212</v>
      </c>
      <c r="C34" s="2">
        <v>309</v>
      </c>
      <c r="D34" s="3">
        <f>((C34-B34)*100)/B34</f>
        <v>45.754716981132077</v>
      </c>
      <c r="E34" s="3">
        <v>7.4169600000000004</v>
      </c>
      <c r="G34" s="2">
        <v>10</v>
      </c>
      <c r="H34" s="2">
        <v>212</v>
      </c>
      <c r="I34" s="2">
        <v>427</v>
      </c>
      <c r="J34" s="3">
        <f>((I34-H34)*100)/H34</f>
        <v>101.41509433962264</v>
      </c>
      <c r="K34" s="3">
        <v>11.954700000000001</v>
      </c>
      <c r="M34" t="s">
        <v>2</v>
      </c>
      <c r="N34" s="1" t="s">
        <v>0</v>
      </c>
      <c r="O34" t="s">
        <v>5</v>
      </c>
      <c r="P34" t="s">
        <v>1</v>
      </c>
      <c r="Q34" t="s">
        <v>3</v>
      </c>
      <c r="S34" t="s">
        <v>2</v>
      </c>
      <c r="T34" s="1" t="s">
        <v>0</v>
      </c>
      <c r="U34" t="s">
        <v>5</v>
      </c>
      <c r="V34" t="s">
        <v>1</v>
      </c>
      <c r="W34" t="s">
        <v>3</v>
      </c>
    </row>
    <row r="35" spans="1:23" x14ac:dyDescent="0.3">
      <c r="A35" s="2">
        <v>11</v>
      </c>
      <c r="B35" s="2">
        <v>202</v>
      </c>
      <c r="C35" s="2">
        <v>487</v>
      </c>
      <c r="D35" s="3">
        <f t="shared" ref="D35" si="7">((C35-B35)*100)/B35</f>
        <v>141.0891089108911</v>
      </c>
      <c r="E35" s="3">
        <v>16.826499999999999</v>
      </c>
      <c r="G35" s="2">
        <v>11</v>
      </c>
      <c r="H35" s="2">
        <v>202</v>
      </c>
      <c r="I35" s="2">
        <v>495</v>
      </c>
      <c r="J35" s="3">
        <f t="shared" ref="J35" si="8">((I35-H35)*100)/H35</f>
        <v>145.04950495049505</v>
      </c>
      <c r="K35" s="3">
        <v>21.3002</v>
      </c>
      <c r="M35" s="2">
        <v>10</v>
      </c>
      <c r="N35" s="2">
        <v>212</v>
      </c>
      <c r="O35" s="2">
        <v>361</v>
      </c>
      <c r="P35" s="3">
        <f>((O35-N35)*100)/N35</f>
        <v>70.283018867924525</v>
      </c>
      <c r="Q35" s="3">
        <v>12.167999999999999</v>
      </c>
      <c r="S35" s="2">
        <v>10</v>
      </c>
      <c r="T35" s="2">
        <v>212</v>
      </c>
      <c r="U35" s="2">
        <v>488</v>
      </c>
      <c r="V35" s="3">
        <f>((U35-T35)*100)/T35</f>
        <v>130.18867924528303</v>
      </c>
      <c r="W35" s="3">
        <v>11.485200000000001</v>
      </c>
    </row>
    <row r="36" spans="1:23" x14ac:dyDescent="0.3">
      <c r="A36" s="2">
        <v>12</v>
      </c>
      <c r="B36" s="2">
        <v>264</v>
      </c>
      <c r="C36" s="2">
        <v>478</v>
      </c>
      <c r="D36" s="3">
        <f>((C36-B36)*100)/B36</f>
        <v>81.060606060606062</v>
      </c>
      <c r="E36" s="3">
        <v>36.227200000000003</v>
      </c>
      <c r="G36" s="2">
        <v>12</v>
      </c>
      <c r="H36" s="2">
        <v>264</v>
      </c>
      <c r="I36" s="2">
        <v>401</v>
      </c>
      <c r="J36" s="3">
        <f>((I36-H36)*100)/H36</f>
        <v>51.893939393939391</v>
      </c>
      <c r="K36" s="3">
        <v>33.857900000000001</v>
      </c>
      <c r="M36" s="2">
        <v>11</v>
      </c>
      <c r="N36" s="2">
        <v>202</v>
      </c>
      <c r="O36" s="2">
        <v>227</v>
      </c>
      <c r="P36" s="3">
        <f t="shared" ref="P36" si="9">((O36-N36)*100)/N36</f>
        <v>12.376237623762377</v>
      </c>
      <c r="Q36" s="3">
        <v>26.668399999999998</v>
      </c>
      <c r="S36" s="2">
        <v>11</v>
      </c>
      <c r="T36" s="2">
        <v>202</v>
      </c>
      <c r="U36" s="2">
        <v>553</v>
      </c>
      <c r="V36" s="3">
        <f t="shared" ref="V36" si="10">((U36-T36)*100)/T36</f>
        <v>173.76237623762376</v>
      </c>
      <c r="W36" s="3">
        <v>25.285299999999999</v>
      </c>
    </row>
    <row r="37" spans="1:23" x14ac:dyDescent="0.3">
      <c r="A37" s="2">
        <v>13</v>
      </c>
      <c r="B37" s="2">
        <v>269</v>
      </c>
      <c r="C37" s="2">
        <v>269</v>
      </c>
      <c r="D37" s="3">
        <f t="shared" ref="D37:D38" si="11">((C37-B37)*100)/B37</f>
        <v>0</v>
      </c>
      <c r="E37" s="3">
        <v>48.4876</v>
      </c>
      <c r="G37" s="2">
        <v>13</v>
      </c>
      <c r="H37" s="2">
        <v>269</v>
      </c>
      <c r="I37" s="2">
        <v>269</v>
      </c>
      <c r="J37" s="3">
        <f t="shared" ref="J37:J38" si="12">((I37-H37)*100)/H37</f>
        <v>0</v>
      </c>
      <c r="K37" s="3">
        <v>49.047699999999999</v>
      </c>
      <c r="M37" s="2">
        <v>12</v>
      </c>
      <c r="N37" s="2">
        <v>264</v>
      </c>
      <c r="O37" s="2">
        <v>368</v>
      </c>
      <c r="P37" s="3">
        <f>((O37-N37)*100)/N37</f>
        <v>39.393939393939391</v>
      </c>
      <c r="Q37" s="3">
        <v>43.629300000000001</v>
      </c>
      <c r="S37" s="2">
        <v>12</v>
      </c>
      <c r="T37" s="2">
        <v>264</v>
      </c>
      <c r="U37" s="2">
        <v>360</v>
      </c>
      <c r="V37" s="3">
        <f>((U37-T37)*100)/T37</f>
        <v>36.363636363636367</v>
      </c>
      <c r="W37" s="3">
        <v>40.749499999999998</v>
      </c>
    </row>
    <row r="38" spans="1:23" x14ac:dyDescent="0.3">
      <c r="A38" s="2">
        <v>14</v>
      </c>
      <c r="B38" s="2">
        <v>125</v>
      </c>
      <c r="C38" s="2">
        <v>497</v>
      </c>
      <c r="D38" s="3">
        <f t="shared" si="11"/>
        <v>297.60000000000002</v>
      </c>
      <c r="E38" s="3">
        <v>64.285899999999998</v>
      </c>
      <c r="G38" s="2">
        <v>14</v>
      </c>
      <c r="H38" s="2">
        <v>125</v>
      </c>
      <c r="I38" s="2">
        <v>514</v>
      </c>
      <c r="J38" s="3">
        <f t="shared" si="12"/>
        <v>311.2</v>
      </c>
      <c r="K38" s="3">
        <v>68.936999999999998</v>
      </c>
      <c r="M38" s="2">
        <v>13</v>
      </c>
      <c r="N38" s="2">
        <v>269</v>
      </c>
      <c r="O38" s="2">
        <v>386</v>
      </c>
      <c r="P38" s="3">
        <f t="shared" ref="P38:P39" si="13">((O38-N38)*100)/N38</f>
        <v>43.494423791821561</v>
      </c>
      <c r="Q38" s="3">
        <v>63.6325</v>
      </c>
      <c r="S38" s="2">
        <v>13</v>
      </c>
      <c r="T38" s="2">
        <v>269</v>
      </c>
      <c r="U38" s="2">
        <v>484</v>
      </c>
      <c r="V38" s="3">
        <f t="shared" ref="V38:V39" si="14">((U38-T38)*100)/T38</f>
        <v>79.925650557620813</v>
      </c>
      <c r="W38" s="3">
        <v>58.862699999999997</v>
      </c>
    </row>
    <row r="39" spans="1:23" x14ac:dyDescent="0.3">
      <c r="A39" s="2">
        <v>15</v>
      </c>
      <c r="B39" s="2">
        <v>291</v>
      </c>
      <c r="C39" s="2">
        <v>596</v>
      </c>
      <c r="D39" s="3">
        <f>((C39-B39)*100)/B39</f>
        <v>104.81099656357388</v>
      </c>
      <c r="E39" s="3">
        <v>89.305899999999994</v>
      </c>
      <c r="G39" s="2">
        <v>15</v>
      </c>
      <c r="H39" s="2">
        <v>291</v>
      </c>
      <c r="I39" s="2">
        <v>535</v>
      </c>
      <c r="J39" s="3">
        <f>((I39-H39)*100)/H39</f>
        <v>83.848797250859107</v>
      </c>
      <c r="K39" s="3">
        <v>90.187299999999993</v>
      </c>
      <c r="M39" s="2">
        <v>14</v>
      </c>
      <c r="N39" s="2">
        <v>125</v>
      </c>
      <c r="O39" s="2">
        <v>735</v>
      </c>
      <c r="P39" s="3">
        <f t="shared" si="13"/>
        <v>488</v>
      </c>
      <c r="Q39" s="3">
        <v>87.594399999999993</v>
      </c>
      <c r="S39" s="2">
        <v>14</v>
      </c>
      <c r="T39" s="2">
        <v>125</v>
      </c>
      <c r="U39" s="2">
        <v>600</v>
      </c>
      <c r="V39" s="3">
        <f t="shared" si="14"/>
        <v>380</v>
      </c>
      <c r="W39" s="3">
        <v>77.573300000000003</v>
      </c>
    </row>
    <row r="40" spans="1:23" x14ac:dyDescent="0.3">
      <c r="A40" s="2">
        <v>16</v>
      </c>
      <c r="B40" s="2">
        <v>156</v>
      </c>
      <c r="C40" s="2">
        <v>432</v>
      </c>
      <c r="D40" s="3">
        <f t="shared" ref="D40:D42" si="15">((C40-B40)*100)/B40</f>
        <v>176.92307692307693</v>
      </c>
      <c r="E40" s="3">
        <v>112.185</v>
      </c>
      <c r="G40" s="2">
        <v>16</v>
      </c>
      <c r="H40" s="2">
        <v>156</v>
      </c>
      <c r="I40" s="2">
        <v>630</v>
      </c>
      <c r="J40" s="3">
        <f t="shared" ref="J40:J42" si="16">((I40-H40)*100)/H40</f>
        <v>303.84615384615387</v>
      </c>
      <c r="K40" s="3">
        <v>111.68</v>
      </c>
      <c r="M40" s="2">
        <v>15</v>
      </c>
      <c r="N40" s="2">
        <v>291</v>
      </c>
      <c r="O40" s="2">
        <v>536</v>
      </c>
      <c r="P40" s="3">
        <f>((O40-N40)*100)/N40</f>
        <v>84.192439862542955</v>
      </c>
      <c r="Q40" s="3">
        <v>115.66800000000001</v>
      </c>
      <c r="S40" s="2">
        <v>15</v>
      </c>
      <c r="T40" s="2">
        <v>291</v>
      </c>
      <c r="U40" s="2">
        <v>417</v>
      </c>
      <c r="V40" s="3">
        <f>((U40-T40)*100)/T40</f>
        <v>43.298969072164951</v>
      </c>
      <c r="W40" s="3">
        <v>102.56</v>
      </c>
    </row>
    <row r="41" spans="1:23" x14ac:dyDescent="0.3">
      <c r="A41" s="2">
        <v>17</v>
      </c>
      <c r="B41" s="2">
        <v>183</v>
      </c>
      <c r="C41" s="2">
        <v>2656</v>
      </c>
      <c r="D41" s="3">
        <f t="shared" si="15"/>
        <v>1351.3661202185792</v>
      </c>
      <c r="E41" s="3">
        <v>137.99700000000001</v>
      </c>
      <c r="G41" s="2">
        <v>17</v>
      </c>
      <c r="H41" s="2">
        <v>183</v>
      </c>
      <c r="I41" s="2">
        <v>2317</v>
      </c>
      <c r="J41" s="3">
        <f t="shared" si="16"/>
        <v>1166.1202185792349</v>
      </c>
      <c r="K41" s="3">
        <v>139.39400000000001</v>
      </c>
      <c r="M41" s="2">
        <v>16</v>
      </c>
      <c r="N41" s="2">
        <v>156</v>
      </c>
      <c r="O41" s="2">
        <v>498</v>
      </c>
      <c r="P41" s="3">
        <f t="shared" ref="P41:P43" si="17">((O41-N41)*100)/N41</f>
        <v>219.23076923076923</v>
      </c>
      <c r="Q41" s="3">
        <v>142.434</v>
      </c>
      <c r="S41" s="2">
        <v>16</v>
      </c>
      <c r="T41" s="2">
        <v>156</v>
      </c>
      <c r="U41" s="2">
        <v>649</v>
      </c>
      <c r="V41" s="3">
        <f t="shared" ref="V41:V43" si="18">((U41-T41)*100)/T41</f>
        <v>316.02564102564105</v>
      </c>
      <c r="W41" s="3">
        <v>131.05000000000001</v>
      </c>
    </row>
    <row r="42" spans="1:23" x14ac:dyDescent="0.3">
      <c r="A42" s="2">
        <v>18</v>
      </c>
      <c r="B42" s="2">
        <v>187</v>
      </c>
      <c r="C42" s="2">
        <v>489</v>
      </c>
      <c r="D42" s="3">
        <f t="shared" si="15"/>
        <v>161.49732620320856</v>
      </c>
      <c r="E42" s="3">
        <v>183.74</v>
      </c>
      <c r="G42" s="2">
        <v>18</v>
      </c>
      <c r="H42" s="2">
        <v>187</v>
      </c>
      <c r="I42" s="2">
        <v>421</v>
      </c>
      <c r="J42" s="3">
        <f t="shared" si="16"/>
        <v>125.1336898395722</v>
      </c>
      <c r="K42" s="3">
        <v>167.56700000000001</v>
      </c>
      <c r="M42" s="2">
        <v>17</v>
      </c>
      <c r="N42" s="2">
        <v>183</v>
      </c>
      <c r="O42" s="2">
        <v>2184</v>
      </c>
      <c r="P42" s="3">
        <f t="shared" si="17"/>
        <v>1093.4426229508197</v>
      </c>
      <c r="Q42" s="3">
        <v>176.029</v>
      </c>
      <c r="S42" s="2">
        <v>17</v>
      </c>
      <c r="T42" s="2">
        <v>183</v>
      </c>
      <c r="U42" s="2">
        <v>2188</v>
      </c>
      <c r="V42" s="3">
        <f>((U42-T42)*100)/T42</f>
        <v>1095.6284153005465</v>
      </c>
      <c r="W42" s="3">
        <v>158.834</v>
      </c>
    </row>
    <row r="43" spans="1:23" x14ac:dyDescent="0.3">
      <c r="B43" t="s">
        <v>8</v>
      </c>
      <c r="D43" s="3">
        <f>SUM(D34:D42)/9</f>
        <v>262.23355020678531</v>
      </c>
      <c r="H43" t="s">
        <v>8</v>
      </c>
      <c r="J43" s="3">
        <f>SUM(J34:J42)/9</f>
        <v>254.27859979998635</v>
      </c>
      <c r="M43" s="2">
        <v>18</v>
      </c>
      <c r="N43" s="2">
        <v>187</v>
      </c>
      <c r="O43" s="2">
        <v>448</v>
      </c>
      <c r="P43" s="3">
        <f t="shared" si="17"/>
        <v>139.57219251336898</v>
      </c>
      <c r="Q43" s="3">
        <v>225.381</v>
      </c>
      <c r="S43" s="2">
        <v>18</v>
      </c>
      <c r="T43" s="2">
        <v>187</v>
      </c>
      <c r="U43" s="2">
        <v>395</v>
      </c>
      <c r="V43" s="3">
        <f t="shared" si="18"/>
        <v>111.22994652406418</v>
      </c>
      <c r="W43" s="3">
        <v>196.024</v>
      </c>
    </row>
    <row r="44" spans="1:23" x14ac:dyDescent="0.3">
      <c r="N44" t="s">
        <v>8</v>
      </c>
      <c r="P44" s="3">
        <f>SUM(P35:P43)/9</f>
        <v>243.33173824832764</v>
      </c>
      <c r="T44" t="s">
        <v>8</v>
      </c>
      <c r="V44" s="3">
        <f>SUM(V35:V43)/9</f>
        <v>262.93592381406449</v>
      </c>
    </row>
    <row r="47" spans="1:23" x14ac:dyDescent="0.3">
      <c r="A47" t="s">
        <v>15</v>
      </c>
      <c r="B47" s="1"/>
    </row>
    <row r="48" spans="1:23" x14ac:dyDescent="0.3">
      <c r="A48" t="s">
        <v>2</v>
      </c>
      <c r="B48" s="1" t="s">
        <v>0</v>
      </c>
      <c r="C48" t="s">
        <v>5</v>
      </c>
      <c r="D48" t="s">
        <v>1</v>
      </c>
      <c r="E48" t="s">
        <v>3</v>
      </c>
      <c r="G48" t="s">
        <v>16</v>
      </c>
      <c r="H48" s="1"/>
    </row>
    <row r="49" spans="1:17" x14ac:dyDescent="0.3">
      <c r="A49" s="2">
        <v>10</v>
      </c>
      <c r="B49" s="2">
        <v>212</v>
      </c>
      <c r="C49" s="2">
        <v>510</v>
      </c>
      <c r="D49" s="3">
        <f>((C49-B49)*100)/B49</f>
        <v>140.56603773584905</v>
      </c>
      <c r="E49" s="3">
        <v>11.5284</v>
      </c>
      <c r="G49" t="s">
        <v>2</v>
      </c>
      <c r="H49" s="1" t="s">
        <v>0</v>
      </c>
      <c r="I49" t="s">
        <v>5</v>
      </c>
      <c r="J49" t="s">
        <v>1</v>
      </c>
      <c r="K49" t="s">
        <v>3</v>
      </c>
      <c r="M49" t="s">
        <v>17</v>
      </c>
      <c r="N49" s="1"/>
    </row>
    <row r="50" spans="1:17" x14ac:dyDescent="0.3">
      <c r="A50" s="2">
        <v>11</v>
      </c>
      <c r="B50" s="2">
        <v>202</v>
      </c>
      <c r="C50" s="2">
        <v>580</v>
      </c>
      <c r="D50" s="3">
        <f t="shared" ref="D50" si="19">((C50-B50)*100)/B50</f>
        <v>187.12871287128712</v>
      </c>
      <c r="E50" s="3">
        <v>23.663900000000002</v>
      </c>
      <c r="G50" s="2">
        <v>10</v>
      </c>
      <c r="H50" s="2">
        <v>212</v>
      </c>
      <c r="I50" s="2">
        <v>450</v>
      </c>
      <c r="J50" s="3">
        <f>((I50-H50)*100)/H50</f>
        <v>112.26415094339623</v>
      </c>
      <c r="K50" s="3">
        <v>12.6835</v>
      </c>
      <c r="M50" t="s">
        <v>2</v>
      </c>
      <c r="N50" s="1" t="s">
        <v>0</v>
      </c>
      <c r="O50" t="s">
        <v>5</v>
      </c>
      <c r="P50" t="s">
        <v>1</v>
      </c>
      <c r="Q50" t="s">
        <v>3</v>
      </c>
    </row>
    <row r="51" spans="1:17" x14ac:dyDescent="0.3">
      <c r="A51" s="2">
        <v>12</v>
      </c>
      <c r="B51" s="2">
        <v>264</v>
      </c>
      <c r="C51" s="2">
        <v>494</v>
      </c>
      <c r="D51" s="3">
        <f>((C51-B51)*100)/B51</f>
        <v>87.121212121212125</v>
      </c>
      <c r="E51" s="3">
        <v>38.820900000000002</v>
      </c>
      <c r="G51" s="2">
        <v>11</v>
      </c>
      <c r="H51" s="2">
        <v>202</v>
      </c>
      <c r="I51" s="2">
        <v>500</v>
      </c>
      <c r="J51" s="3">
        <f t="shared" ref="J51" si="20">((I51-H51)*100)/H51</f>
        <v>147.52475247524754</v>
      </c>
      <c r="K51" s="3">
        <v>28.8034</v>
      </c>
      <c r="M51" s="2">
        <v>10</v>
      </c>
      <c r="N51" s="2">
        <v>212</v>
      </c>
      <c r="O51" s="2">
        <v>234</v>
      </c>
      <c r="P51" s="3">
        <f>((O51-N51)*100)/N51</f>
        <v>10.377358490566039</v>
      </c>
      <c r="Q51" s="3">
        <v>7.1716300000000004</v>
      </c>
    </row>
    <row r="52" spans="1:17" x14ac:dyDescent="0.3">
      <c r="A52" s="2">
        <v>13</v>
      </c>
      <c r="B52" s="2">
        <v>269</v>
      </c>
      <c r="C52" s="2">
        <v>445</v>
      </c>
      <c r="D52" s="3">
        <f t="shared" ref="D52:D53" si="21">((C52-B52)*100)/B52</f>
        <v>65.427509293680302</v>
      </c>
      <c r="E52" s="3">
        <v>58.820500000000003</v>
      </c>
      <c r="G52" s="2">
        <v>12</v>
      </c>
      <c r="H52" s="2">
        <v>264</v>
      </c>
      <c r="I52" s="2">
        <v>395</v>
      </c>
      <c r="J52" s="3">
        <f>((I52-H52)*100)/H52</f>
        <v>49.621212121212125</v>
      </c>
      <c r="K52" s="3">
        <v>48.012700000000002</v>
      </c>
      <c r="M52" s="2">
        <v>11</v>
      </c>
      <c r="N52" s="2">
        <v>202</v>
      </c>
      <c r="O52" s="2">
        <v>432</v>
      </c>
      <c r="P52" s="3">
        <f t="shared" ref="P52" si="22">((O52-N52)*100)/N52</f>
        <v>113.86138613861387</v>
      </c>
      <c r="Q52" s="3">
        <v>21.191700000000001</v>
      </c>
    </row>
    <row r="53" spans="1:17" x14ac:dyDescent="0.3">
      <c r="A53" s="2">
        <v>14</v>
      </c>
      <c r="B53" s="2">
        <v>125</v>
      </c>
      <c r="C53" s="2">
        <v>218</v>
      </c>
      <c r="D53" s="3">
        <f t="shared" si="21"/>
        <v>74.400000000000006</v>
      </c>
      <c r="E53" s="3">
        <v>77.248900000000006</v>
      </c>
      <c r="G53" s="2">
        <v>13</v>
      </c>
      <c r="H53" s="2">
        <v>269</v>
      </c>
      <c r="I53" s="2">
        <v>269</v>
      </c>
      <c r="J53" s="3">
        <f t="shared" ref="J53:J54" si="23">((I53-H53)*100)/H53</f>
        <v>0</v>
      </c>
      <c r="K53" s="3">
        <v>69.367099999999994</v>
      </c>
      <c r="M53" s="2">
        <v>12</v>
      </c>
      <c r="N53" s="2">
        <v>264</v>
      </c>
      <c r="O53" s="2">
        <v>431</v>
      </c>
      <c r="P53" s="3">
        <f>((O53-N53)*100)/N53</f>
        <v>63.257575757575758</v>
      </c>
      <c r="Q53" s="3">
        <v>38.112299999999998</v>
      </c>
    </row>
    <row r="54" spans="1:17" x14ac:dyDescent="0.3">
      <c r="A54" s="2">
        <v>15</v>
      </c>
      <c r="B54" s="2">
        <v>291</v>
      </c>
      <c r="C54" s="2">
        <v>567</v>
      </c>
      <c r="D54" s="3">
        <f>((C54-B54)*100)/B54</f>
        <v>94.845360824742272</v>
      </c>
      <c r="E54" s="3">
        <v>107.583</v>
      </c>
      <c r="G54" s="2">
        <v>14</v>
      </c>
      <c r="H54" s="2">
        <v>125</v>
      </c>
      <c r="I54" s="2">
        <v>269</v>
      </c>
      <c r="J54" s="3">
        <f t="shared" si="23"/>
        <v>115.2</v>
      </c>
      <c r="K54" s="3">
        <v>88.040300000000002</v>
      </c>
      <c r="M54" s="2">
        <v>13</v>
      </c>
      <c r="N54" s="2">
        <v>269</v>
      </c>
      <c r="O54" s="2">
        <v>461</v>
      </c>
      <c r="P54" s="3">
        <f t="shared" ref="P54:P55" si="24">((O54-N54)*100)/N54</f>
        <v>71.375464684014872</v>
      </c>
      <c r="Q54" s="3">
        <v>62.860900000000001</v>
      </c>
    </row>
    <row r="55" spans="1:17" x14ac:dyDescent="0.3">
      <c r="A55" s="2">
        <v>16</v>
      </c>
      <c r="B55" s="2">
        <v>156</v>
      </c>
      <c r="C55" s="2">
        <v>272</v>
      </c>
      <c r="D55" s="3">
        <f t="shared" ref="D55:D57" si="25">((C55-B55)*100)/B55</f>
        <v>74.358974358974365</v>
      </c>
      <c r="E55" s="3">
        <v>132.054</v>
      </c>
      <c r="G55" s="2">
        <v>15</v>
      </c>
      <c r="H55" s="2">
        <v>291</v>
      </c>
      <c r="I55" s="2">
        <v>496</v>
      </c>
      <c r="J55" s="3">
        <f>((I55-H55)*100)/H55</f>
        <v>70.446735395189009</v>
      </c>
      <c r="K55" s="3">
        <v>120.574</v>
      </c>
      <c r="M55" s="2">
        <v>14</v>
      </c>
      <c r="N55" s="2">
        <v>125</v>
      </c>
      <c r="O55" s="2">
        <v>269</v>
      </c>
      <c r="P55" s="3">
        <f t="shared" si="24"/>
        <v>115.2</v>
      </c>
      <c r="Q55" s="3">
        <v>84.434899999999999</v>
      </c>
    </row>
    <row r="56" spans="1:17" x14ac:dyDescent="0.3">
      <c r="A56" s="2">
        <v>17</v>
      </c>
      <c r="B56" s="2">
        <v>183</v>
      </c>
      <c r="C56" s="2">
        <v>2725</v>
      </c>
      <c r="D56" s="3">
        <f t="shared" si="25"/>
        <v>1389.0710382513662</v>
      </c>
      <c r="E56" s="3">
        <v>162.61699999999999</v>
      </c>
      <c r="G56" s="2">
        <v>16</v>
      </c>
      <c r="H56" s="2">
        <v>156</v>
      </c>
      <c r="I56" s="2">
        <v>399</v>
      </c>
      <c r="J56" s="3">
        <f t="shared" ref="J56:J58" si="26">((I56-H56)*100)/H56</f>
        <v>155.76923076923077</v>
      </c>
      <c r="K56" s="3">
        <v>152.80799999999999</v>
      </c>
      <c r="M56" s="2">
        <v>15</v>
      </c>
      <c r="N56" s="2">
        <v>291</v>
      </c>
      <c r="O56" s="2">
        <v>321</v>
      </c>
      <c r="P56" s="3">
        <f>((O56-N56)*100)/N56</f>
        <v>10.309278350515465</v>
      </c>
      <c r="Q56" s="3">
        <v>118.91800000000001</v>
      </c>
    </row>
    <row r="57" spans="1:17" x14ac:dyDescent="0.3">
      <c r="A57" s="2">
        <v>18</v>
      </c>
      <c r="B57" s="2">
        <v>187</v>
      </c>
      <c r="C57" s="2">
        <v>582</v>
      </c>
      <c r="D57" s="3">
        <f t="shared" si="25"/>
        <v>211.22994652406416</v>
      </c>
      <c r="E57" s="3">
        <v>194.285</v>
      </c>
      <c r="G57" s="2">
        <v>17</v>
      </c>
      <c r="H57" s="2">
        <v>183</v>
      </c>
      <c r="I57" s="2">
        <v>2337</v>
      </c>
      <c r="J57" s="3">
        <f t="shared" si="26"/>
        <v>1177.049180327869</v>
      </c>
      <c r="K57" s="3">
        <v>182.643</v>
      </c>
      <c r="M57" s="2">
        <v>16</v>
      </c>
      <c r="N57" s="2">
        <v>156</v>
      </c>
      <c r="O57" s="2">
        <v>477</v>
      </c>
      <c r="P57" s="3">
        <f t="shared" ref="P57:P59" si="27">((O57-N57)*100)/N57</f>
        <v>205.76923076923077</v>
      </c>
      <c r="Q57" s="3">
        <v>152.71100000000001</v>
      </c>
    </row>
    <row r="58" spans="1:17" x14ac:dyDescent="0.3">
      <c r="B58" t="s">
        <v>8</v>
      </c>
      <c r="D58" s="3">
        <f>SUM(D49:D57)/9</f>
        <v>258.23875466457503</v>
      </c>
      <c r="G58" s="2">
        <v>18</v>
      </c>
      <c r="H58" s="2">
        <v>187</v>
      </c>
      <c r="I58" s="2">
        <v>671</v>
      </c>
      <c r="J58" s="3">
        <f t="shared" si="26"/>
        <v>258.8235294117647</v>
      </c>
      <c r="K58" s="3">
        <v>217.999</v>
      </c>
      <c r="M58" s="2">
        <v>17</v>
      </c>
      <c r="N58" s="2">
        <v>183</v>
      </c>
      <c r="O58" s="2">
        <v>3733</v>
      </c>
      <c r="P58" s="3">
        <f t="shared" si="27"/>
        <v>1939.8907103825136</v>
      </c>
      <c r="Q58" s="3">
        <v>188.63300000000001</v>
      </c>
    </row>
    <row r="59" spans="1:17" x14ac:dyDescent="0.3">
      <c r="H59" t="s">
        <v>8</v>
      </c>
      <c r="J59" s="3">
        <f>SUM(J50:J58)/9</f>
        <v>231.85542127154551</v>
      </c>
      <c r="M59" s="2">
        <v>18</v>
      </c>
      <c r="N59" s="2">
        <v>187</v>
      </c>
      <c r="O59" s="2">
        <v>572</v>
      </c>
      <c r="P59" s="3">
        <f t="shared" si="27"/>
        <v>205.88235294117646</v>
      </c>
      <c r="Q59" s="3">
        <v>230.90600000000001</v>
      </c>
    </row>
    <row r="60" spans="1:17" x14ac:dyDescent="0.3">
      <c r="N60" t="s">
        <v>8</v>
      </c>
      <c r="P60" s="3">
        <f>SUM(P51:P59)/9</f>
        <v>303.99148416824522</v>
      </c>
    </row>
    <row r="62" spans="1:17" x14ac:dyDescent="0.3">
      <c r="A62" t="s">
        <v>18</v>
      </c>
      <c r="B62" s="1"/>
      <c r="G62" t="s">
        <v>18</v>
      </c>
      <c r="H62" s="1"/>
    </row>
    <row r="63" spans="1:17" x14ac:dyDescent="0.3">
      <c r="A63" t="s">
        <v>2</v>
      </c>
      <c r="B63" s="1" t="s">
        <v>0</v>
      </c>
      <c r="C63" t="s">
        <v>5</v>
      </c>
      <c r="D63" t="s">
        <v>1</v>
      </c>
      <c r="E63" t="s">
        <v>3</v>
      </c>
      <c r="G63" t="s">
        <v>2</v>
      </c>
      <c r="H63" s="1" t="s">
        <v>0</v>
      </c>
      <c r="I63" t="s">
        <v>5</v>
      </c>
      <c r="J63" t="s">
        <v>1</v>
      </c>
      <c r="K63" t="s">
        <v>3</v>
      </c>
    </row>
    <row r="64" spans="1:17" x14ac:dyDescent="0.3">
      <c r="A64" s="2">
        <v>17</v>
      </c>
      <c r="B64" s="2">
        <v>39</v>
      </c>
      <c r="C64" s="2">
        <v>87</v>
      </c>
      <c r="D64" s="3">
        <f>((C64-B64)*100)/B64</f>
        <v>123.07692307692308</v>
      </c>
      <c r="E64" s="3">
        <v>40.320700000000002</v>
      </c>
      <c r="G64" s="2">
        <v>17</v>
      </c>
      <c r="H64" s="2">
        <v>2085</v>
      </c>
      <c r="I64" s="2">
        <v>2399</v>
      </c>
      <c r="J64" s="3">
        <f>((I64-H64)*100)/H64</f>
        <v>15.059952038369305</v>
      </c>
      <c r="K64" s="3">
        <v>24.5426</v>
      </c>
    </row>
    <row r="65" spans="1:11" x14ac:dyDescent="0.3">
      <c r="A65" s="2">
        <v>36</v>
      </c>
      <c r="B65" s="2">
        <v>1473</v>
      </c>
      <c r="C65" s="2">
        <v>2031</v>
      </c>
      <c r="D65" s="3">
        <f t="shared" ref="D65" si="28">((C65-B65)*100)/B65</f>
        <v>37.881873727087573</v>
      </c>
      <c r="E65" s="3">
        <v>292.02199999999999</v>
      </c>
      <c r="G65" s="2">
        <v>21</v>
      </c>
      <c r="H65" s="2">
        <v>2707</v>
      </c>
      <c r="I65" s="2">
        <v>3554</v>
      </c>
      <c r="J65" s="3">
        <f t="shared" ref="J65" si="29">((I65-H65)*100)/H65</f>
        <v>31.289250092353157</v>
      </c>
      <c r="K65" s="3">
        <v>72.960700000000003</v>
      </c>
    </row>
    <row r="66" spans="1:11" x14ac:dyDescent="0.3">
      <c r="A66" s="2">
        <v>43</v>
      </c>
      <c r="B66" s="2">
        <v>5620</v>
      </c>
      <c r="C66" s="2">
        <v>5713</v>
      </c>
      <c r="D66" s="3">
        <f>((C66-B66)*100)/B66</f>
        <v>1.6548042704626333</v>
      </c>
      <c r="E66" s="3">
        <v>686.31700000000001</v>
      </c>
      <c r="G66" s="2">
        <v>24</v>
      </c>
      <c r="H66" s="2">
        <v>1272</v>
      </c>
      <c r="I66" s="2">
        <v>1677</v>
      </c>
      <c r="J66" s="3">
        <f>((I66-H66)*100)/H66</f>
        <v>31.839622641509433</v>
      </c>
      <c r="K66" s="3">
        <v>147.703</v>
      </c>
    </row>
    <row r="67" spans="1:11" x14ac:dyDescent="0.3">
      <c r="A67" s="2">
        <v>48</v>
      </c>
      <c r="B67" s="2">
        <v>14422</v>
      </c>
      <c r="C67" s="2">
        <v>20134</v>
      </c>
      <c r="D67" s="3">
        <f t="shared" ref="D67:D68" si="30">((C67-B67)*100)/B67</f>
        <v>39.606157259742062</v>
      </c>
      <c r="E67" s="3">
        <v>1015.5</v>
      </c>
      <c r="G67" s="2">
        <v>26</v>
      </c>
      <c r="H67" s="2">
        <v>937</v>
      </c>
      <c r="I67" s="2">
        <v>992</v>
      </c>
      <c r="J67" s="3">
        <f t="shared" ref="J67:J68" si="31">((I67-H67)*100)/H67</f>
        <v>5.8697972251867663</v>
      </c>
      <c r="K67" s="3">
        <v>248.91900000000001</v>
      </c>
    </row>
    <row r="68" spans="1:11" x14ac:dyDescent="0.3">
      <c r="A68" s="2">
        <v>56</v>
      </c>
      <c r="B68" s="2">
        <v>1608</v>
      </c>
      <c r="C68" s="2">
        <v>2210</v>
      </c>
      <c r="D68" s="3">
        <f t="shared" si="30"/>
        <v>37.437810945273633</v>
      </c>
      <c r="E68" s="3">
        <v>1621.01</v>
      </c>
      <c r="G68" s="2">
        <v>29</v>
      </c>
      <c r="H68" s="2">
        <v>1610</v>
      </c>
      <c r="I68" s="2">
        <v>2104</v>
      </c>
      <c r="J68" s="3">
        <f t="shared" si="31"/>
        <v>30.683229813664596</v>
      </c>
      <c r="K68" s="3">
        <v>367.13900000000001</v>
      </c>
    </row>
    <row r="69" spans="1:11" x14ac:dyDescent="0.3">
      <c r="A69" s="2">
        <v>70</v>
      </c>
      <c r="B69" s="2">
        <v>38673</v>
      </c>
      <c r="C69" s="2">
        <v>42806</v>
      </c>
      <c r="D69" s="3">
        <f>((C69-B69)*100)/B69</f>
        <v>10.687042639567657</v>
      </c>
      <c r="E69" s="3">
        <v>2460.14</v>
      </c>
      <c r="G69" s="2">
        <v>42</v>
      </c>
      <c r="H69" s="2">
        <v>699</v>
      </c>
      <c r="I69" s="2">
        <v>699</v>
      </c>
      <c r="J69" s="3">
        <f>((I69-H69)*100)/H69</f>
        <v>0</v>
      </c>
      <c r="K69" s="3">
        <v>710.38199999999995</v>
      </c>
    </row>
    <row r="70" spans="1:11" x14ac:dyDescent="0.3">
      <c r="A70" s="2">
        <v>100</v>
      </c>
      <c r="B70" s="2">
        <v>36230</v>
      </c>
      <c r="C70" s="2">
        <v>62271</v>
      </c>
      <c r="D70" s="3">
        <f t="shared" ref="D70:D72" si="32">((C70-B70)*100)/B70</f>
        <v>71.876897598675129</v>
      </c>
      <c r="E70" s="3">
        <v>3858.34</v>
      </c>
      <c r="G70" s="2">
        <v>58</v>
      </c>
      <c r="H70" s="2">
        <v>25395</v>
      </c>
      <c r="I70" s="2">
        <v>37572</v>
      </c>
      <c r="J70" s="3">
        <f t="shared" ref="J70:J71" si="33">((I70-H70)*100)/H70</f>
        <v>47.950383933845245</v>
      </c>
      <c r="K70" s="3">
        <v>1314.87</v>
      </c>
    </row>
    <row r="71" spans="1:11" x14ac:dyDescent="0.3">
      <c r="A71" s="2">
        <v>323</v>
      </c>
      <c r="B71" s="2">
        <v>1326</v>
      </c>
      <c r="C71" s="2">
        <v>1706</v>
      </c>
      <c r="D71" s="3">
        <f t="shared" si="32"/>
        <v>28.657616892911012</v>
      </c>
      <c r="E71" s="3">
        <v>65674.7</v>
      </c>
      <c r="G71" s="2">
        <v>120</v>
      </c>
      <c r="H71" s="2">
        <v>6942</v>
      </c>
      <c r="I71" s="2">
        <v>15090</v>
      </c>
      <c r="J71" s="3">
        <f t="shared" si="33"/>
        <v>117.37251512532411</v>
      </c>
      <c r="K71" s="3">
        <v>4578.29</v>
      </c>
    </row>
    <row r="72" spans="1:11" x14ac:dyDescent="0.3">
      <c r="A72" s="2"/>
      <c r="B72" s="2"/>
      <c r="C72" s="2"/>
      <c r="D72" s="3"/>
      <c r="E72" s="3"/>
      <c r="G72" s="2"/>
      <c r="H72" s="2"/>
      <c r="I72" s="2"/>
      <c r="J72" s="3"/>
      <c r="K72" s="3"/>
    </row>
    <row r="73" spans="1:11" x14ac:dyDescent="0.3">
      <c r="B73" t="s">
        <v>8</v>
      </c>
      <c r="D73" s="3">
        <f>SUM(D64:D71)/8</f>
        <v>43.859890801330344</v>
      </c>
      <c r="H73" t="s">
        <v>8</v>
      </c>
      <c r="J73" s="3">
        <f>SUM(J64:J71)/8</f>
        <v>35.008093858781578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2019-12-15T21:01:24Z</dcterms:modified>
</cp:coreProperties>
</file>