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116" windowHeight="8760"/>
  </bookViews>
  <sheets>
    <sheet name="lvtemporary_727908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E3" i="1"/>
  <c r="E4" i="1"/>
  <c r="E5" i="1"/>
  <c r="E6" i="1"/>
  <c r="E2" i="1"/>
  <c r="L9" i="1"/>
</calcChain>
</file>

<file path=xl/sharedStrings.xml><?xml version="1.0" encoding="utf-8"?>
<sst xmlns="http://schemas.openxmlformats.org/spreadsheetml/2006/main" count="7" uniqueCount="7">
  <si>
    <t>effort</t>
  </si>
  <si>
    <t>courant mesuré mA</t>
  </si>
  <si>
    <t>commande courant mA</t>
  </si>
  <si>
    <t>angle en °</t>
  </si>
  <si>
    <t>Kc</t>
  </si>
  <si>
    <t>Fres (N)</t>
  </si>
  <si>
    <t>angle en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</si>
</sst>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 en fonction de l'angle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9.5843459382392013E-2"/>
                  <c:y val="-7.6692548848060663E-2"/>
                </c:manualLayout>
              </c:layout>
              <c:numFmt formatCode="General" sourceLinked="0"/>
            </c:trendlineLbl>
          </c:trendline>
          <c:xVal>
            <c:numRef>
              <c:f>lvtemporary_727908!$F$2:$F$6</c:f>
              <c:numCache>
                <c:formatCode>General</c:formatCode>
                <c:ptCount val="5"/>
                <c:pt idx="0">
                  <c:v>19.679559000000001</c:v>
                </c:pt>
                <c:pt idx="1">
                  <c:v>29.635964000000001</c:v>
                </c:pt>
                <c:pt idx="2">
                  <c:v>40.329881</c:v>
                </c:pt>
                <c:pt idx="3">
                  <c:v>49.696275999999997</c:v>
                </c:pt>
                <c:pt idx="4">
                  <c:v>59.873935000000003</c:v>
                </c:pt>
              </c:numCache>
            </c:numRef>
          </c:xVal>
          <c:yVal>
            <c:numRef>
              <c:f>lvtemporary_727908!$C$2:$C$6</c:f>
              <c:numCache>
                <c:formatCode>General</c:formatCode>
                <c:ptCount val="5"/>
                <c:pt idx="0">
                  <c:v>10.881738</c:v>
                </c:pt>
                <c:pt idx="1">
                  <c:v>10.545116999999999</c:v>
                </c:pt>
                <c:pt idx="2">
                  <c:v>7.9269530000000001</c:v>
                </c:pt>
                <c:pt idx="3">
                  <c:v>7.5529299999999999</c:v>
                </c:pt>
                <c:pt idx="4">
                  <c:v>7.5529299999999999</c:v>
                </c:pt>
              </c:numCache>
            </c:numRef>
          </c:yVal>
          <c:smooth val="0"/>
        </c:ser>
        <c:ser>
          <c:idx val="1"/>
          <c:order val="1"/>
          <c:tx>
            <c:v>effort theo en fonction de l'angle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726321246881177"/>
                  <c:y val="0.3324537037037037"/>
                </c:manualLayout>
              </c:layout>
              <c:numFmt formatCode="General" sourceLinked="0"/>
            </c:trendlineLbl>
          </c:trendline>
          <c:xVal>
            <c:numRef>
              <c:f>lvtemporary_727908!$F$2:$F$6</c:f>
              <c:numCache>
                <c:formatCode>General</c:formatCode>
                <c:ptCount val="5"/>
                <c:pt idx="0">
                  <c:v>19.679559000000001</c:v>
                </c:pt>
                <c:pt idx="1">
                  <c:v>29.635964000000001</c:v>
                </c:pt>
                <c:pt idx="2">
                  <c:v>40.329881</c:v>
                </c:pt>
                <c:pt idx="3">
                  <c:v>49.696275999999997</c:v>
                </c:pt>
                <c:pt idx="4">
                  <c:v>59.873935000000003</c:v>
                </c:pt>
              </c:numCache>
            </c:numRef>
          </c:xVal>
          <c:yVal>
            <c:numRef>
              <c:f>lvtemporary_727908!$H$2:$H$6</c:f>
              <c:numCache>
                <c:formatCode>General</c:formatCode>
                <c:ptCount val="5"/>
                <c:pt idx="0">
                  <c:v>13.159635587341757</c:v>
                </c:pt>
                <c:pt idx="1">
                  <c:v>9.8167475182957062</c:v>
                </c:pt>
                <c:pt idx="2">
                  <c:v>7.8983469961256016</c:v>
                </c:pt>
                <c:pt idx="3">
                  <c:v>6.8944853799294252</c:v>
                </c:pt>
                <c:pt idx="4">
                  <c:v>6.2053183784696246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6320"/>
        <c:axId val="170415744"/>
      </c:scatterChart>
      <c:valAx>
        <c:axId val="1704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415744"/>
        <c:crosses val="autoZero"/>
        <c:crossBetween val="midCat"/>
      </c:valAx>
      <c:valAx>
        <c:axId val="1704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1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10</xdr:row>
      <xdr:rowOff>19050</xdr:rowOff>
    </xdr:from>
    <xdr:to>
      <xdr:col>9</xdr:col>
      <xdr:colOff>624840</xdr:colOff>
      <xdr:row>25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6" sqref="L6"/>
    </sheetView>
  </sheetViews>
  <sheetFormatPr baseColWidth="10" defaultRowHeight="14.4" x14ac:dyDescent="0.3"/>
  <cols>
    <col min="1" max="1" width="2" bestFit="1" customWidth="1"/>
    <col min="2" max="2" width="9.88671875" customWidth="1"/>
    <col min="3" max="3" width="13.6640625" customWidth="1"/>
    <col min="4" max="5" width="14.5546875" customWidth="1"/>
    <col min="6" max="6" width="17.33203125" customWidth="1"/>
    <col min="7" max="7" width="20.33203125" customWidth="1"/>
  </cols>
  <sheetData>
    <row r="1" spans="1:12" s="1" customFormat="1" ht="43.2" x14ac:dyDescent="0.3">
      <c r="B1" s="1" t="s">
        <v>2</v>
      </c>
      <c r="C1" s="1" t="s">
        <v>0</v>
      </c>
      <c r="D1" s="1" t="s">
        <v>1</v>
      </c>
      <c r="E1" s="1" t="s">
        <v>6</v>
      </c>
      <c r="F1" s="1" t="s">
        <v>3</v>
      </c>
      <c r="G1" s="1" t="s">
        <v>4</v>
      </c>
      <c r="H1" s="1" t="s">
        <v>5</v>
      </c>
    </row>
    <row r="2" spans="1:12" x14ac:dyDescent="0.3">
      <c r="A2">
        <v>1</v>
      </c>
      <c r="B2">
        <v>-200</v>
      </c>
      <c r="C2">
        <v>10.881738</v>
      </c>
      <c r="D2">
        <v>-4.8828120000000004</v>
      </c>
      <c r="E2">
        <f>F2*3.14/180</f>
        <v>0.34329897366666673</v>
      </c>
      <c r="F2">
        <v>19.679559000000001</v>
      </c>
      <c r="G2">
        <f>60*(SIN(E2)+(23.23+60*SIN(E2))/(SQRT(15625+(23.23-60*SIN(E2))*(23.23-60*SIN(E2)))))</f>
        <v>41.033932620400023</v>
      </c>
      <c r="H2">
        <f>3*200*7.627*0.118/G2</f>
        <v>13.159635587341757</v>
      </c>
    </row>
    <row r="3" spans="1:12" x14ac:dyDescent="0.3">
      <c r="A3">
        <v>2</v>
      </c>
      <c r="B3">
        <v>-200</v>
      </c>
      <c r="C3">
        <v>10.545116999999999</v>
      </c>
      <c r="D3">
        <v>-7.3242190000000003</v>
      </c>
      <c r="E3">
        <f t="shared" ref="E3:E6" si="0">F3*3.14/180</f>
        <v>0.51698292755555564</v>
      </c>
      <c r="F3">
        <v>29.635964000000001</v>
      </c>
      <c r="G3">
        <f t="shared" ref="G3:G6" si="1">60*(SIN(E3)+(23.23+60*SIN(E3))/(SQRT(15625+(23.23-60*SIN(E3))*(23.23-60*SIN(E3)))))</f>
        <v>55.007180228849194</v>
      </c>
      <c r="H3">
        <f t="shared" ref="H3:H6" si="2">3*200*7.627*0.118/G3</f>
        <v>9.8167475182957062</v>
      </c>
    </row>
    <row r="4" spans="1:12" x14ac:dyDescent="0.3">
      <c r="A4">
        <v>3</v>
      </c>
      <c r="B4">
        <v>-200</v>
      </c>
      <c r="C4">
        <v>7.9269530000000001</v>
      </c>
      <c r="D4">
        <v>-4.8828120000000004</v>
      </c>
      <c r="E4">
        <f t="shared" si="0"/>
        <v>0.70353236855555557</v>
      </c>
      <c r="F4">
        <v>40.329881</v>
      </c>
      <c r="G4">
        <f t="shared" si="1"/>
        <v>68.367672408528463</v>
      </c>
      <c r="H4">
        <f t="shared" si="2"/>
        <v>7.8983469961256016</v>
      </c>
    </row>
    <row r="5" spans="1:12" x14ac:dyDescent="0.3">
      <c r="A5">
        <v>4</v>
      </c>
      <c r="B5">
        <v>-200</v>
      </c>
      <c r="C5">
        <v>7.5529299999999999</v>
      </c>
      <c r="D5">
        <v>-2.4414060000000002</v>
      </c>
      <c r="E5">
        <f t="shared" si="0"/>
        <v>0.86692392577777788</v>
      </c>
      <c r="F5">
        <v>49.696275999999997</v>
      </c>
      <c r="G5">
        <f t="shared" si="1"/>
        <v>78.322248905186242</v>
      </c>
      <c r="H5">
        <f t="shared" si="2"/>
        <v>6.8944853799294252</v>
      </c>
    </row>
    <row r="6" spans="1:12" x14ac:dyDescent="0.3">
      <c r="A6">
        <v>5</v>
      </c>
      <c r="B6">
        <v>-200</v>
      </c>
      <c r="C6">
        <v>7.5529299999999999</v>
      </c>
      <c r="D6">
        <v>-4.8828120000000004</v>
      </c>
      <c r="E6">
        <f t="shared" si="0"/>
        <v>1.0444675327777779</v>
      </c>
      <c r="F6">
        <v>59.873935000000003</v>
      </c>
      <c r="G6">
        <f t="shared" si="1"/>
        <v>87.020772676804114</v>
      </c>
      <c r="H6">
        <f t="shared" si="2"/>
        <v>6.2053183784696246</v>
      </c>
    </row>
    <row r="9" spans="1:12" x14ac:dyDescent="0.3">
      <c r="L9">
        <f>(2*11.25+102.5)*(2*11.25+102.5)</f>
        <v>15625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lvtemporary_727908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Isabelle</cp:lastModifiedBy>
  <dcterms:created xsi:type="dcterms:W3CDTF">2017-02-22T08:23:44Z</dcterms:created>
  <dcterms:modified xsi:type="dcterms:W3CDTF">2017-02-22T09:23:04Z</dcterms:modified>
</cp:coreProperties>
</file>