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0" windowWidth="18495" windowHeight="11700"/>
  </bookViews>
  <sheets>
    <sheet name="barriere" sheetId="1" r:id="rId1"/>
  </sheets>
  <calcPr calcId="145621"/>
</workbook>
</file>

<file path=xl/calcChain.xml><?xml version="1.0" encoding="utf-8"?>
<calcChain xmlns="http://schemas.openxmlformats.org/spreadsheetml/2006/main">
  <c r="C15" i="1" l="1"/>
  <c r="D15" i="1"/>
  <c r="A15" i="1"/>
  <c r="A12" i="1"/>
  <c r="A13" i="1" s="1"/>
  <c r="A11" i="1"/>
  <c r="A14" i="1"/>
  <c r="C9" i="1"/>
  <c r="D9" i="1" s="1"/>
  <c r="A9" i="1"/>
  <c r="C10" i="1"/>
  <c r="D10" i="1" s="1"/>
  <c r="I5" i="1"/>
  <c r="I4" i="1"/>
  <c r="G5" i="1"/>
  <c r="H6" i="1"/>
  <c r="G6" i="1"/>
  <c r="D5" i="1"/>
  <c r="C6" i="1"/>
  <c r="D6" i="1" s="1"/>
  <c r="C7" i="1"/>
  <c r="D7" i="1" s="1"/>
  <c r="E7" i="1" s="1"/>
  <c r="C8" i="1"/>
  <c r="D8" i="1" s="1"/>
  <c r="E8" i="1" s="1"/>
  <c r="D11" i="1"/>
  <c r="C12" i="1"/>
  <c r="D12" i="1" s="1"/>
  <c r="C13" i="1"/>
  <c r="D13" i="1" s="1"/>
  <c r="C14" i="1"/>
  <c r="D14" i="1" s="1"/>
  <c r="C5" i="1"/>
  <c r="E12" i="1" l="1"/>
  <c r="F8" i="1"/>
</calcChain>
</file>

<file path=xl/sharedStrings.xml><?xml version="1.0" encoding="utf-8"?>
<sst xmlns="http://schemas.openxmlformats.org/spreadsheetml/2006/main" count="6" uniqueCount="6">
  <si>
    <t>tr/min</t>
  </si>
  <si>
    <t>tr/s</t>
  </si>
  <si>
    <t>°/s</t>
  </si>
  <si>
    <t>126°</t>
  </si>
  <si>
    <t>38° en plus</t>
  </si>
  <si>
    <t>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</si>
</sst>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barriere!$A$5:$A$16</c:f>
              <c:numCache>
                <c:formatCode>0.0000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0.30499999999999999</c:v>
                </c:pt>
                <c:pt idx="3">
                  <c:v>1.1499999999999999</c:v>
                </c:pt>
                <c:pt idx="4">
                  <c:v>1.4549999999999998</c:v>
                </c:pt>
                <c:pt idx="5">
                  <c:v>2</c:v>
                </c:pt>
                <c:pt idx="6">
                  <c:v>2.2950000000000004</c:v>
                </c:pt>
                <c:pt idx="7">
                  <c:v>3.14</c:v>
                </c:pt>
                <c:pt idx="8">
                  <c:v>3.4449999999999998</c:v>
                </c:pt>
                <c:pt idx="9">
                  <c:v>3.4449999999999998</c:v>
                </c:pt>
                <c:pt idx="10">
                  <c:v>3.99</c:v>
                </c:pt>
              </c:numCache>
            </c:numRef>
          </c:xVal>
          <c:yVal>
            <c:numRef>
              <c:f>barriere!$B$5:$B$16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18.3</c:v>
                </c:pt>
                <c:pt idx="3">
                  <c:v>18.3</c:v>
                </c:pt>
                <c:pt idx="4">
                  <c:v>0</c:v>
                </c:pt>
                <c:pt idx="5">
                  <c:v>0</c:v>
                </c:pt>
                <c:pt idx="6">
                  <c:v>-18.3</c:v>
                </c:pt>
                <c:pt idx="7">
                  <c:v>-18.3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4304"/>
        <c:axId val="33232768"/>
      </c:scatterChart>
      <c:valAx>
        <c:axId val="3323430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33232768"/>
        <c:crosses val="autoZero"/>
        <c:crossBetween val="midCat"/>
      </c:valAx>
      <c:valAx>
        <c:axId val="33232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323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747712</xdr:colOff>
      <xdr:row>7</xdr:row>
      <xdr:rowOff>114300</xdr:rowOff>
    </xdr:from>
    <xdr:to>
      <xdr:col>11</xdr:col>
      <xdr:colOff>747712</xdr:colOff>
      <xdr:row>22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15" sqref="A15"/>
    </sheetView>
  </sheetViews>
  <sheetFormatPr baseColWidth="10" defaultRowHeight="15" x14ac:dyDescent="0.25"/>
  <sheetData>
    <row r="1" spans="1:9" x14ac:dyDescent="0.25">
      <c r="A1">
        <v>20020704</v>
      </c>
    </row>
    <row r="2" spans="1:9" x14ac:dyDescent="0.25">
      <c r="A2">
        <v>0</v>
      </c>
    </row>
    <row r="3" spans="1:9" x14ac:dyDescent="0.25">
      <c r="A3">
        <v>0</v>
      </c>
      <c r="F3" s="2" t="s">
        <v>3</v>
      </c>
      <c r="H3">
        <v>109.8</v>
      </c>
      <c r="I3" t="s">
        <v>5</v>
      </c>
    </row>
    <row r="4" spans="1:9" x14ac:dyDescent="0.25">
      <c r="A4">
        <v>10</v>
      </c>
      <c r="B4" t="s">
        <v>0</v>
      </c>
      <c r="C4" t="s">
        <v>1</v>
      </c>
      <c r="D4" t="s">
        <v>2</v>
      </c>
      <c r="H4">
        <v>38</v>
      </c>
      <c r="I4">
        <f>38/109.8</f>
        <v>0.34608378870673956</v>
      </c>
    </row>
    <row r="5" spans="1:9" x14ac:dyDescent="0.25">
      <c r="A5" s="1">
        <v>0</v>
      </c>
      <c r="B5" s="1">
        <v>0</v>
      </c>
      <c r="C5">
        <f>B5/60</f>
        <v>0</v>
      </c>
      <c r="D5">
        <f>C5*360</f>
        <v>0</v>
      </c>
      <c r="F5" t="s">
        <v>4</v>
      </c>
      <c r="G5">
        <f>153-27</f>
        <v>126</v>
      </c>
      <c r="I5">
        <f>0.815+0.25</f>
        <v>1.0649999999999999</v>
      </c>
    </row>
    <row r="6" spans="1:9" x14ac:dyDescent="0.25">
      <c r="A6" s="1">
        <v>0.01</v>
      </c>
      <c r="B6" s="1">
        <v>0</v>
      </c>
      <c r="C6">
        <f t="shared" ref="C6:C14" si="0">B6/60</f>
        <v>0</v>
      </c>
      <c r="D6">
        <f t="shared" ref="D6:D14" si="1">C6*360</f>
        <v>0</v>
      </c>
      <c r="G6">
        <f>207-180</f>
        <v>27</v>
      </c>
      <c r="H6">
        <f>180-27</f>
        <v>153</v>
      </c>
    </row>
    <row r="7" spans="1:9" x14ac:dyDescent="0.25">
      <c r="A7" s="1">
        <v>0.30499999999999999</v>
      </c>
      <c r="B7" s="1">
        <v>18.3</v>
      </c>
      <c r="C7">
        <f t="shared" si="0"/>
        <v>0.30499999999999999</v>
      </c>
      <c r="D7">
        <f t="shared" si="1"/>
        <v>109.8</v>
      </c>
      <c r="E7">
        <f>D7*(A7-A6)</f>
        <v>32.390999999999998</v>
      </c>
    </row>
    <row r="8" spans="1:9" x14ac:dyDescent="0.25">
      <c r="A8" s="1">
        <v>1.1499999999999999</v>
      </c>
      <c r="B8" s="1">
        <v>18.3</v>
      </c>
      <c r="C8">
        <f t="shared" si="0"/>
        <v>0.30499999999999999</v>
      </c>
      <c r="D8">
        <f t="shared" si="1"/>
        <v>109.8</v>
      </c>
      <c r="E8">
        <f>D8*(A8-A7)</f>
        <v>92.780999999999992</v>
      </c>
      <c r="F8">
        <f>E7+E8</f>
        <v>125.172</v>
      </c>
    </row>
    <row r="9" spans="1:9" x14ac:dyDescent="0.25">
      <c r="A9" s="1">
        <f>A8+0.305</f>
        <v>1.4549999999999998</v>
      </c>
      <c r="B9" s="1">
        <v>0</v>
      </c>
      <c r="C9">
        <f t="shared" si="0"/>
        <v>0</v>
      </c>
      <c r="D9">
        <f t="shared" si="1"/>
        <v>0</v>
      </c>
    </row>
    <row r="10" spans="1:9" x14ac:dyDescent="0.25">
      <c r="A10" s="1">
        <v>2</v>
      </c>
      <c r="B10" s="1">
        <v>0</v>
      </c>
      <c r="C10">
        <f t="shared" si="0"/>
        <v>0</v>
      </c>
      <c r="D10">
        <f t="shared" si="1"/>
        <v>0</v>
      </c>
    </row>
    <row r="11" spans="1:9" x14ac:dyDescent="0.25">
      <c r="A11" s="1">
        <f>A10+A7-A6</f>
        <v>2.2950000000000004</v>
      </c>
      <c r="B11" s="1">
        <v>-18.3</v>
      </c>
      <c r="D11">
        <f>C11*360</f>
        <v>0</v>
      </c>
    </row>
    <row r="12" spans="1:9" x14ac:dyDescent="0.25">
      <c r="A12" s="1">
        <f t="shared" ref="A12:A13" si="2">A11+A8-A7</f>
        <v>3.14</v>
      </c>
      <c r="B12" s="1">
        <v>-18.3</v>
      </c>
      <c r="C12">
        <f>B12/60</f>
        <v>-0.30499999999999999</v>
      </c>
      <c r="D12">
        <f>C12*360</f>
        <v>-109.8</v>
      </c>
      <c r="E12" s="1">
        <f>A12-A11</f>
        <v>0.84499999999999975</v>
      </c>
    </row>
    <row r="13" spans="1:9" x14ac:dyDescent="0.25">
      <c r="A13" s="1">
        <f t="shared" si="2"/>
        <v>3.4449999999999998</v>
      </c>
      <c r="B13" s="1">
        <v>0</v>
      </c>
      <c r="C13">
        <f>B13/60</f>
        <v>0</v>
      </c>
      <c r="D13">
        <f>C13*360</f>
        <v>0</v>
      </c>
    </row>
    <row r="14" spans="1:9" x14ac:dyDescent="0.25">
      <c r="A14" s="1">
        <f t="shared" ref="A12:A16" si="3">A9+1.99</f>
        <v>3.4449999999999998</v>
      </c>
      <c r="B14" s="1">
        <v>0</v>
      </c>
      <c r="C14">
        <f>B14/60</f>
        <v>0</v>
      </c>
      <c r="D14">
        <f>C14*360</f>
        <v>0</v>
      </c>
    </row>
    <row r="15" spans="1:9" x14ac:dyDescent="0.25">
      <c r="A15" s="1">
        <f t="shared" si="3"/>
        <v>3.99</v>
      </c>
      <c r="B15" s="1">
        <v>0</v>
      </c>
      <c r="C15">
        <f>B15/60</f>
        <v>0</v>
      </c>
      <c r="D15">
        <f>C15*360</f>
        <v>0</v>
      </c>
    </row>
    <row r="16" spans="1:9" x14ac:dyDescent="0.25">
      <c r="A16" s="1"/>
      <c r="B1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barriere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Pessoles</cp:lastModifiedBy>
  <dcterms:created xsi:type="dcterms:W3CDTF">2013-04-05T09:32:32Z</dcterms:created>
  <dcterms:modified xsi:type="dcterms:W3CDTF">2013-04-08T21:00:30Z</dcterms:modified>
</cp:coreProperties>
</file>