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6365" windowHeight="5790" activeTab="3"/>
  </bookViews>
  <sheets>
    <sheet name="Sheet1" sheetId="1" r:id="rId1"/>
    <sheet name="backup" sheetId="2" r:id="rId2"/>
    <sheet name="corr matrix" sheetId="3" r:id="rId3"/>
    <sheet name="stepwise" sheetId="4" r:id="rId4"/>
  </sheets>
  <definedNames>
    <definedName name="_xlnm.Print_Area" localSheetId="1">backup!$A$3:$E$23</definedName>
    <definedName name="_xlnm.Print_Area" localSheetId="2">'corr matrix'!$G$92:$AA$114</definedName>
  </definedNames>
  <calcPr calcId="145621"/>
</workbook>
</file>

<file path=xl/calcChain.xml><?xml version="1.0" encoding="utf-8"?>
<calcChain xmlns="http://schemas.openxmlformats.org/spreadsheetml/2006/main">
  <c r="P37" i="4" l="1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AJ40" i="1" l="1"/>
  <c r="AK40" i="1"/>
  <c r="AI40" i="1"/>
  <c r="AG38" i="3" l="1"/>
  <c r="AE38" i="3"/>
  <c r="AD38" i="3"/>
  <c r="AC38" i="3"/>
  <c r="AB38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G23" i="3"/>
  <c r="AE23" i="3"/>
  <c r="AD23" i="3"/>
  <c r="AC23" i="3"/>
  <c r="AB23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H38" i="1"/>
  <c r="AH2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5" i="1"/>
  <c r="AA4" i="1"/>
  <c r="AD38" i="1"/>
  <c r="AE38" i="1"/>
  <c r="AF38" i="1"/>
  <c r="AC38" i="1"/>
  <c r="AF23" i="1"/>
  <c r="AE23" i="1"/>
  <c r="AD23" i="1"/>
  <c r="AC23" i="1"/>
  <c r="AG38" i="1" l="1"/>
  <c r="AG23" i="1"/>
  <c r="AF38" i="3"/>
  <c r="AF23" i="3"/>
</calcChain>
</file>

<file path=xl/sharedStrings.xml><?xml version="1.0" encoding="utf-8"?>
<sst xmlns="http://schemas.openxmlformats.org/spreadsheetml/2006/main" count="909" uniqueCount="145">
  <si>
    <t>Season</t>
  </si>
  <si>
    <t>Type</t>
  </si>
  <si>
    <t>Grower</t>
  </si>
  <si>
    <t>field</t>
  </si>
  <si>
    <t>location</t>
  </si>
  <si>
    <t>mg C /40 g of soil 
(1 day ,50% WFPS)</t>
  </si>
  <si>
    <t>mg C /40 g of soil 
(1 day, Wetted)</t>
  </si>
  <si>
    <t>mg C /kg of soil 
(1 day ,50% WFPS)</t>
  </si>
  <si>
    <t>mg C /Kg of soil 
(1 day, Wetted)</t>
  </si>
  <si>
    <t>Solvita color
 (1 day)</t>
  </si>
  <si>
    <t>Solvita 
ppm CO2  (1 day)</t>
  </si>
  <si>
    <t>mg C /40 g of soil 
(3 days, 50% WFPS)</t>
  </si>
  <si>
    <t>mg C /40 g of soil 
(3 days, Wetted)</t>
  </si>
  <si>
    <t>mg C /kg of soil 
(3 day ,50% WFPS)</t>
  </si>
  <si>
    <t>mg C /Kg of soil 
(3 day, Wetted)</t>
  </si>
  <si>
    <t>mg C /40 g of soil 
(7 days, 50% WFPS)</t>
  </si>
  <si>
    <t>mg C /40 g of soil 
(7 days, Wetted)</t>
  </si>
  <si>
    <t>mg C /kg of soil 
(7 day ,50% WFPS)</t>
  </si>
  <si>
    <t>mg C /Kg of soil 
(7 day, Wetted)</t>
  </si>
  <si>
    <t>Mineral N ppm (day 0) 
Hayne)</t>
  </si>
  <si>
    <t>Mineral N ppm (day 0)</t>
  </si>
  <si>
    <t>Mineral N ppm (day 7)</t>
  </si>
  <si>
    <t>Mineral N ppm (day 28)</t>
  </si>
  <si>
    <t>Mineral N ppm (day 42)</t>
  </si>
  <si>
    <t>Mineral N ppm (day 70)</t>
  </si>
  <si>
    <t xml:space="preserve">net N min 0-7 days </t>
  </si>
  <si>
    <t xml:space="preserve">net N min 0-28 days </t>
  </si>
  <si>
    <t xml:space="preserve">net N min 7-28 days </t>
  </si>
  <si>
    <t xml:space="preserve">net N min 0-42 days </t>
  </si>
  <si>
    <t xml:space="preserve">net N min 7-42 days </t>
  </si>
  <si>
    <t xml:space="preserve">net N min 0-70 days </t>
  </si>
  <si>
    <t xml:space="preserve">net N min 7-70 days </t>
  </si>
  <si>
    <t>N% (dry soil)</t>
  </si>
  <si>
    <t>C%(dry soil)</t>
  </si>
  <si>
    <t>Soil organic matter</t>
  </si>
  <si>
    <t>Total N average (mg/L)</t>
  </si>
  <si>
    <t>Total N average (mg/kg)</t>
  </si>
  <si>
    <t>Organic N (mg/kg)</t>
  </si>
  <si>
    <t>DOC 
(mg/kg)</t>
  </si>
  <si>
    <t>dry C:N ratio</t>
  </si>
  <si>
    <t>Water extract C:N ratio</t>
  </si>
  <si>
    <t>Soil OM</t>
  </si>
  <si>
    <t>soil health</t>
  </si>
  <si>
    <t>Organic</t>
  </si>
  <si>
    <t xml:space="preserve">Park </t>
  </si>
  <si>
    <t>Kidwell</t>
  </si>
  <si>
    <t>Olmo</t>
  </si>
  <si>
    <t>M-10</t>
  </si>
  <si>
    <t>Rominger</t>
  </si>
  <si>
    <t>Fung</t>
  </si>
  <si>
    <t xml:space="preserve">Yeung </t>
  </si>
  <si>
    <t>A4</t>
  </si>
  <si>
    <t>Muller</t>
  </si>
  <si>
    <t xml:space="preserve">Muller </t>
  </si>
  <si>
    <t xml:space="preserve">Rominger </t>
  </si>
  <si>
    <t xml:space="preserve">Kidwell </t>
  </si>
  <si>
    <t>Conway</t>
  </si>
  <si>
    <t>B3</t>
  </si>
  <si>
    <t>E2</t>
  </si>
  <si>
    <t xml:space="preserve">Fong </t>
  </si>
  <si>
    <t>Conventional</t>
  </si>
  <si>
    <t>Payne sakata</t>
  </si>
  <si>
    <t>Sacramento</t>
  </si>
  <si>
    <t>Harlan</t>
  </si>
  <si>
    <t>Lucero</t>
  </si>
  <si>
    <t>Muller Kentucky</t>
  </si>
  <si>
    <t>Miyao Lucero</t>
  </si>
  <si>
    <t>Miyao Beeman</t>
  </si>
  <si>
    <t>Miyao Borchard</t>
  </si>
  <si>
    <t>Fennel</t>
  </si>
  <si>
    <t>Salinas</t>
  </si>
  <si>
    <t>Molera</t>
  </si>
  <si>
    <t>Cory40</t>
  </si>
  <si>
    <t>Spreckles</t>
  </si>
  <si>
    <t>Molera artichoke</t>
  </si>
  <si>
    <t>Spence mineralization</t>
  </si>
  <si>
    <t>D'Arrigo mineralization</t>
  </si>
  <si>
    <t>King City mineralization</t>
  </si>
  <si>
    <t>Hilltop conventional soil removed from dataset</t>
  </si>
  <si>
    <t>soil texture</t>
  </si>
  <si>
    <t>clay loam</t>
  </si>
  <si>
    <t>silty clay</t>
  </si>
  <si>
    <t xml:space="preserve">clay  </t>
  </si>
  <si>
    <t>clay</t>
  </si>
  <si>
    <t>loam</t>
  </si>
  <si>
    <t>silty clay loam</t>
  </si>
  <si>
    <t>sandy clay loam</t>
  </si>
  <si>
    <t>sandy loam</t>
  </si>
  <si>
    <t>gravimetric H2O% @ solvita wetting</t>
  </si>
  <si>
    <t>silty loam</t>
  </si>
  <si>
    <t xml:space="preserve">sandy clay  </t>
  </si>
  <si>
    <t>gravimetric H2O% @ 50 % WFPS *</t>
  </si>
  <si>
    <t>*  1% gravimetric added for initial soil moisture (1% in air-dried soils)</t>
  </si>
  <si>
    <t>note: 25 ml water (Solvita 2012 instructions)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</si>
  <si>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</si>
  <si>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</si>
  <si>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</si>
  <si>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</si>
  <si>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</si>
  <si>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</si>
  <si>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</si>
  <si>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</si>
  <si>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</si>
  <si>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</si>
  <si>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</si>
  <si>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</si>
  <si>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</si>
  <si>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</si>
  <si>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</si>
  <si>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</si>
  <si>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</si>
  <si>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</si>
  <si>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</si>
  <si>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</si>
  <si>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conventional only</t>
  </si>
  <si>
    <t>all inclusive</t>
  </si>
  <si>
    <t>organic only</t>
  </si>
  <si>
    <t>tomato yield MT/ha</t>
  </si>
  <si>
    <t>CV of CO2 measurements</t>
  </si>
  <si>
    <t>Solvita</t>
  </si>
  <si>
    <t xml:space="preserve">50% WFPS </t>
  </si>
  <si>
    <t>Wetted</t>
  </si>
  <si>
    <t>NetNmin28</t>
  </si>
  <si>
    <t>WEON</t>
  </si>
  <si>
    <t>WEOC</t>
  </si>
  <si>
    <t>WECN</t>
  </si>
  <si>
    <t>SOM</t>
  </si>
  <si>
    <t>TSN</t>
  </si>
  <si>
    <t>TSC</t>
  </si>
  <si>
    <t>TSCN</t>
  </si>
  <si>
    <t>SolvitaCO2</t>
  </si>
  <si>
    <t>SHI</t>
  </si>
  <si>
    <t>=</t>
  </si>
  <si>
    <t>Net N mineralization at 28 days</t>
  </si>
  <si>
    <t>Water extractable organic nitrogen</t>
  </si>
  <si>
    <t>Water extractable organic carbon</t>
  </si>
  <si>
    <t>Water extractable organic carbon:nitrogen ratio</t>
  </si>
  <si>
    <t>Soil Organic Mater</t>
  </si>
  <si>
    <t>Total soil % nitrogen</t>
  </si>
  <si>
    <t>Total soil % Carbon</t>
  </si>
  <si>
    <t>Total soil carbon:nitrogen ratio</t>
  </si>
  <si>
    <t>Solvita CO2 ppm</t>
  </si>
  <si>
    <t>Soil healt index</t>
  </si>
  <si>
    <t>FieldN</t>
  </si>
  <si>
    <t>Field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</si>
</sst>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?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5" fillId="23" borderId="8" applyNumberFormat="0" applyFon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/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24" borderId="0" xfId="0" applyFill="1"/>
    <xf numFmtId="2" fontId="0" fillId="24" borderId="0" xfId="0" applyNumberFormat="1" applyFill="1"/>
    <xf numFmtId="164" fontId="0" fillId="24" borderId="0" xfId="0" applyNumberFormat="1" applyFill="1" applyAlignment="1">
      <alignment horizontal="center"/>
    </xf>
    <xf numFmtId="164" fontId="0" fillId="24" borderId="0" xfId="0" applyNumberFormat="1" applyFill="1"/>
    <xf numFmtId="165" fontId="0" fillId="24" borderId="0" xfId="0" applyNumberFormat="1" applyFill="1" applyBorder="1"/>
    <xf numFmtId="164" fontId="4" fillId="24" borderId="0" xfId="39" applyNumberFormat="1" applyFill="1"/>
    <xf numFmtId="165" fontId="0" fillId="24" borderId="0" xfId="0" applyNumberFormat="1" applyFill="1"/>
    <xf numFmtId="0" fontId="0" fillId="0" borderId="1" xfId="0" applyBorder="1"/>
    <xf numFmtId="0" fontId="0" fillId="24" borderId="0" xfId="0" applyFill="1" applyAlignment="1">
      <alignment wrapText="1"/>
    </xf>
    <xf numFmtId="2" fontId="0" fillId="0" borderId="0" xfId="0" applyNumberFormat="1" applyFont="1" applyBorder="1" applyAlignment="1"/>
    <xf numFmtId="164" fontId="0" fillId="24" borderId="0" xfId="0" applyNumberFormat="1" applyFill="1" applyAlignment="1">
      <alignment wrapText="1"/>
    </xf>
    <xf numFmtId="0" fontId="0" fillId="24" borderId="0" xfId="0" applyFill="1" applyBorder="1"/>
    <xf numFmtId="2" fontId="4" fillId="24" borderId="11" xfId="0" applyNumberFormat="1" applyFont="1" applyFill="1" applyBorder="1" applyAlignment="1">
      <alignment wrapText="1"/>
    </xf>
    <xf numFmtId="2" fontId="4" fillId="24" borderId="0" xfId="0" applyNumberFormat="1" applyFont="1" applyFill="1" applyBorder="1" applyAlignment="1">
      <alignment wrapText="1"/>
    </xf>
    <xf numFmtId="166" fontId="0" fillId="24" borderId="0" xfId="0" applyNumberFormat="1" applyFill="1" applyBorder="1"/>
    <xf numFmtId="2" fontId="0" fillId="25" borderId="0" xfId="0" applyNumberFormat="1" applyFill="1"/>
    <xf numFmtId="0" fontId="0" fillId="25" borderId="0" xfId="0" applyFill="1"/>
    <xf numFmtId="0" fontId="0" fillId="25" borderId="1" xfId="0" applyFill="1" applyBorder="1" applyAlignment="1">
      <alignment horizontal="center"/>
    </xf>
    <xf numFmtId="2" fontId="0" fillId="25" borderId="0" xfId="0" applyNumberFormat="1" applyFont="1" applyFill="1" applyBorder="1" applyAlignment="1"/>
    <xf numFmtId="164" fontId="4" fillId="25" borderId="0" xfId="39" applyNumberFormat="1" applyFill="1"/>
    <xf numFmtId="164" fontId="0" fillId="25" borderId="0" xfId="0" applyNumberFormat="1" applyFill="1"/>
    <xf numFmtId="165" fontId="0" fillId="25" borderId="0" xfId="0" applyNumberFormat="1" applyFill="1"/>
    <xf numFmtId="166" fontId="0" fillId="25" borderId="0" xfId="0" applyNumberFormat="1" applyFill="1" applyBorder="1"/>
    <xf numFmtId="0" fontId="22" fillId="26" borderId="0" xfId="0" applyFont="1" applyFill="1"/>
    <xf numFmtId="0" fontId="22" fillId="24" borderId="0" xfId="0" applyFont="1" applyFill="1"/>
    <xf numFmtId="0" fontId="2" fillId="24" borderId="0" xfId="0" applyFont="1" applyFill="1"/>
    <xf numFmtId="2" fontId="23" fillId="0" borderId="1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Border="1"/>
    <xf numFmtId="0" fontId="0" fillId="25" borderId="0" xfId="0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3" fillId="0" borderId="0" xfId="0" applyFont="1"/>
    <xf numFmtId="0" fontId="3" fillId="0" borderId="0" xfId="0" applyFont="1" applyBorder="1" applyAlignment="1">
      <alignment wrapText="1"/>
    </xf>
    <xf numFmtId="164" fontId="0" fillId="0" borderId="0" xfId="0" applyNumberFormat="1" applyFont="1" applyFill="1" applyBorder="1" applyAlignment="1">
      <alignment horizontal="center"/>
    </xf>
    <xf numFmtId="164" fontId="0" fillId="25" borderId="0" xfId="0" applyNumberFormat="1" applyFont="1" applyFill="1" applyBorder="1" applyAlignment="1">
      <alignment horizontal="center"/>
    </xf>
    <xf numFmtId="0" fontId="24" fillId="0" borderId="0" xfId="0" applyFont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Fill="1" applyBorder="1"/>
    <xf numFmtId="0" fontId="3" fillId="0" borderId="0" xfId="0" applyFon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22" fillId="0" borderId="0" xfId="0" applyFont="1" applyFill="1" applyBorder="1"/>
    <xf numFmtId="0" fontId="0" fillId="0" borderId="0" xfId="0" applyFont="1" applyFill="1" applyBorder="1"/>
    <xf numFmtId="0" fontId="27" fillId="0" borderId="0" xfId="0" applyFont="1" applyAlignment="1"/>
    <xf numFmtId="0" fontId="28" fillId="0" borderId="0" xfId="0" applyFont="1" applyAlignment="1"/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omma 3" xfId="46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39"/>
    <cellStyle name="Normal 3" xfId="1"/>
    <cellStyle name="Normal 3 2" xfId="47"/>
    <cellStyle name="Normal 4" xfId="45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600634295713035"/>
                  <c:y val="-6.3122995042286384E-2"/>
                </c:manualLayout>
              </c:layout>
              <c:numFmt formatCode="General" sourceLinked="0"/>
            </c:trendlineLbl>
          </c:trendline>
          <c:xVal>
            <c:numRef>
              <c:f>Sheet1!$H$4:$H$38</c:f>
              <c:numCache>
                <c:formatCode>General</c:formatCode>
                <c:ptCount val="35"/>
                <c:pt idx="0">
                  <c:v>21</c:v>
                </c:pt>
                <c:pt idx="1">
                  <c:v>23.5</c:v>
                </c:pt>
                <c:pt idx="2">
                  <c:v>18.5</c:v>
                </c:pt>
                <c:pt idx="3">
                  <c:v>21</c:v>
                </c:pt>
                <c:pt idx="4">
                  <c:v>19.8</c:v>
                </c:pt>
                <c:pt idx="5">
                  <c:v>20.3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20.3</c:v>
                </c:pt>
                <c:pt idx="10">
                  <c:v>19.600000000000001</c:v>
                </c:pt>
                <c:pt idx="11">
                  <c:v>21.8</c:v>
                </c:pt>
                <c:pt idx="12">
                  <c:v>19</c:v>
                </c:pt>
                <c:pt idx="13">
                  <c:v>22.4</c:v>
                </c:pt>
                <c:pt idx="14">
                  <c:v>17.100000000000001</c:v>
                </c:pt>
                <c:pt idx="15">
                  <c:v>19.8</c:v>
                </c:pt>
                <c:pt idx="16">
                  <c:v>19.600000000000001</c:v>
                </c:pt>
                <c:pt idx="17">
                  <c:v>19</c:v>
                </c:pt>
                <c:pt idx="18">
                  <c:v>17.8</c:v>
                </c:pt>
                <c:pt idx="19">
                  <c:v>19.600000000000001</c:v>
                </c:pt>
                <c:pt idx="20">
                  <c:v>17.8</c:v>
                </c:pt>
                <c:pt idx="21">
                  <c:v>19.600000000000001</c:v>
                </c:pt>
                <c:pt idx="22">
                  <c:v>20.9</c:v>
                </c:pt>
                <c:pt idx="23">
                  <c:v>18.7</c:v>
                </c:pt>
                <c:pt idx="24">
                  <c:v>14</c:v>
                </c:pt>
                <c:pt idx="25">
                  <c:v>14</c:v>
                </c:pt>
                <c:pt idx="26">
                  <c:v>14.6</c:v>
                </c:pt>
                <c:pt idx="27">
                  <c:v>14</c:v>
                </c:pt>
                <c:pt idx="28">
                  <c:v>21.5</c:v>
                </c:pt>
                <c:pt idx="29">
                  <c:v>22.1</c:v>
                </c:pt>
                <c:pt idx="30">
                  <c:v>22.1</c:v>
                </c:pt>
                <c:pt idx="31">
                  <c:v>17.8</c:v>
                </c:pt>
                <c:pt idx="32">
                  <c:v>13.4</c:v>
                </c:pt>
                <c:pt idx="33">
                  <c:v>13.4</c:v>
                </c:pt>
                <c:pt idx="34">
                  <c:v>23.5</c:v>
                </c:pt>
              </c:numCache>
            </c:numRef>
          </c:xVal>
          <c:yVal>
            <c:numRef>
              <c:f>Sheet1!$I$4:$I$38</c:f>
              <c:numCache>
                <c:formatCode>0.0</c:formatCode>
                <c:ptCount val="35"/>
                <c:pt idx="0">
                  <c:v>46</c:v>
                </c:pt>
                <c:pt idx="1">
                  <c:v>45</c:v>
                </c:pt>
                <c:pt idx="2">
                  <c:v>37.6</c:v>
                </c:pt>
                <c:pt idx="3">
                  <c:v>40.4</c:v>
                </c:pt>
                <c:pt idx="4">
                  <c:v>45.6</c:v>
                </c:pt>
                <c:pt idx="5">
                  <c:v>42.2</c:v>
                </c:pt>
                <c:pt idx="6">
                  <c:v>47.9</c:v>
                </c:pt>
                <c:pt idx="7">
                  <c:v>45.4</c:v>
                </c:pt>
                <c:pt idx="8">
                  <c:v>44.8</c:v>
                </c:pt>
                <c:pt idx="9">
                  <c:v>34.299999999999997</c:v>
                </c:pt>
                <c:pt idx="10">
                  <c:v>43.2</c:v>
                </c:pt>
                <c:pt idx="11">
                  <c:v>47.3</c:v>
                </c:pt>
                <c:pt idx="12">
                  <c:v>41.3</c:v>
                </c:pt>
                <c:pt idx="13">
                  <c:v>47.7</c:v>
                </c:pt>
                <c:pt idx="14">
                  <c:v>40.4</c:v>
                </c:pt>
                <c:pt idx="15">
                  <c:v>46.2</c:v>
                </c:pt>
                <c:pt idx="16">
                  <c:v>40.299999999999997</c:v>
                </c:pt>
                <c:pt idx="17">
                  <c:v>43.3</c:v>
                </c:pt>
                <c:pt idx="18">
                  <c:v>36</c:v>
                </c:pt>
                <c:pt idx="19">
                  <c:v>44</c:v>
                </c:pt>
                <c:pt idx="20">
                  <c:v>31</c:v>
                </c:pt>
                <c:pt idx="21">
                  <c:v>35.9</c:v>
                </c:pt>
                <c:pt idx="22">
                  <c:v>38.1</c:v>
                </c:pt>
                <c:pt idx="23">
                  <c:v>39.9</c:v>
                </c:pt>
                <c:pt idx="24">
                  <c:v>34.6</c:v>
                </c:pt>
                <c:pt idx="25">
                  <c:v>30.1</c:v>
                </c:pt>
                <c:pt idx="26">
                  <c:v>31.2</c:v>
                </c:pt>
                <c:pt idx="27">
                  <c:v>25.3</c:v>
                </c:pt>
                <c:pt idx="28">
                  <c:v>40.5</c:v>
                </c:pt>
                <c:pt idx="29">
                  <c:v>40.200000000000003</c:v>
                </c:pt>
                <c:pt idx="30">
                  <c:v>43</c:v>
                </c:pt>
                <c:pt idx="31">
                  <c:v>42.7</c:v>
                </c:pt>
                <c:pt idx="32">
                  <c:v>26.6</c:v>
                </c:pt>
                <c:pt idx="33">
                  <c:v>29.5</c:v>
                </c:pt>
                <c:pt idx="34">
                  <c:v>46.8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192"/>
        <c:axId val="30798976"/>
      </c:scatterChart>
      <c:valAx>
        <c:axId val="44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H2O 50% WFPS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798976"/>
        <c:crosses val="autoZero"/>
        <c:crossBetween val="midCat"/>
      </c:valAx>
      <c:valAx>
        <c:axId val="307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H2O Solvita wet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4492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7988407699037624E-2"/>
                  <c:y val="-7.7549577136191303E-2"/>
                </c:manualLayout>
              </c:layout>
              <c:numFmt formatCode="General" sourceLinked="0"/>
            </c:trendlineLbl>
          </c:trendline>
          <c:xVal>
            <c:numRef>
              <c:f>Sheet1!$AA$4:$AA$23</c:f>
              <c:numCache>
                <c:formatCode>General</c:formatCode>
                <c:ptCount val="20"/>
                <c:pt idx="0">
                  <c:v>8.2421792983871001</c:v>
                </c:pt>
                <c:pt idx="1">
                  <c:v>6.5929899656905491</c:v>
                </c:pt>
                <c:pt idx="2">
                  <c:v>3.3627510836770749</c:v>
                </c:pt>
                <c:pt idx="3">
                  <c:v>4.4951845510094515</c:v>
                </c:pt>
                <c:pt idx="4">
                  <c:v>3.6427133796360449</c:v>
                </c:pt>
                <c:pt idx="5">
                  <c:v>5.1772481795257521</c:v>
                </c:pt>
                <c:pt idx="6">
                  <c:v>6.7349182027171839</c:v>
                </c:pt>
                <c:pt idx="7">
                  <c:v>7.0596921715087078</c:v>
                </c:pt>
                <c:pt idx="8">
                  <c:v>5.3330855229609391</c:v>
                </c:pt>
                <c:pt idx="9">
                  <c:v>5.7737575416328513</c:v>
                </c:pt>
                <c:pt idx="10">
                  <c:v>6.3811352650639268</c:v>
                </c:pt>
                <c:pt idx="11">
                  <c:v>7.3258577015256243</c:v>
                </c:pt>
                <c:pt idx="12">
                  <c:v>7.1183548518351873</c:v>
                </c:pt>
                <c:pt idx="13">
                  <c:v>7.2333651036057489</c:v>
                </c:pt>
                <c:pt idx="14">
                  <c:v>3.2708637321568665</c:v>
                </c:pt>
                <c:pt idx="15">
                  <c:v>6.1510622606426324</c:v>
                </c:pt>
                <c:pt idx="16">
                  <c:v>3.8109711068910048</c:v>
                </c:pt>
                <c:pt idx="17">
                  <c:v>5.7374717101614969</c:v>
                </c:pt>
                <c:pt idx="18">
                  <c:v>4.2896076990264147</c:v>
                </c:pt>
                <c:pt idx="19">
                  <c:v>6.45910684032361</c:v>
                </c:pt>
              </c:numCache>
            </c:numRef>
          </c:xVal>
          <c:yVal>
            <c:numRef>
              <c:f>Sheet1!$Q$4:$Q$23</c:f>
              <c:numCache>
                <c:formatCode>0.0</c:formatCode>
                <c:ptCount val="20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</c:numCache>
            </c:numRef>
          </c:yVal>
          <c:smooth val="0"/>
        </c:ser>
        <c:ser>
          <c:idx val="1"/>
          <c:order val="1"/>
          <c:tx>
            <c:v>conventional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269225721784776"/>
                  <c:y val="0.20321923301254011"/>
                </c:manualLayout>
              </c:layout>
              <c:numFmt formatCode="General" sourceLinked="0"/>
            </c:trendlineLbl>
          </c:trendline>
          <c:xVal>
            <c:numRef>
              <c:f>Sheet1!$AA$24:$AA$38</c:f>
              <c:numCache>
                <c:formatCode>General</c:formatCode>
                <c:ptCount val="15"/>
                <c:pt idx="0">
                  <c:v>3.3338588857618685</c:v>
                </c:pt>
                <c:pt idx="1">
                  <c:v>4.2342203144403951</c:v>
                </c:pt>
                <c:pt idx="2">
                  <c:v>5.3783611801636573</c:v>
                </c:pt>
                <c:pt idx="3">
                  <c:v>2.8041139243105206</c:v>
                </c:pt>
                <c:pt idx="4">
                  <c:v>4.5936626994786458</c:v>
                </c:pt>
                <c:pt idx="5">
                  <c:v>2.3018459810132708</c:v>
                </c:pt>
                <c:pt idx="6">
                  <c:v>1.8893291756901016</c:v>
                </c:pt>
                <c:pt idx="7">
                  <c:v>2.8535088052153319</c:v>
                </c:pt>
                <c:pt idx="8">
                  <c:v>4.8669541470201079</c:v>
                </c:pt>
                <c:pt idx="9">
                  <c:v>3.8575848381404936</c:v>
                </c:pt>
                <c:pt idx="10">
                  <c:v>4.2300313269484153</c:v>
                </c:pt>
                <c:pt idx="11">
                  <c:v>4.9858385087936767</c:v>
                </c:pt>
                <c:pt idx="12">
                  <c:v>4.04976565662969</c:v>
                </c:pt>
                <c:pt idx="13">
                  <c:v>2.6487466325944684</c:v>
                </c:pt>
                <c:pt idx="14">
                  <c:v>4.5893506636340922</c:v>
                </c:pt>
              </c:numCache>
            </c:numRef>
          </c:xVal>
          <c:yVal>
            <c:numRef>
              <c:f>Sheet1!$Q$24:$Q$38</c:f>
              <c:numCache>
                <c:formatCode>0.0</c:formatCode>
                <c:ptCount val="15"/>
                <c:pt idx="0">
                  <c:v>11.604554233107944</c:v>
                </c:pt>
                <c:pt idx="1">
                  <c:v>14.496858756289765</c:v>
                </c:pt>
                <c:pt idx="2">
                  <c:v>15.943764299850056</c:v>
                </c:pt>
                <c:pt idx="3">
                  <c:v>15.648566639573144</c:v>
                </c:pt>
                <c:pt idx="4">
                  <c:v>24.739406344865891</c:v>
                </c:pt>
                <c:pt idx="5">
                  <c:v>18.266076295721231</c:v>
                </c:pt>
                <c:pt idx="6">
                  <c:v>13.412414710571337</c:v>
                </c:pt>
                <c:pt idx="7">
                  <c:v>19.718479248841891</c:v>
                </c:pt>
                <c:pt idx="8">
                  <c:v>15.752227677849724</c:v>
                </c:pt>
                <c:pt idx="9">
                  <c:v>13.294343890026585</c:v>
                </c:pt>
                <c:pt idx="10">
                  <c:v>12.549961573659832</c:v>
                </c:pt>
                <c:pt idx="11">
                  <c:v>19.638795235358383</c:v>
                </c:pt>
                <c:pt idx="12">
                  <c:v>12.900725312035133</c:v>
                </c:pt>
                <c:pt idx="13">
                  <c:v>19.668540080611585</c:v>
                </c:pt>
                <c:pt idx="1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4032"/>
        <c:axId val="31885952"/>
      </c:scatterChart>
      <c:valAx>
        <c:axId val="318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health index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885952"/>
        <c:crosses val="autoZero"/>
        <c:crossBetween val="midCat"/>
      </c:valAx>
      <c:valAx>
        <c:axId val="3188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840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62504374453193"/>
          <c:y val="0.60146799358413527"/>
          <c:w val="0.1937495625546806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4850721784776902"/>
          <c:w val="0.60059470691163597"/>
          <c:h val="0.63734142607174105"/>
        </c:manualLayout>
      </c:layout>
      <c:scatterChart>
        <c:scatterStyle val="lineMarker"/>
        <c:varyColors val="0"/>
        <c:ser>
          <c:idx val="0"/>
          <c:order val="0"/>
          <c:tx>
            <c:v>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0475721784776905E-2"/>
                  <c:y val="0.32349227179935841"/>
                </c:manualLayout>
              </c:layout>
              <c:numFmt formatCode="General" sourceLinked="0"/>
            </c:trendlineLbl>
          </c:trendline>
          <c:xVal>
            <c:numRef>
              <c:f>Sheet1!$W$4:$W$38</c:f>
              <c:numCache>
                <c:formatCode>0.00</c:formatCode>
                <c:ptCount val="35"/>
                <c:pt idx="0">
                  <c:v>20.069811890515396</c:v>
                </c:pt>
                <c:pt idx="1">
                  <c:v>9.7602538969485053</c:v>
                </c:pt>
                <c:pt idx="2">
                  <c:v>4.6023046945314405</c:v>
                </c:pt>
                <c:pt idx="3">
                  <c:v>9.5184969093355214</c:v>
                </c:pt>
                <c:pt idx="4">
                  <c:v>8.4525674879653057</c:v>
                </c:pt>
                <c:pt idx="5">
                  <c:v>11.948309347348534</c:v>
                </c:pt>
                <c:pt idx="6">
                  <c:v>16.116558633647124</c:v>
                </c:pt>
                <c:pt idx="7">
                  <c:v>18.112440061818038</c:v>
                </c:pt>
                <c:pt idx="8">
                  <c:v>12.515654552440502</c:v>
                </c:pt>
                <c:pt idx="9">
                  <c:v>12.666627580262222</c:v>
                </c:pt>
                <c:pt idx="10">
                  <c:v>18.269614203476699</c:v>
                </c:pt>
                <c:pt idx="11">
                  <c:v>19.752622096200291</c:v>
                </c:pt>
                <c:pt idx="12">
                  <c:v>20.95698913072037</c:v>
                </c:pt>
                <c:pt idx="13">
                  <c:v>20.870047237478978</c:v>
                </c:pt>
                <c:pt idx="14">
                  <c:v>4.9179874059816644</c:v>
                </c:pt>
                <c:pt idx="15">
                  <c:v>16.335271633577094</c:v>
                </c:pt>
                <c:pt idx="16">
                  <c:v>8.953350121841666</c:v>
                </c:pt>
                <c:pt idx="17">
                  <c:v>13.141336372598435</c:v>
                </c:pt>
                <c:pt idx="18">
                  <c:v>9.0682468954512192</c:v>
                </c:pt>
                <c:pt idx="19">
                  <c:v>17.812377211530031</c:v>
                </c:pt>
                <c:pt idx="20">
                  <c:v>7.0819470790487511</c:v>
                </c:pt>
                <c:pt idx="21">
                  <c:v>8.3722971611653083</c:v>
                </c:pt>
                <c:pt idx="22">
                  <c:v>12.449985293906003</c:v>
                </c:pt>
                <c:pt idx="23">
                  <c:v>6.69737685139836</c:v>
                </c:pt>
                <c:pt idx="24">
                  <c:v>9.9521050639188644</c:v>
                </c:pt>
                <c:pt idx="25">
                  <c:v>4.7237236465184758</c:v>
                </c:pt>
                <c:pt idx="26">
                  <c:v>2.2567240932764179</c:v>
                </c:pt>
                <c:pt idx="27">
                  <c:v>5.2517620057255598</c:v>
                </c:pt>
                <c:pt idx="28">
                  <c:v>10.775862633635306</c:v>
                </c:pt>
                <c:pt idx="29">
                  <c:v>8.8048580421604186</c:v>
                </c:pt>
                <c:pt idx="30">
                  <c:v>11.761794846787959</c:v>
                </c:pt>
                <c:pt idx="31">
                  <c:v>14.197135100846964</c:v>
                </c:pt>
                <c:pt idx="32">
                  <c:v>8.427627043747238</c:v>
                </c:pt>
                <c:pt idx="33">
                  <c:v>4.3539381097957559</c:v>
                </c:pt>
                <c:pt idx="34">
                  <c:v>12.224923882648049</c:v>
                </c:pt>
              </c:numCache>
            </c:numRef>
          </c:xVal>
          <c:yVal>
            <c:numRef>
              <c:f>Sheet1!$Q$4:$Q$38</c:f>
              <c:numCache>
                <c:formatCode>0.0</c:formatCode>
                <c:ptCount val="35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  <c:pt idx="20">
                  <c:v>11.604554233107944</c:v>
                </c:pt>
                <c:pt idx="21">
                  <c:v>14.496858756289765</c:v>
                </c:pt>
                <c:pt idx="22">
                  <c:v>15.943764299850056</c:v>
                </c:pt>
                <c:pt idx="23">
                  <c:v>15.648566639573144</c:v>
                </c:pt>
                <c:pt idx="24">
                  <c:v>24.739406344865891</c:v>
                </c:pt>
                <c:pt idx="25">
                  <c:v>18.266076295721231</c:v>
                </c:pt>
                <c:pt idx="26">
                  <c:v>13.412414710571337</c:v>
                </c:pt>
                <c:pt idx="27">
                  <c:v>19.718479248841891</c:v>
                </c:pt>
                <c:pt idx="28">
                  <c:v>15.752227677849724</c:v>
                </c:pt>
                <c:pt idx="29">
                  <c:v>13.294343890026585</c:v>
                </c:pt>
                <c:pt idx="30">
                  <c:v>12.549961573659832</c:v>
                </c:pt>
                <c:pt idx="31">
                  <c:v>19.638795235358383</c:v>
                </c:pt>
                <c:pt idx="32">
                  <c:v>12.900725312035133</c:v>
                </c:pt>
                <c:pt idx="33">
                  <c:v>19.668540080611585</c:v>
                </c:pt>
                <c:pt idx="3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4624"/>
        <c:axId val="31996544"/>
      </c:scatterChart>
      <c:valAx>
        <c:axId val="319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WEON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996544"/>
        <c:crosses val="autoZero"/>
        <c:crossBetween val="midCat"/>
      </c:valAx>
      <c:valAx>
        <c:axId val="3199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9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4850721784776902"/>
          <c:w val="0.60059470691163597"/>
          <c:h val="0.63734142607174105"/>
        </c:manualLayout>
      </c:layout>
      <c:scatterChart>
        <c:scatterStyle val="lineMarker"/>
        <c:varyColors val="0"/>
        <c:ser>
          <c:idx val="0"/>
          <c:order val="0"/>
          <c:tx>
            <c:v>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6995844269466313E-2"/>
                  <c:y val="-0.15099701079031788"/>
                </c:manualLayout>
              </c:layout>
              <c:numFmt formatCode="General" sourceLinked="0"/>
            </c:trendlineLbl>
          </c:trendline>
          <c:xVal>
            <c:numRef>
              <c:f>Sheet1!$AA$4:$AA$23</c:f>
              <c:numCache>
                <c:formatCode>General</c:formatCode>
                <c:ptCount val="20"/>
                <c:pt idx="0">
                  <c:v>8.2421792983871001</c:v>
                </c:pt>
                <c:pt idx="1">
                  <c:v>6.5929899656905491</c:v>
                </c:pt>
                <c:pt idx="2">
                  <c:v>3.3627510836770749</c:v>
                </c:pt>
                <c:pt idx="3">
                  <c:v>4.4951845510094515</c:v>
                </c:pt>
                <c:pt idx="4">
                  <c:v>3.6427133796360449</c:v>
                </c:pt>
                <c:pt idx="5">
                  <c:v>5.1772481795257521</c:v>
                </c:pt>
                <c:pt idx="6">
                  <c:v>6.7349182027171839</c:v>
                </c:pt>
                <c:pt idx="7">
                  <c:v>7.0596921715087078</c:v>
                </c:pt>
                <c:pt idx="8">
                  <c:v>5.3330855229609391</c:v>
                </c:pt>
                <c:pt idx="9">
                  <c:v>5.7737575416328513</c:v>
                </c:pt>
                <c:pt idx="10">
                  <c:v>6.3811352650639268</c:v>
                </c:pt>
                <c:pt idx="11">
                  <c:v>7.3258577015256243</c:v>
                </c:pt>
                <c:pt idx="12">
                  <c:v>7.1183548518351873</c:v>
                </c:pt>
                <c:pt idx="13">
                  <c:v>7.2333651036057489</c:v>
                </c:pt>
                <c:pt idx="14">
                  <c:v>3.2708637321568665</c:v>
                </c:pt>
                <c:pt idx="15">
                  <c:v>6.1510622606426324</c:v>
                </c:pt>
                <c:pt idx="16">
                  <c:v>3.8109711068910048</c:v>
                </c:pt>
                <c:pt idx="17">
                  <c:v>5.7374717101614969</c:v>
                </c:pt>
                <c:pt idx="18">
                  <c:v>4.2896076990264147</c:v>
                </c:pt>
                <c:pt idx="19">
                  <c:v>6.45910684032361</c:v>
                </c:pt>
              </c:numCache>
            </c:numRef>
          </c:xVal>
          <c:yVal>
            <c:numRef>
              <c:f>Sheet1!$AB$4:$AB$23</c:f>
              <c:numCache>
                <c:formatCode>General</c:formatCode>
                <c:ptCount val="20"/>
                <c:pt idx="0">
                  <c:v>91</c:v>
                </c:pt>
                <c:pt idx="1">
                  <c:v>78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91</c:v>
                </c:pt>
                <c:pt idx="6">
                  <c:v>91</c:v>
                </c:pt>
                <c:pt idx="7">
                  <c:v>87</c:v>
                </c:pt>
                <c:pt idx="8">
                  <c:v>113</c:v>
                </c:pt>
                <c:pt idx="9">
                  <c:v>74</c:v>
                </c:pt>
                <c:pt idx="10">
                  <c:v>94</c:v>
                </c:pt>
                <c:pt idx="11">
                  <c:v>115</c:v>
                </c:pt>
                <c:pt idx="12">
                  <c:v>107</c:v>
                </c:pt>
                <c:pt idx="13">
                  <c:v>81</c:v>
                </c:pt>
                <c:pt idx="14">
                  <c:v>108</c:v>
                </c:pt>
                <c:pt idx="15">
                  <c:v>41</c:v>
                </c:pt>
                <c:pt idx="16">
                  <c:v>71</c:v>
                </c:pt>
                <c:pt idx="17">
                  <c:v>58</c:v>
                </c:pt>
                <c:pt idx="18">
                  <c:v>106</c:v>
                </c:pt>
                <c:pt idx="19" formatCode="0.00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0080"/>
        <c:axId val="32040448"/>
      </c:scatterChart>
      <c:valAx>
        <c:axId val="320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health index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040448"/>
        <c:crosses val="autoZero"/>
        <c:crossBetween val="midCat"/>
      </c:valAx>
      <c:valAx>
        <c:axId val="3204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Tomato yield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0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4850721784776902"/>
          <c:w val="0.60059470691163597"/>
          <c:h val="0.63734142607174105"/>
        </c:manualLayout>
      </c:layout>
      <c:scatterChart>
        <c:scatterStyle val="lineMarker"/>
        <c:varyColors val="0"/>
        <c:ser>
          <c:idx val="0"/>
          <c:order val="0"/>
          <c:tx>
            <c:v> 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7988407699037624E-2"/>
                  <c:y val="-7.7549577136191303E-2"/>
                </c:manualLayout>
              </c:layout>
              <c:numFmt formatCode="General" sourceLinked="0"/>
            </c:trendlineLbl>
          </c:trendline>
          <c:xVal>
            <c:numRef>
              <c:f>Sheet1!$AA$4:$AA$38</c:f>
              <c:numCache>
                <c:formatCode>General</c:formatCode>
                <c:ptCount val="35"/>
                <c:pt idx="0">
                  <c:v>8.2421792983871001</c:v>
                </c:pt>
                <c:pt idx="1">
                  <c:v>6.5929899656905491</c:v>
                </c:pt>
                <c:pt idx="2">
                  <c:v>3.3627510836770749</c:v>
                </c:pt>
                <c:pt idx="3">
                  <c:v>4.4951845510094515</c:v>
                </c:pt>
                <c:pt idx="4">
                  <c:v>3.6427133796360449</c:v>
                </c:pt>
                <c:pt idx="5">
                  <c:v>5.1772481795257521</c:v>
                </c:pt>
                <c:pt idx="6">
                  <c:v>6.7349182027171839</c:v>
                </c:pt>
                <c:pt idx="7">
                  <c:v>7.0596921715087078</c:v>
                </c:pt>
                <c:pt idx="8">
                  <c:v>5.3330855229609391</c:v>
                </c:pt>
                <c:pt idx="9">
                  <c:v>5.7737575416328513</c:v>
                </c:pt>
                <c:pt idx="10">
                  <c:v>6.3811352650639268</c:v>
                </c:pt>
                <c:pt idx="11">
                  <c:v>7.3258577015256243</c:v>
                </c:pt>
                <c:pt idx="12">
                  <c:v>7.1183548518351873</c:v>
                </c:pt>
                <c:pt idx="13">
                  <c:v>7.2333651036057489</c:v>
                </c:pt>
                <c:pt idx="14">
                  <c:v>3.2708637321568665</c:v>
                </c:pt>
                <c:pt idx="15">
                  <c:v>6.1510622606426324</c:v>
                </c:pt>
                <c:pt idx="16">
                  <c:v>3.8109711068910048</c:v>
                </c:pt>
                <c:pt idx="17">
                  <c:v>5.7374717101614969</c:v>
                </c:pt>
                <c:pt idx="18">
                  <c:v>4.2896076990264147</c:v>
                </c:pt>
                <c:pt idx="19">
                  <c:v>6.45910684032361</c:v>
                </c:pt>
                <c:pt idx="20">
                  <c:v>3.3338588857618685</c:v>
                </c:pt>
                <c:pt idx="21">
                  <c:v>4.2342203144403951</c:v>
                </c:pt>
                <c:pt idx="22">
                  <c:v>5.3783611801636573</c:v>
                </c:pt>
                <c:pt idx="23">
                  <c:v>2.8041139243105206</c:v>
                </c:pt>
                <c:pt idx="24">
                  <c:v>4.5936626994786458</c:v>
                </c:pt>
                <c:pt idx="25">
                  <c:v>2.3018459810132708</c:v>
                </c:pt>
                <c:pt idx="26">
                  <c:v>1.8893291756901016</c:v>
                </c:pt>
                <c:pt idx="27">
                  <c:v>2.8535088052153319</c:v>
                </c:pt>
                <c:pt idx="28">
                  <c:v>4.8669541470201079</c:v>
                </c:pt>
                <c:pt idx="29">
                  <c:v>3.8575848381404936</c:v>
                </c:pt>
                <c:pt idx="30">
                  <c:v>4.2300313269484153</c:v>
                </c:pt>
                <c:pt idx="31">
                  <c:v>4.9858385087936767</c:v>
                </c:pt>
                <c:pt idx="32">
                  <c:v>4.04976565662969</c:v>
                </c:pt>
                <c:pt idx="33">
                  <c:v>2.6487466325944684</c:v>
                </c:pt>
                <c:pt idx="34">
                  <c:v>4.5893506636340922</c:v>
                </c:pt>
              </c:numCache>
            </c:numRef>
          </c:xVal>
          <c:yVal>
            <c:numRef>
              <c:f>Sheet1!$Q$4:$Q$38</c:f>
              <c:numCache>
                <c:formatCode>0.0</c:formatCode>
                <c:ptCount val="35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  <c:pt idx="20">
                  <c:v>11.604554233107944</c:v>
                </c:pt>
                <c:pt idx="21">
                  <c:v>14.496858756289765</c:v>
                </c:pt>
                <c:pt idx="22">
                  <c:v>15.943764299850056</c:v>
                </c:pt>
                <c:pt idx="23">
                  <c:v>15.648566639573144</c:v>
                </c:pt>
                <c:pt idx="24">
                  <c:v>24.739406344865891</c:v>
                </c:pt>
                <c:pt idx="25">
                  <c:v>18.266076295721231</c:v>
                </c:pt>
                <c:pt idx="26">
                  <c:v>13.412414710571337</c:v>
                </c:pt>
                <c:pt idx="27">
                  <c:v>19.718479248841891</c:v>
                </c:pt>
                <c:pt idx="28">
                  <c:v>15.752227677849724</c:v>
                </c:pt>
                <c:pt idx="29">
                  <c:v>13.294343890026585</c:v>
                </c:pt>
                <c:pt idx="30">
                  <c:v>12.549961573659832</c:v>
                </c:pt>
                <c:pt idx="31">
                  <c:v>19.638795235358383</c:v>
                </c:pt>
                <c:pt idx="32">
                  <c:v>12.900725312035133</c:v>
                </c:pt>
                <c:pt idx="33">
                  <c:v>19.668540080611585</c:v>
                </c:pt>
                <c:pt idx="3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7600"/>
        <c:axId val="32059776"/>
      </c:scatterChart>
      <c:valAx>
        <c:axId val="320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health index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059776"/>
        <c:crosses val="autoZero"/>
        <c:crossBetween val="midCat"/>
      </c:valAx>
      <c:valAx>
        <c:axId val="3205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05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0.14850721784776902"/>
          <c:w val="0.60059470691163597"/>
          <c:h val="0.63734142607174105"/>
        </c:manualLayout>
      </c:layout>
      <c:scatterChart>
        <c:scatterStyle val="lineMarker"/>
        <c:varyColors val="0"/>
        <c:ser>
          <c:idx val="0"/>
          <c:order val="0"/>
          <c:tx>
            <c:v>organic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0114391951006124E-2"/>
                  <c:y val="-0.12496609798775153"/>
                </c:manualLayout>
              </c:layout>
              <c:numFmt formatCode="General" sourceLinked="0"/>
            </c:trendlineLbl>
          </c:trendline>
          <c:xVal>
            <c:numRef>
              <c:f>Sheet1!$W$4:$W$23</c:f>
              <c:numCache>
                <c:formatCode>0.00</c:formatCode>
                <c:ptCount val="20"/>
                <c:pt idx="0">
                  <c:v>20.069811890515396</c:v>
                </c:pt>
                <c:pt idx="1">
                  <c:v>9.7602538969485053</c:v>
                </c:pt>
                <c:pt idx="2">
                  <c:v>4.6023046945314405</c:v>
                </c:pt>
                <c:pt idx="3">
                  <c:v>9.5184969093355214</c:v>
                </c:pt>
                <c:pt idx="4">
                  <c:v>8.4525674879653057</c:v>
                </c:pt>
                <c:pt idx="5">
                  <c:v>11.948309347348534</c:v>
                </c:pt>
                <c:pt idx="6">
                  <c:v>16.116558633647124</c:v>
                </c:pt>
                <c:pt idx="7">
                  <c:v>18.112440061818038</c:v>
                </c:pt>
                <c:pt idx="8">
                  <c:v>12.515654552440502</c:v>
                </c:pt>
                <c:pt idx="9">
                  <c:v>12.666627580262222</c:v>
                </c:pt>
                <c:pt idx="10">
                  <c:v>18.269614203476699</c:v>
                </c:pt>
                <c:pt idx="11">
                  <c:v>19.752622096200291</c:v>
                </c:pt>
                <c:pt idx="12">
                  <c:v>20.95698913072037</c:v>
                </c:pt>
                <c:pt idx="13">
                  <c:v>20.870047237478978</c:v>
                </c:pt>
                <c:pt idx="14">
                  <c:v>4.9179874059816644</c:v>
                </c:pt>
                <c:pt idx="15">
                  <c:v>16.335271633577094</c:v>
                </c:pt>
                <c:pt idx="16">
                  <c:v>8.953350121841666</c:v>
                </c:pt>
                <c:pt idx="17">
                  <c:v>13.141336372598435</c:v>
                </c:pt>
                <c:pt idx="18">
                  <c:v>9.0682468954512192</c:v>
                </c:pt>
                <c:pt idx="19">
                  <c:v>17.812377211530031</c:v>
                </c:pt>
              </c:numCache>
            </c:numRef>
          </c:xVal>
          <c:yVal>
            <c:numRef>
              <c:f>Sheet1!$Q$4:$Q$23</c:f>
              <c:numCache>
                <c:formatCode>0.0</c:formatCode>
                <c:ptCount val="20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</c:numCache>
            </c:numRef>
          </c:yVal>
          <c:smooth val="0"/>
        </c:ser>
        <c:ser>
          <c:idx val="1"/>
          <c:order val="1"/>
          <c:tx>
            <c:v>conventional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5095363079615049E-2"/>
                  <c:y val="0.170803076698746"/>
                </c:manualLayout>
              </c:layout>
              <c:numFmt formatCode="General" sourceLinked="0"/>
            </c:trendlineLbl>
          </c:trendline>
          <c:xVal>
            <c:numRef>
              <c:f>Sheet1!$W$24:$W$38</c:f>
              <c:numCache>
                <c:formatCode>0.00</c:formatCode>
                <c:ptCount val="15"/>
                <c:pt idx="0">
                  <c:v>7.0819470790487511</c:v>
                </c:pt>
                <c:pt idx="1">
                  <c:v>8.3722971611653083</c:v>
                </c:pt>
                <c:pt idx="2">
                  <c:v>12.449985293906003</c:v>
                </c:pt>
                <c:pt idx="3">
                  <c:v>6.69737685139836</c:v>
                </c:pt>
                <c:pt idx="4">
                  <c:v>9.9521050639188644</c:v>
                </c:pt>
                <c:pt idx="5">
                  <c:v>4.7237236465184758</c:v>
                </c:pt>
                <c:pt idx="6">
                  <c:v>2.2567240932764179</c:v>
                </c:pt>
                <c:pt idx="7">
                  <c:v>5.2517620057255598</c:v>
                </c:pt>
                <c:pt idx="8">
                  <c:v>10.775862633635306</c:v>
                </c:pt>
                <c:pt idx="9">
                  <c:v>8.8048580421604186</c:v>
                </c:pt>
                <c:pt idx="10">
                  <c:v>11.761794846787959</c:v>
                </c:pt>
                <c:pt idx="11">
                  <c:v>14.197135100846964</c:v>
                </c:pt>
                <c:pt idx="12">
                  <c:v>8.427627043747238</c:v>
                </c:pt>
                <c:pt idx="13">
                  <c:v>4.3539381097957559</c:v>
                </c:pt>
                <c:pt idx="14">
                  <c:v>12.224923882648049</c:v>
                </c:pt>
              </c:numCache>
            </c:numRef>
          </c:xVal>
          <c:yVal>
            <c:numRef>
              <c:f>Sheet1!$Q$24:$Q$38</c:f>
              <c:numCache>
                <c:formatCode>0.0</c:formatCode>
                <c:ptCount val="15"/>
                <c:pt idx="0">
                  <c:v>11.604554233107944</c:v>
                </c:pt>
                <c:pt idx="1">
                  <c:v>14.496858756289765</c:v>
                </c:pt>
                <c:pt idx="2">
                  <c:v>15.943764299850056</c:v>
                </c:pt>
                <c:pt idx="3">
                  <c:v>15.648566639573144</c:v>
                </c:pt>
                <c:pt idx="4">
                  <c:v>24.739406344865891</c:v>
                </c:pt>
                <c:pt idx="5">
                  <c:v>18.266076295721231</c:v>
                </c:pt>
                <c:pt idx="6">
                  <c:v>13.412414710571337</c:v>
                </c:pt>
                <c:pt idx="7">
                  <c:v>19.718479248841891</c:v>
                </c:pt>
                <c:pt idx="8">
                  <c:v>15.752227677849724</c:v>
                </c:pt>
                <c:pt idx="9">
                  <c:v>13.294343890026585</c:v>
                </c:pt>
                <c:pt idx="10">
                  <c:v>12.549961573659832</c:v>
                </c:pt>
                <c:pt idx="11">
                  <c:v>19.638795235358383</c:v>
                </c:pt>
                <c:pt idx="12">
                  <c:v>12.900725312035133</c:v>
                </c:pt>
                <c:pt idx="13">
                  <c:v>19.668540080611585</c:v>
                </c:pt>
                <c:pt idx="1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32"/>
        <c:axId val="32129792"/>
      </c:scatterChart>
      <c:valAx>
        <c:axId val="321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WEON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2129792"/>
        <c:crosses val="autoZero"/>
        <c:crossBetween val="midCat"/>
      </c:valAx>
      <c:valAx>
        <c:axId val="3212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11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600634295713035"/>
                  <c:y val="-6.3122995042286384E-2"/>
                </c:manualLayout>
              </c:layout>
              <c:numFmt formatCode="General" sourceLinked="0"/>
            </c:trendlineLbl>
          </c:trendline>
          <c:xVal>
            <c:numRef>
              <c:f>Sheet1!$H$4:$H$38</c:f>
              <c:numCache>
                <c:formatCode>General</c:formatCode>
                <c:ptCount val="35"/>
                <c:pt idx="0">
                  <c:v>21</c:v>
                </c:pt>
                <c:pt idx="1">
                  <c:v>23.5</c:v>
                </c:pt>
                <c:pt idx="2">
                  <c:v>18.5</c:v>
                </c:pt>
                <c:pt idx="3">
                  <c:v>21</c:v>
                </c:pt>
                <c:pt idx="4">
                  <c:v>19.8</c:v>
                </c:pt>
                <c:pt idx="5">
                  <c:v>20.3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20.3</c:v>
                </c:pt>
                <c:pt idx="10">
                  <c:v>19.600000000000001</c:v>
                </c:pt>
                <c:pt idx="11">
                  <c:v>21.8</c:v>
                </c:pt>
                <c:pt idx="12">
                  <c:v>19</c:v>
                </c:pt>
                <c:pt idx="13">
                  <c:v>22.4</c:v>
                </c:pt>
                <c:pt idx="14">
                  <c:v>17.100000000000001</c:v>
                </c:pt>
                <c:pt idx="15">
                  <c:v>19.8</c:v>
                </c:pt>
                <c:pt idx="16">
                  <c:v>19.600000000000001</c:v>
                </c:pt>
                <c:pt idx="17">
                  <c:v>19</c:v>
                </c:pt>
                <c:pt idx="18">
                  <c:v>17.8</c:v>
                </c:pt>
                <c:pt idx="19">
                  <c:v>19.600000000000001</c:v>
                </c:pt>
                <c:pt idx="20">
                  <c:v>17.8</c:v>
                </c:pt>
                <c:pt idx="21">
                  <c:v>19.600000000000001</c:v>
                </c:pt>
                <c:pt idx="22">
                  <c:v>20.9</c:v>
                </c:pt>
                <c:pt idx="23">
                  <c:v>18.7</c:v>
                </c:pt>
                <c:pt idx="24">
                  <c:v>14</c:v>
                </c:pt>
                <c:pt idx="25">
                  <c:v>14</c:v>
                </c:pt>
                <c:pt idx="26">
                  <c:v>14.6</c:v>
                </c:pt>
                <c:pt idx="27">
                  <c:v>14</c:v>
                </c:pt>
                <c:pt idx="28">
                  <c:v>21.5</c:v>
                </c:pt>
                <c:pt idx="29">
                  <c:v>22.1</c:v>
                </c:pt>
                <c:pt idx="30">
                  <c:v>22.1</c:v>
                </c:pt>
                <c:pt idx="31">
                  <c:v>17.8</c:v>
                </c:pt>
                <c:pt idx="32">
                  <c:v>13.4</c:v>
                </c:pt>
                <c:pt idx="33">
                  <c:v>13.4</c:v>
                </c:pt>
                <c:pt idx="34">
                  <c:v>23.5</c:v>
                </c:pt>
              </c:numCache>
            </c:numRef>
          </c:xVal>
          <c:yVal>
            <c:numRef>
              <c:f>Sheet1!$I$4:$I$38</c:f>
              <c:numCache>
                <c:formatCode>0.0</c:formatCode>
                <c:ptCount val="35"/>
                <c:pt idx="0">
                  <c:v>46</c:v>
                </c:pt>
                <c:pt idx="1">
                  <c:v>45</c:v>
                </c:pt>
                <c:pt idx="2">
                  <c:v>37.6</c:v>
                </c:pt>
                <c:pt idx="3">
                  <c:v>40.4</c:v>
                </c:pt>
                <c:pt idx="4">
                  <c:v>45.6</c:v>
                </c:pt>
                <c:pt idx="5">
                  <c:v>42.2</c:v>
                </c:pt>
                <c:pt idx="6">
                  <c:v>47.9</c:v>
                </c:pt>
                <c:pt idx="7">
                  <c:v>45.4</c:v>
                </c:pt>
                <c:pt idx="8">
                  <c:v>44.8</c:v>
                </c:pt>
                <c:pt idx="9">
                  <c:v>34.299999999999997</c:v>
                </c:pt>
                <c:pt idx="10">
                  <c:v>43.2</c:v>
                </c:pt>
                <c:pt idx="11">
                  <c:v>47.3</c:v>
                </c:pt>
                <c:pt idx="12">
                  <c:v>41.3</c:v>
                </c:pt>
                <c:pt idx="13">
                  <c:v>47.7</c:v>
                </c:pt>
                <c:pt idx="14">
                  <c:v>40.4</c:v>
                </c:pt>
                <c:pt idx="15">
                  <c:v>46.2</c:v>
                </c:pt>
                <c:pt idx="16">
                  <c:v>40.299999999999997</c:v>
                </c:pt>
                <c:pt idx="17">
                  <c:v>43.3</c:v>
                </c:pt>
                <c:pt idx="18">
                  <c:v>36</c:v>
                </c:pt>
                <c:pt idx="19">
                  <c:v>44</c:v>
                </c:pt>
                <c:pt idx="20">
                  <c:v>31</c:v>
                </c:pt>
                <c:pt idx="21">
                  <c:v>35.9</c:v>
                </c:pt>
                <c:pt idx="22">
                  <c:v>38.1</c:v>
                </c:pt>
                <c:pt idx="23">
                  <c:v>39.9</c:v>
                </c:pt>
                <c:pt idx="24">
                  <c:v>34.6</c:v>
                </c:pt>
                <c:pt idx="25">
                  <c:v>30.1</c:v>
                </c:pt>
                <c:pt idx="26">
                  <c:v>31.2</c:v>
                </c:pt>
                <c:pt idx="27">
                  <c:v>25.3</c:v>
                </c:pt>
                <c:pt idx="28">
                  <c:v>40.5</c:v>
                </c:pt>
                <c:pt idx="29">
                  <c:v>40.200000000000003</c:v>
                </c:pt>
                <c:pt idx="30">
                  <c:v>43</c:v>
                </c:pt>
                <c:pt idx="31">
                  <c:v>42.7</c:v>
                </c:pt>
                <c:pt idx="32">
                  <c:v>26.6</c:v>
                </c:pt>
                <c:pt idx="33">
                  <c:v>29.5</c:v>
                </c:pt>
                <c:pt idx="34">
                  <c:v>46.8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8096"/>
        <c:axId val="27590016"/>
      </c:scatterChart>
      <c:valAx>
        <c:axId val="275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H2O 50% WFPS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590016"/>
        <c:crosses val="autoZero"/>
        <c:crossBetween val="midCat"/>
      </c:valAx>
      <c:valAx>
        <c:axId val="2759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H2O Solvita wet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8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430599300087489"/>
                  <c:y val="-4.4381743948673086E-2"/>
                </c:manualLayout>
              </c:layout>
              <c:numFmt formatCode="General" sourceLinked="0"/>
            </c:trendlineLbl>
          </c:trendline>
          <c:xVal>
            <c:numRef>
              <c:f>Sheet1!$J$4:$J$38</c:f>
              <c:numCache>
                <c:formatCode>0.00</c:formatCode>
                <c:ptCount val="35"/>
                <c:pt idx="0">
                  <c:v>146.04811199917972</c:v>
                </c:pt>
                <c:pt idx="1">
                  <c:v>113.9968737820676</c:v>
                </c:pt>
                <c:pt idx="2">
                  <c:v>83.053456541716827</c:v>
                </c:pt>
                <c:pt idx="3">
                  <c:v>77.106807846358492</c:v>
                </c:pt>
                <c:pt idx="4">
                  <c:v>65.09376427021401</c:v>
                </c:pt>
                <c:pt idx="5">
                  <c:v>82.784007899127815</c:v>
                </c:pt>
                <c:pt idx="6">
                  <c:v>91.811085352983923</c:v>
                </c:pt>
                <c:pt idx="7">
                  <c:v>102.92076805461076</c:v>
                </c:pt>
                <c:pt idx="8">
                  <c:v>86.726847650590159</c:v>
                </c:pt>
                <c:pt idx="9">
                  <c:v>125.35389517096833</c:v>
                </c:pt>
                <c:pt idx="10">
                  <c:v>77.20006591957808</c:v>
                </c:pt>
                <c:pt idx="11">
                  <c:v>78.213579433091624</c:v>
                </c:pt>
                <c:pt idx="12">
                  <c:v>68.07844429795648</c:v>
                </c:pt>
                <c:pt idx="13">
                  <c:v>93.416282135794333</c:v>
                </c:pt>
                <c:pt idx="14">
                  <c:v>49.542682926829265</c:v>
                </c:pt>
                <c:pt idx="15">
                  <c:v>69.390655899802226</c:v>
                </c:pt>
                <c:pt idx="16">
                  <c:v>64.024390243902445</c:v>
                </c:pt>
                <c:pt idx="17">
                  <c:v>85.308174027686235</c:v>
                </c:pt>
                <c:pt idx="18">
                  <c:v>66.051417270929463</c:v>
                </c:pt>
                <c:pt idx="19">
                  <c:v>89.362228081740284</c:v>
                </c:pt>
                <c:pt idx="20">
                  <c:v>64.90439222288343</c:v>
                </c:pt>
                <c:pt idx="21">
                  <c:v>95.259800485268414</c:v>
                </c:pt>
                <c:pt idx="22">
                  <c:v>101.92318278676757</c:v>
                </c:pt>
                <c:pt idx="23">
                  <c:v>45.515408701384317</c:v>
                </c:pt>
                <c:pt idx="24">
                  <c:v>87.333141067897174</c:v>
                </c:pt>
                <c:pt idx="25">
                  <c:v>56.523463249835203</c:v>
                </c:pt>
                <c:pt idx="26">
                  <c:v>55.230821522742254</c:v>
                </c:pt>
                <c:pt idx="27">
                  <c:v>59.721761543939756</c:v>
                </c:pt>
                <c:pt idx="28">
                  <c:v>78.318259862502629</c:v>
                </c:pt>
                <c:pt idx="29">
                  <c:v>55.453712749515361</c:v>
                </c:pt>
                <c:pt idx="30">
                  <c:v>52.884173169198689</c:v>
                </c:pt>
                <c:pt idx="31">
                  <c:v>75.016994891232684</c:v>
                </c:pt>
                <c:pt idx="32">
                  <c:v>91.919186717204994</c:v>
                </c:pt>
                <c:pt idx="33">
                  <c:v>61.367007251153595</c:v>
                </c:pt>
                <c:pt idx="34">
                  <c:v>59.616018457481864</c:v>
                </c:pt>
              </c:numCache>
            </c:numRef>
          </c:xVal>
          <c:yVal>
            <c:numRef>
              <c:f>Sheet1!$M$4:$M$38</c:f>
              <c:numCache>
                <c:formatCode>0.00</c:formatCode>
                <c:ptCount val="35"/>
                <c:pt idx="0">
                  <c:v>47.22</c:v>
                </c:pt>
                <c:pt idx="1">
                  <c:v>43.376666666666665</c:v>
                </c:pt>
                <c:pt idx="2">
                  <c:v>39.456666666666671</c:v>
                </c:pt>
                <c:pt idx="3">
                  <c:v>30.736666666666668</c:v>
                </c:pt>
                <c:pt idx="4">
                  <c:v>22.91</c:v>
                </c:pt>
                <c:pt idx="5">
                  <c:v>31.836666666666662</c:v>
                </c:pt>
                <c:pt idx="6">
                  <c:v>40.353333333333332</c:v>
                </c:pt>
                <c:pt idx="7">
                  <c:v>38.020000000000003</c:v>
                </c:pt>
                <c:pt idx="8">
                  <c:v>33.073333333333331</c:v>
                </c:pt>
                <c:pt idx="9">
                  <c:v>39.733333333333327</c:v>
                </c:pt>
                <c:pt idx="10">
                  <c:v>26.826666666666664</c:v>
                </c:pt>
                <c:pt idx="11">
                  <c:v>29.366666666666664</c:v>
                </c:pt>
                <c:pt idx="12">
                  <c:v>29.09</c:v>
                </c:pt>
                <c:pt idx="13">
                  <c:v>30.186666666666667</c:v>
                </c:pt>
                <c:pt idx="14">
                  <c:v>24.896666666666665</c:v>
                </c:pt>
                <c:pt idx="15">
                  <c:v>29.093333333333334</c:v>
                </c:pt>
                <c:pt idx="16">
                  <c:v>19.82</c:v>
                </c:pt>
                <c:pt idx="17">
                  <c:v>32.25</c:v>
                </c:pt>
                <c:pt idx="18">
                  <c:v>30.81</c:v>
                </c:pt>
                <c:pt idx="19">
                  <c:v>28.47666666666667</c:v>
                </c:pt>
                <c:pt idx="20">
                  <c:v>20.440000000000001</c:v>
                </c:pt>
                <c:pt idx="21">
                  <c:v>31.083333333333332</c:v>
                </c:pt>
                <c:pt idx="22">
                  <c:v>32.456666666666671</c:v>
                </c:pt>
                <c:pt idx="23">
                  <c:v>12.34</c:v>
                </c:pt>
                <c:pt idx="24">
                  <c:v>24.08</c:v>
                </c:pt>
                <c:pt idx="25">
                  <c:v>15.083333333333334</c:v>
                </c:pt>
                <c:pt idx="26">
                  <c:v>19.066666666666666</c:v>
                </c:pt>
                <c:pt idx="27">
                  <c:v>19.956666666666667</c:v>
                </c:pt>
                <c:pt idx="28">
                  <c:v>29.913333333333338</c:v>
                </c:pt>
                <c:pt idx="29">
                  <c:v>20.093333333333334</c:v>
                </c:pt>
                <c:pt idx="30">
                  <c:v>17.623333333333335</c:v>
                </c:pt>
                <c:pt idx="31">
                  <c:v>19.416666666666668</c:v>
                </c:pt>
                <c:pt idx="32">
                  <c:v>23.25333333333333</c:v>
                </c:pt>
                <c:pt idx="33">
                  <c:v>19.613333333333333</c:v>
                </c:pt>
                <c:pt idx="34">
                  <c:v>21.330000000000002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9152"/>
        <c:axId val="30703616"/>
      </c:scatterChart>
      <c:valAx>
        <c:axId val="306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50% WFPS CO2 1 day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0703616"/>
        <c:crosses val="autoZero"/>
        <c:crossBetween val="midCat"/>
      </c:valAx>
      <c:valAx>
        <c:axId val="30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Solvita PPM CO2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068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430599300087489"/>
                  <c:y val="-4.4381743948673086E-2"/>
                </c:manualLayout>
              </c:layout>
              <c:numFmt formatCode="General" sourceLinked="0"/>
            </c:trendlineLbl>
          </c:trendline>
          <c:xVal>
            <c:numRef>
              <c:f>Sheet1!$K$4:$K$38</c:f>
              <c:numCache>
                <c:formatCode>0.00</c:formatCode>
                <c:ptCount val="35"/>
                <c:pt idx="0">
                  <c:v>57.545790283956407</c:v>
                </c:pt>
                <c:pt idx="1">
                  <c:v>47.730653872941772</c:v>
                </c:pt>
                <c:pt idx="2">
                  <c:v>40.28140336739947</c:v>
                </c:pt>
                <c:pt idx="3">
                  <c:v>27.394484281654908</c:v>
                </c:pt>
                <c:pt idx="4">
                  <c:v>19.828988821210057</c:v>
                </c:pt>
                <c:pt idx="5">
                  <c:v>35.464919688557657</c:v>
                </c:pt>
                <c:pt idx="6">
                  <c:v>44.093991129477374</c:v>
                </c:pt>
                <c:pt idx="7">
                  <c:v>39.655553232050202</c:v>
                </c:pt>
                <c:pt idx="8">
                  <c:v>35.779324782755943</c:v>
                </c:pt>
                <c:pt idx="9">
                  <c:v>39.815452668521822</c:v>
                </c:pt>
                <c:pt idx="10">
                  <c:v>35.646011865524059</c:v>
                </c:pt>
                <c:pt idx="11">
                  <c:v>41.990771259063933</c:v>
                </c:pt>
                <c:pt idx="12">
                  <c:v>33.618984838497035</c:v>
                </c:pt>
                <c:pt idx="13">
                  <c:v>50.32753790375741</c:v>
                </c:pt>
                <c:pt idx="14">
                  <c:v>30.578444297956498</c:v>
                </c:pt>
                <c:pt idx="15">
                  <c:v>33.618984838497035</c:v>
                </c:pt>
                <c:pt idx="16">
                  <c:v>25.510876730388926</c:v>
                </c:pt>
                <c:pt idx="17">
                  <c:v>39.700065919578115</c:v>
                </c:pt>
                <c:pt idx="18">
                  <c:v>33.618984838497035</c:v>
                </c:pt>
                <c:pt idx="19">
                  <c:v>40.486980883322346</c:v>
                </c:pt>
                <c:pt idx="20">
                  <c:v>20.307637472980641</c:v>
                </c:pt>
                <c:pt idx="21">
                  <c:v>31.587480715387688</c:v>
                </c:pt>
                <c:pt idx="22">
                  <c:v>38.642826681680909</c:v>
                </c:pt>
                <c:pt idx="23">
                  <c:v>15.652364003974848</c:v>
                </c:pt>
                <c:pt idx="24">
                  <c:v>27.048164951445795</c:v>
                </c:pt>
                <c:pt idx="25">
                  <c:v>13.575620578714863</c:v>
                </c:pt>
                <c:pt idx="26">
                  <c:v>21.678786255767964</c:v>
                </c:pt>
                <c:pt idx="27">
                  <c:v>22.572316425124139</c:v>
                </c:pt>
                <c:pt idx="28">
                  <c:v>33.895711185841648</c:v>
                </c:pt>
                <c:pt idx="29">
                  <c:v>20.264085954670186</c:v>
                </c:pt>
                <c:pt idx="30">
                  <c:v>19.349504070150694</c:v>
                </c:pt>
                <c:pt idx="31">
                  <c:v>22.454355918987794</c:v>
                </c:pt>
                <c:pt idx="32">
                  <c:v>20.436760249510517</c:v>
                </c:pt>
                <c:pt idx="33">
                  <c:v>15.527496519544661</c:v>
                </c:pt>
                <c:pt idx="34">
                  <c:v>20.627347462588176</c:v>
                </c:pt>
              </c:numCache>
            </c:numRef>
          </c:xVal>
          <c:yVal>
            <c:numRef>
              <c:f>Sheet1!$M$4:$M$38</c:f>
              <c:numCache>
                <c:formatCode>0.00</c:formatCode>
                <c:ptCount val="35"/>
                <c:pt idx="0">
                  <c:v>47.22</c:v>
                </c:pt>
                <c:pt idx="1">
                  <c:v>43.376666666666665</c:v>
                </c:pt>
                <c:pt idx="2">
                  <c:v>39.456666666666671</c:v>
                </c:pt>
                <c:pt idx="3">
                  <c:v>30.736666666666668</c:v>
                </c:pt>
                <c:pt idx="4">
                  <c:v>22.91</c:v>
                </c:pt>
                <c:pt idx="5">
                  <c:v>31.836666666666662</c:v>
                </c:pt>
                <c:pt idx="6">
                  <c:v>40.353333333333332</c:v>
                </c:pt>
                <c:pt idx="7">
                  <c:v>38.020000000000003</c:v>
                </c:pt>
                <c:pt idx="8">
                  <c:v>33.073333333333331</c:v>
                </c:pt>
                <c:pt idx="9">
                  <c:v>39.733333333333327</c:v>
                </c:pt>
                <c:pt idx="10">
                  <c:v>26.826666666666664</c:v>
                </c:pt>
                <c:pt idx="11">
                  <c:v>29.366666666666664</c:v>
                </c:pt>
                <c:pt idx="12">
                  <c:v>29.09</c:v>
                </c:pt>
                <c:pt idx="13">
                  <c:v>30.186666666666667</c:v>
                </c:pt>
                <c:pt idx="14">
                  <c:v>24.896666666666665</c:v>
                </c:pt>
                <c:pt idx="15">
                  <c:v>29.093333333333334</c:v>
                </c:pt>
                <c:pt idx="16">
                  <c:v>19.82</c:v>
                </c:pt>
                <c:pt idx="17">
                  <c:v>32.25</c:v>
                </c:pt>
                <c:pt idx="18">
                  <c:v>30.81</c:v>
                </c:pt>
                <c:pt idx="19">
                  <c:v>28.47666666666667</c:v>
                </c:pt>
                <c:pt idx="20">
                  <c:v>20.440000000000001</c:v>
                </c:pt>
                <c:pt idx="21">
                  <c:v>31.083333333333332</c:v>
                </c:pt>
                <c:pt idx="22">
                  <c:v>32.456666666666671</c:v>
                </c:pt>
                <c:pt idx="23">
                  <c:v>12.34</c:v>
                </c:pt>
                <c:pt idx="24">
                  <c:v>24.08</c:v>
                </c:pt>
                <c:pt idx="25">
                  <c:v>15.083333333333334</c:v>
                </c:pt>
                <c:pt idx="26">
                  <c:v>19.066666666666666</c:v>
                </c:pt>
                <c:pt idx="27">
                  <c:v>19.956666666666667</c:v>
                </c:pt>
                <c:pt idx="28">
                  <c:v>29.913333333333338</c:v>
                </c:pt>
                <c:pt idx="29">
                  <c:v>20.093333333333334</c:v>
                </c:pt>
                <c:pt idx="30">
                  <c:v>17.623333333333335</c:v>
                </c:pt>
                <c:pt idx="31">
                  <c:v>19.416666666666668</c:v>
                </c:pt>
                <c:pt idx="32">
                  <c:v>23.25333333333333</c:v>
                </c:pt>
                <c:pt idx="33">
                  <c:v>19.613333333333333</c:v>
                </c:pt>
                <c:pt idx="34">
                  <c:v>21.330000000000002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9968"/>
        <c:axId val="31541888"/>
      </c:scatterChart>
      <c:valAx>
        <c:axId val="315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Wetted CO2 1 day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541888"/>
        <c:crosses val="autoZero"/>
        <c:crossBetween val="midCat"/>
      </c:valAx>
      <c:valAx>
        <c:axId val="3154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Solvita PPM CO2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5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430599300087489"/>
                  <c:y val="-4.4381743948673086E-2"/>
                </c:manualLayout>
              </c:layout>
              <c:numFmt formatCode="General" sourceLinked="0"/>
            </c:trendlineLbl>
          </c:trendline>
          <c:xVal>
            <c:numRef>
              <c:f>Sheet1!$J$4:$J$38</c:f>
              <c:numCache>
                <c:formatCode>0.00</c:formatCode>
                <c:ptCount val="35"/>
                <c:pt idx="0">
                  <c:v>146.04811199917972</c:v>
                </c:pt>
                <c:pt idx="1">
                  <c:v>113.9968737820676</c:v>
                </c:pt>
                <c:pt idx="2">
                  <c:v>83.053456541716827</c:v>
                </c:pt>
                <c:pt idx="3">
                  <c:v>77.106807846358492</c:v>
                </c:pt>
                <c:pt idx="4">
                  <c:v>65.09376427021401</c:v>
                </c:pt>
                <c:pt idx="5">
                  <c:v>82.784007899127815</c:v>
                </c:pt>
                <c:pt idx="6">
                  <c:v>91.811085352983923</c:v>
                </c:pt>
                <c:pt idx="7">
                  <c:v>102.92076805461076</c:v>
                </c:pt>
                <c:pt idx="8">
                  <c:v>86.726847650590159</c:v>
                </c:pt>
                <c:pt idx="9">
                  <c:v>125.35389517096833</c:v>
                </c:pt>
                <c:pt idx="10">
                  <c:v>77.20006591957808</c:v>
                </c:pt>
                <c:pt idx="11">
                  <c:v>78.213579433091624</c:v>
                </c:pt>
                <c:pt idx="12">
                  <c:v>68.07844429795648</c:v>
                </c:pt>
                <c:pt idx="13">
                  <c:v>93.416282135794333</c:v>
                </c:pt>
                <c:pt idx="14">
                  <c:v>49.542682926829265</c:v>
                </c:pt>
                <c:pt idx="15">
                  <c:v>69.390655899802226</c:v>
                </c:pt>
                <c:pt idx="16">
                  <c:v>64.024390243902445</c:v>
                </c:pt>
                <c:pt idx="17">
                  <c:v>85.308174027686235</c:v>
                </c:pt>
                <c:pt idx="18">
                  <c:v>66.051417270929463</c:v>
                </c:pt>
                <c:pt idx="19">
                  <c:v>89.362228081740284</c:v>
                </c:pt>
                <c:pt idx="20">
                  <c:v>64.90439222288343</c:v>
                </c:pt>
                <c:pt idx="21">
                  <c:v>95.259800485268414</c:v>
                </c:pt>
                <c:pt idx="22">
                  <c:v>101.92318278676757</c:v>
                </c:pt>
                <c:pt idx="23">
                  <c:v>45.515408701384317</c:v>
                </c:pt>
                <c:pt idx="24">
                  <c:v>87.333141067897174</c:v>
                </c:pt>
                <c:pt idx="25">
                  <c:v>56.523463249835203</c:v>
                </c:pt>
                <c:pt idx="26">
                  <c:v>55.230821522742254</c:v>
                </c:pt>
                <c:pt idx="27">
                  <c:v>59.721761543939756</c:v>
                </c:pt>
                <c:pt idx="28">
                  <c:v>78.318259862502629</c:v>
                </c:pt>
                <c:pt idx="29">
                  <c:v>55.453712749515361</c:v>
                </c:pt>
                <c:pt idx="30">
                  <c:v>52.884173169198689</c:v>
                </c:pt>
                <c:pt idx="31">
                  <c:v>75.016994891232684</c:v>
                </c:pt>
                <c:pt idx="32">
                  <c:v>91.919186717204994</c:v>
                </c:pt>
                <c:pt idx="33">
                  <c:v>61.367007251153595</c:v>
                </c:pt>
                <c:pt idx="34">
                  <c:v>59.616018457481864</c:v>
                </c:pt>
              </c:numCache>
            </c:numRef>
          </c:xVal>
          <c:yVal>
            <c:numRef>
              <c:f>Sheet1!$K$4:$K$38</c:f>
              <c:numCache>
                <c:formatCode>0.00</c:formatCode>
                <c:ptCount val="35"/>
                <c:pt idx="0">
                  <c:v>57.545790283956407</c:v>
                </c:pt>
                <c:pt idx="1">
                  <c:v>47.730653872941772</c:v>
                </c:pt>
                <c:pt idx="2">
                  <c:v>40.28140336739947</c:v>
                </c:pt>
                <c:pt idx="3">
                  <c:v>27.394484281654908</c:v>
                </c:pt>
                <c:pt idx="4">
                  <c:v>19.828988821210057</c:v>
                </c:pt>
                <c:pt idx="5">
                  <c:v>35.464919688557657</c:v>
                </c:pt>
                <c:pt idx="6">
                  <c:v>44.093991129477374</c:v>
                </c:pt>
                <c:pt idx="7">
                  <c:v>39.655553232050202</c:v>
                </c:pt>
                <c:pt idx="8">
                  <c:v>35.779324782755943</c:v>
                </c:pt>
                <c:pt idx="9">
                  <c:v>39.815452668521822</c:v>
                </c:pt>
                <c:pt idx="10">
                  <c:v>35.646011865524059</c:v>
                </c:pt>
                <c:pt idx="11">
                  <c:v>41.990771259063933</c:v>
                </c:pt>
                <c:pt idx="12">
                  <c:v>33.618984838497035</c:v>
                </c:pt>
                <c:pt idx="13">
                  <c:v>50.32753790375741</c:v>
                </c:pt>
                <c:pt idx="14">
                  <c:v>30.578444297956498</c:v>
                </c:pt>
                <c:pt idx="15">
                  <c:v>33.618984838497035</c:v>
                </c:pt>
                <c:pt idx="16">
                  <c:v>25.510876730388926</c:v>
                </c:pt>
                <c:pt idx="17">
                  <c:v>39.700065919578115</c:v>
                </c:pt>
                <c:pt idx="18">
                  <c:v>33.618984838497035</c:v>
                </c:pt>
                <c:pt idx="19">
                  <c:v>40.486980883322346</c:v>
                </c:pt>
                <c:pt idx="20">
                  <c:v>20.307637472980641</c:v>
                </c:pt>
                <c:pt idx="21">
                  <c:v>31.587480715387688</c:v>
                </c:pt>
                <c:pt idx="22">
                  <c:v>38.642826681680909</c:v>
                </c:pt>
                <c:pt idx="23">
                  <c:v>15.652364003974848</c:v>
                </c:pt>
                <c:pt idx="24">
                  <c:v>27.048164951445795</c:v>
                </c:pt>
                <c:pt idx="25">
                  <c:v>13.575620578714863</c:v>
                </c:pt>
                <c:pt idx="26">
                  <c:v>21.678786255767964</c:v>
                </c:pt>
                <c:pt idx="27">
                  <c:v>22.572316425124139</c:v>
                </c:pt>
                <c:pt idx="28">
                  <c:v>33.895711185841648</c:v>
                </c:pt>
                <c:pt idx="29">
                  <c:v>20.264085954670186</c:v>
                </c:pt>
                <c:pt idx="30">
                  <c:v>19.349504070150694</c:v>
                </c:pt>
                <c:pt idx="31">
                  <c:v>22.454355918987794</c:v>
                </c:pt>
                <c:pt idx="32">
                  <c:v>20.436760249510517</c:v>
                </c:pt>
                <c:pt idx="33">
                  <c:v>15.527496519544661</c:v>
                </c:pt>
                <c:pt idx="34">
                  <c:v>20.627347462588176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1328"/>
        <c:axId val="31577600"/>
      </c:scatterChart>
      <c:valAx>
        <c:axId val="315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50% WFPS CO2 1 day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577600"/>
        <c:crosses val="autoZero"/>
        <c:crossBetween val="midCat"/>
      </c:valAx>
      <c:valAx>
        <c:axId val="3157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Wetted CO2 i day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57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430599300087489"/>
                  <c:y val="-4.4381743948673086E-2"/>
                </c:manualLayout>
              </c:layout>
              <c:numFmt formatCode="General" sourceLinked="0"/>
            </c:trendlineLbl>
          </c:trendline>
          <c:xVal>
            <c:numRef>
              <c:f>Sheet1!$N$4:$N$38</c:f>
              <c:numCache>
                <c:formatCode>0.00</c:formatCode>
                <c:ptCount val="35"/>
                <c:pt idx="0">
                  <c:v>445.8187989099726</c:v>
                </c:pt>
                <c:pt idx="1">
                  <c:v>341.75679296543939</c:v>
                </c:pt>
                <c:pt idx="2">
                  <c:v>255.36824376118278</c:v>
                </c:pt>
                <c:pt idx="3">
                  <c:v>216.92227633251719</c:v>
                </c:pt>
                <c:pt idx="4">
                  <c:v>188.31299303135887</c:v>
                </c:pt>
                <c:pt idx="5">
                  <c:v>238.50000363734813</c:v>
                </c:pt>
                <c:pt idx="6">
                  <c:v>273.05588733637819</c:v>
                </c:pt>
                <c:pt idx="7">
                  <c:v>310.02634071004798</c:v>
                </c:pt>
                <c:pt idx="8">
                  <c:v>263.71571387371688</c:v>
                </c:pt>
                <c:pt idx="9">
                  <c:v>312.3716824795178</c:v>
                </c:pt>
                <c:pt idx="10">
                  <c:v>196.23228411338167</c:v>
                </c:pt>
                <c:pt idx="11">
                  <c:v>240.82069874752801</c:v>
                </c:pt>
                <c:pt idx="12">
                  <c:v>204.23533289386944</c:v>
                </c:pt>
                <c:pt idx="13">
                  <c:v>268.25972313777197</c:v>
                </c:pt>
                <c:pt idx="14">
                  <c:v>147.53007580751483</c:v>
                </c:pt>
                <c:pt idx="15">
                  <c:v>215.01318391562293</c:v>
                </c:pt>
                <c:pt idx="16">
                  <c:v>151.64386947923529</c:v>
                </c:pt>
                <c:pt idx="17">
                  <c:v>221.38472313777191</c:v>
                </c:pt>
                <c:pt idx="18">
                  <c:v>196.23228411338167</c:v>
                </c:pt>
                <c:pt idx="19">
                  <c:v>244.25057679630854</c:v>
                </c:pt>
                <c:pt idx="20">
                  <c:v>189.39160136371126</c:v>
                </c:pt>
                <c:pt idx="21">
                  <c:v>254.99999999999997</c:v>
                </c:pt>
                <c:pt idx="22">
                  <c:v>298.70149966628213</c:v>
                </c:pt>
                <c:pt idx="23">
                  <c:v>105.83800263678312</c:v>
                </c:pt>
                <c:pt idx="24">
                  <c:v>237.09212261041532</c:v>
                </c:pt>
                <c:pt idx="25">
                  <c:v>108.58190507580751</c:v>
                </c:pt>
                <c:pt idx="26">
                  <c:v>121.25082399472642</c:v>
                </c:pt>
                <c:pt idx="27">
                  <c:v>174.70930255026369</c:v>
                </c:pt>
                <c:pt idx="28">
                  <c:v>219.29784035514169</c:v>
                </c:pt>
                <c:pt idx="29">
                  <c:v>151.64781126400791</c:v>
                </c:pt>
                <c:pt idx="30">
                  <c:v>147.67532628131175</c:v>
                </c:pt>
                <c:pt idx="31">
                  <c:v>156.1428806855636</c:v>
                </c:pt>
                <c:pt idx="32">
                  <c:v>259.85497692814761</c:v>
                </c:pt>
                <c:pt idx="33">
                  <c:v>140.59410019775873</c:v>
                </c:pt>
                <c:pt idx="34">
                  <c:v>215.01318391562293</c:v>
                </c:pt>
              </c:numCache>
            </c:numRef>
          </c:xVal>
          <c:yVal>
            <c:numRef>
              <c:f>Sheet1!$M$4:$M$38</c:f>
              <c:numCache>
                <c:formatCode>0.00</c:formatCode>
                <c:ptCount val="35"/>
                <c:pt idx="0">
                  <c:v>47.22</c:v>
                </c:pt>
                <c:pt idx="1">
                  <c:v>43.376666666666665</c:v>
                </c:pt>
                <c:pt idx="2">
                  <c:v>39.456666666666671</c:v>
                </c:pt>
                <c:pt idx="3">
                  <c:v>30.736666666666668</c:v>
                </c:pt>
                <c:pt idx="4">
                  <c:v>22.91</c:v>
                </c:pt>
                <c:pt idx="5">
                  <c:v>31.836666666666662</c:v>
                </c:pt>
                <c:pt idx="6">
                  <c:v>40.353333333333332</c:v>
                </c:pt>
                <c:pt idx="7">
                  <c:v>38.020000000000003</c:v>
                </c:pt>
                <c:pt idx="8">
                  <c:v>33.073333333333331</c:v>
                </c:pt>
                <c:pt idx="9">
                  <c:v>39.733333333333327</c:v>
                </c:pt>
                <c:pt idx="10">
                  <c:v>26.826666666666664</c:v>
                </c:pt>
                <c:pt idx="11">
                  <c:v>29.366666666666664</c:v>
                </c:pt>
                <c:pt idx="12">
                  <c:v>29.09</c:v>
                </c:pt>
                <c:pt idx="13">
                  <c:v>30.186666666666667</c:v>
                </c:pt>
                <c:pt idx="14">
                  <c:v>24.896666666666665</c:v>
                </c:pt>
                <c:pt idx="15">
                  <c:v>29.093333333333334</c:v>
                </c:pt>
                <c:pt idx="16">
                  <c:v>19.82</c:v>
                </c:pt>
                <c:pt idx="17">
                  <c:v>32.25</c:v>
                </c:pt>
                <c:pt idx="18">
                  <c:v>30.81</c:v>
                </c:pt>
                <c:pt idx="19">
                  <c:v>28.47666666666667</c:v>
                </c:pt>
                <c:pt idx="20">
                  <c:v>20.440000000000001</c:v>
                </c:pt>
                <c:pt idx="21">
                  <c:v>31.083333333333332</c:v>
                </c:pt>
                <c:pt idx="22">
                  <c:v>32.456666666666671</c:v>
                </c:pt>
                <c:pt idx="23">
                  <c:v>12.34</c:v>
                </c:pt>
                <c:pt idx="24">
                  <c:v>24.08</c:v>
                </c:pt>
                <c:pt idx="25">
                  <c:v>15.083333333333334</c:v>
                </c:pt>
                <c:pt idx="26">
                  <c:v>19.066666666666666</c:v>
                </c:pt>
                <c:pt idx="27">
                  <c:v>19.956666666666667</c:v>
                </c:pt>
                <c:pt idx="28">
                  <c:v>29.913333333333338</c:v>
                </c:pt>
                <c:pt idx="29">
                  <c:v>20.093333333333334</c:v>
                </c:pt>
                <c:pt idx="30">
                  <c:v>17.623333333333335</c:v>
                </c:pt>
                <c:pt idx="31">
                  <c:v>19.416666666666668</c:v>
                </c:pt>
                <c:pt idx="32">
                  <c:v>23.25333333333333</c:v>
                </c:pt>
                <c:pt idx="33">
                  <c:v>19.613333333333333</c:v>
                </c:pt>
                <c:pt idx="34">
                  <c:v>21.330000000000002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2960"/>
        <c:axId val="31683328"/>
      </c:scatterChart>
      <c:valAx>
        <c:axId val="31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50% WFPS CO2 7 day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683328"/>
        <c:crosses val="autoZero"/>
        <c:crossBetween val="midCat"/>
      </c:valAx>
      <c:valAx>
        <c:axId val="3168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Solvita PPM CO2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67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7669356955380577"/>
                  <c:y val="9.5406824146981629E-3"/>
                </c:manualLayout>
              </c:layout>
              <c:numFmt formatCode="General" sourceLinked="0"/>
            </c:trendlineLbl>
          </c:trendline>
          <c:xVal>
            <c:numRef>
              <c:f>Sheet1!$N$4:$N$38</c:f>
              <c:numCache>
                <c:formatCode>0.00</c:formatCode>
                <c:ptCount val="35"/>
                <c:pt idx="0">
                  <c:v>445.8187989099726</c:v>
                </c:pt>
                <c:pt idx="1">
                  <c:v>341.75679296543939</c:v>
                </c:pt>
                <c:pt idx="2">
                  <c:v>255.36824376118278</c:v>
                </c:pt>
                <c:pt idx="3">
                  <c:v>216.92227633251719</c:v>
                </c:pt>
                <c:pt idx="4">
                  <c:v>188.31299303135887</c:v>
                </c:pt>
                <c:pt idx="5">
                  <c:v>238.50000363734813</c:v>
                </c:pt>
                <c:pt idx="6">
                  <c:v>273.05588733637819</c:v>
                </c:pt>
                <c:pt idx="7">
                  <c:v>310.02634071004798</c:v>
                </c:pt>
                <c:pt idx="8">
                  <c:v>263.71571387371688</c:v>
                </c:pt>
                <c:pt idx="9">
                  <c:v>312.3716824795178</c:v>
                </c:pt>
                <c:pt idx="10">
                  <c:v>196.23228411338167</c:v>
                </c:pt>
                <c:pt idx="11">
                  <c:v>240.82069874752801</c:v>
                </c:pt>
                <c:pt idx="12">
                  <c:v>204.23533289386944</c:v>
                </c:pt>
                <c:pt idx="13">
                  <c:v>268.25972313777197</c:v>
                </c:pt>
                <c:pt idx="14">
                  <c:v>147.53007580751483</c:v>
                </c:pt>
                <c:pt idx="15">
                  <c:v>215.01318391562293</c:v>
                </c:pt>
                <c:pt idx="16">
                  <c:v>151.64386947923529</c:v>
                </c:pt>
                <c:pt idx="17">
                  <c:v>221.38472313777191</c:v>
                </c:pt>
                <c:pt idx="18">
                  <c:v>196.23228411338167</c:v>
                </c:pt>
                <c:pt idx="19">
                  <c:v>244.25057679630854</c:v>
                </c:pt>
                <c:pt idx="20">
                  <c:v>189.39160136371126</c:v>
                </c:pt>
                <c:pt idx="21">
                  <c:v>254.99999999999997</c:v>
                </c:pt>
                <c:pt idx="22">
                  <c:v>298.70149966628213</c:v>
                </c:pt>
                <c:pt idx="23">
                  <c:v>105.83800263678312</c:v>
                </c:pt>
                <c:pt idx="24">
                  <c:v>237.09212261041532</c:v>
                </c:pt>
                <c:pt idx="25">
                  <c:v>108.58190507580751</c:v>
                </c:pt>
                <c:pt idx="26">
                  <c:v>121.25082399472642</c:v>
                </c:pt>
                <c:pt idx="27">
                  <c:v>174.70930255026369</c:v>
                </c:pt>
                <c:pt idx="28">
                  <c:v>219.29784035514169</c:v>
                </c:pt>
                <c:pt idx="29">
                  <c:v>151.64781126400791</c:v>
                </c:pt>
                <c:pt idx="30">
                  <c:v>147.67532628131175</c:v>
                </c:pt>
                <c:pt idx="31">
                  <c:v>156.1428806855636</c:v>
                </c:pt>
                <c:pt idx="32">
                  <c:v>259.85497692814761</c:v>
                </c:pt>
                <c:pt idx="33">
                  <c:v>140.59410019775873</c:v>
                </c:pt>
                <c:pt idx="34">
                  <c:v>215.01318391562293</c:v>
                </c:pt>
              </c:numCache>
            </c:numRef>
          </c:xVal>
          <c:yVal>
            <c:numRef>
              <c:f>Sheet1!$J$4:$J$38</c:f>
              <c:numCache>
                <c:formatCode>0.00</c:formatCode>
                <c:ptCount val="35"/>
                <c:pt idx="0">
                  <c:v>146.04811199917972</c:v>
                </c:pt>
                <c:pt idx="1">
                  <c:v>113.9968737820676</c:v>
                </c:pt>
                <c:pt idx="2">
                  <c:v>83.053456541716827</c:v>
                </c:pt>
                <c:pt idx="3">
                  <c:v>77.106807846358492</c:v>
                </c:pt>
                <c:pt idx="4">
                  <c:v>65.09376427021401</c:v>
                </c:pt>
                <c:pt idx="5">
                  <c:v>82.784007899127815</c:v>
                </c:pt>
                <c:pt idx="6">
                  <c:v>91.811085352983923</c:v>
                </c:pt>
                <c:pt idx="7">
                  <c:v>102.92076805461076</c:v>
                </c:pt>
                <c:pt idx="8">
                  <c:v>86.726847650590159</c:v>
                </c:pt>
                <c:pt idx="9">
                  <c:v>125.35389517096833</c:v>
                </c:pt>
                <c:pt idx="10">
                  <c:v>77.20006591957808</c:v>
                </c:pt>
                <c:pt idx="11">
                  <c:v>78.213579433091624</c:v>
                </c:pt>
                <c:pt idx="12">
                  <c:v>68.07844429795648</c:v>
                </c:pt>
                <c:pt idx="13">
                  <c:v>93.416282135794333</c:v>
                </c:pt>
                <c:pt idx="14">
                  <c:v>49.542682926829265</c:v>
                </c:pt>
                <c:pt idx="15">
                  <c:v>69.390655899802226</c:v>
                </c:pt>
                <c:pt idx="16">
                  <c:v>64.024390243902445</c:v>
                </c:pt>
                <c:pt idx="17">
                  <c:v>85.308174027686235</c:v>
                </c:pt>
                <c:pt idx="18">
                  <c:v>66.051417270929463</c:v>
                </c:pt>
                <c:pt idx="19">
                  <c:v>89.362228081740284</c:v>
                </c:pt>
                <c:pt idx="20">
                  <c:v>64.90439222288343</c:v>
                </c:pt>
                <c:pt idx="21">
                  <c:v>95.259800485268414</c:v>
                </c:pt>
                <c:pt idx="22">
                  <c:v>101.92318278676757</c:v>
                </c:pt>
                <c:pt idx="23">
                  <c:v>45.515408701384317</c:v>
                </c:pt>
                <c:pt idx="24">
                  <c:v>87.333141067897174</c:v>
                </c:pt>
                <c:pt idx="25">
                  <c:v>56.523463249835203</c:v>
                </c:pt>
                <c:pt idx="26">
                  <c:v>55.230821522742254</c:v>
                </c:pt>
                <c:pt idx="27">
                  <c:v>59.721761543939756</c:v>
                </c:pt>
                <c:pt idx="28">
                  <c:v>78.318259862502629</c:v>
                </c:pt>
                <c:pt idx="29">
                  <c:v>55.453712749515361</c:v>
                </c:pt>
                <c:pt idx="30">
                  <c:v>52.884173169198689</c:v>
                </c:pt>
                <c:pt idx="31">
                  <c:v>75.016994891232684</c:v>
                </c:pt>
                <c:pt idx="32">
                  <c:v>91.919186717204994</c:v>
                </c:pt>
                <c:pt idx="33">
                  <c:v>61.367007251153595</c:v>
                </c:pt>
                <c:pt idx="34">
                  <c:v>59.616018457481864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0960"/>
        <c:axId val="31722880"/>
      </c:scatterChart>
      <c:valAx>
        <c:axId val="317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50% WFPS CO2 7 day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722880"/>
        <c:crosses val="autoZero"/>
        <c:crossBetween val="midCat"/>
      </c:valAx>
      <c:valAx>
        <c:axId val="3172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50% WFPS CO2 1 day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72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310476815398076"/>
                  <c:y val="-0.12827865266841645"/>
                </c:manualLayout>
              </c:layout>
              <c:numFmt formatCode="General" sourceLinked="0"/>
            </c:trendlineLbl>
          </c:trendline>
          <c:xVal>
            <c:numRef>
              <c:f>Sheet1!$M$4:$M$38</c:f>
              <c:numCache>
                <c:formatCode>0.00</c:formatCode>
                <c:ptCount val="35"/>
                <c:pt idx="0">
                  <c:v>47.22</c:v>
                </c:pt>
                <c:pt idx="1">
                  <c:v>43.376666666666665</c:v>
                </c:pt>
                <c:pt idx="2">
                  <c:v>39.456666666666671</c:v>
                </c:pt>
                <c:pt idx="3">
                  <c:v>30.736666666666668</c:v>
                </c:pt>
                <c:pt idx="4">
                  <c:v>22.91</c:v>
                </c:pt>
                <c:pt idx="5">
                  <c:v>31.836666666666662</c:v>
                </c:pt>
                <c:pt idx="6">
                  <c:v>40.353333333333332</c:v>
                </c:pt>
                <c:pt idx="7">
                  <c:v>38.020000000000003</c:v>
                </c:pt>
                <c:pt idx="8">
                  <c:v>33.073333333333331</c:v>
                </c:pt>
                <c:pt idx="9">
                  <c:v>39.733333333333327</c:v>
                </c:pt>
                <c:pt idx="10">
                  <c:v>26.826666666666664</c:v>
                </c:pt>
                <c:pt idx="11">
                  <c:v>29.366666666666664</c:v>
                </c:pt>
                <c:pt idx="12">
                  <c:v>29.09</c:v>
                </c:pt>
                <c:pt idx="13">
                  <c:v>30.186666666666667</c:v>
                </c:pt>
                <c:pt idx="14">
                  <c:v>24.896666666666665</c:v>
                </c:pt>
                <c:pt idx="15">
                  <c:v>29.093333333333334</c:v>
                </c:pt>
                <c:pt idx="16">
                  <c:v>19.82</c:v>
                </c:pt>
                <c:pt idx="17">
                  <c:v>32.25</c:v>
                </c:pt>
                <c:pt idx="18">
                  <c:v>30.81</c:v>
                </c:pt>
                <c:pt idx="19">
                  <c:v>28.47666666666667</c:v>
                </c:pt>
                <c:pt idx="20">
                  <c:v>20.440000000000001</c:v>
                </c:pt>
                <c:pt idx="21">
                  <c:v>31.083333333333332</c:v>
                </c:pt>
                <c:pt idx="22">
                  <c:v>32.456666666666671</c:v>
                </c:pt>
                <c:pt idx="23">
                  <c:v>12.34</c:v>
                </c:pt>
                <c:pt idx="24">
                  <c:v>24.08</c:v>
                </c:pt>
                <c:pt idx="25">
                  <c:v>15.083333333333334</c:v>
                </c:pt>
                <c:pt idx="26">
                  <c:v>19.066666666666666</c:v>
                </c:pt>
                <c:pt idx="27">
                  <c:v>19.956666666666667</c:v>
                </c:pt>
                <c:pt idx="28">
                  <c:v>29.913333333333338</c:v>
                </c:pt>
                <c:pt idx="29">
                  <c:v>20.093333333333334</c:v>
                </c:pt>
                <c:pt idx="30">
                  <c:v>17.623333333333335</c:v>
                </c:pt>
                <c:pt idx="31">
                  <c:v>19.416666666666668</c:v>
                </c:pt>
                <c:pt idx="32">
                  <c:v>23.25333333333333</c:v>
                </c:pt>
                <c:pt idx="33">
                  <c:v>19.613333333333333</c:v>
                </c:pt>
                <c:pt idx="34">
                  <c:v>21.330000000000002</c:v>
                </c:pt>
              </c:numCache>
            </c:numRef>
          </c:xVal>
          <c:yVal>
            <c:numRef>
              <c:f>Sheet1!$Q$4:$Q$38</c:f>
              <c:numCache>
                <c:formatCode>0.0</c:formatCode>
                <c:ptCount val="35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  <c:pt idx="20">
                  <c:v>11.604554233107944</c:v>
                </c:pt>
                <c:pt idx="21">
                  <c:v>14.496858756289765</c:v>
                </c:pt>
                <c:pt idx="22">
                  <c:v>15.943764299850056</c:v>
                </c:pt>
                <c:pt idx="23">
                  <c:v>15.648566639573144</c:v>
                </c:pt>
                <c:pt idx="24">
                  <c:v>24.739406344865891</c:v>
                </c:pt>
                <c:pt idx="25">
                  <c:v>18.266076295721231</c:v>
                </c:pt>
                <c:pt idx="26">
                  <c:v>13.412414710571337</c:v>
                </c:pt>
                <c:pt idx="27">
                  <c:v>19.718479248841891</c:v>
                </c:pt>
                <c:pt idx="28">
                  <c:v>15.752227677849724</c:v>
                </c:pt>
                <c:pt idx="29">
                  <c:v>13.294343890026585</c:v>
                </c:pt>
                <c:pt idx="30">
                  <c:v>12.549961573659832</c:v>
                </c:pt>
                <c:pt idx="31">
                  <c:v>19.638795235358383</c:v>
                </c:pt>
                <c:pt idx="32">
                  <c:v>12.900725312035133</c:v>
                </c:pt>
                <c:pt idx="33">
                  <c:v>19.668540080611585</c:v>
                </c:pt>
                <c:pt idx="3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2192"/>
        <c:axId val="31754112"/>
      </c:scatterChart>
      <c:valAx>
        <c:axId val="317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Solvita CO2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754112"/>
        <c:crosses val="autoZero"/>
        <c:crossBetween val="midCat"/>
      </c:valAx>
      <c:valAx>
        <c:axId val="3175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75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7856517935258098E-2"/>
                  <c:y val="-0.11946011956838729"/>
                </c:manualLayout>
              </c:layout>
              <c:numFmt formatCode="General" sourceLinked="0"/>
            </c:trendlineLbl>
          </c:trendline>
          <c:xVal>
            <c:numRef>
              <c:f>Sheet1!$M$4:$M$23</c:f>
              <c:numCache>
                <c:formatCode>0.00</c:formatCode>
                <c:ptCount val="20"/>
                <c:pt idx="0">
                  <c:v>47.22</c:v>
                </c:pt>
                <c:pt idx="1">
                  <c:v>43.376666666666665</c:v>
                </c:pt>
                <c:pt idx="2">
                  <c:v>39.456666666666671</c:v>
                </c:pt>
                <c:pt idx="3">
                  <c:v>30.736666666666668</c:v>
                </c:pt>
                <c:pt idx="4">
                  <c:v>22.91</c:v>
                </c:pt>
                <c:pt idx="5">
                  <c:v>31.836666666666662</c:v>
                </c:pt>
                <c:pt idx="6">
                  <c:v>40.353333333333332</c:v>
                </c:pt>
                <c:pt idx="7">
                  <c:v>38.020000000000003</c:v>
                </c:pt>
                <c:pt idx="8">
                  <c:v>33.073333333333331</c:v>
                </c:pt>
                <c:pt idx="9">
                  <c:v>39.733333333333327</c:v>
                </c:pt>
                <c:pt idx="10">
                  <c:v>26.826666666666664</c:v>
                </c:pt>
                <c:pt idx="11">
                  <c:v>29.366666666666664</c:v>
                </c:pt>
                <c:pt idx="12">
                  <c:v>29.09</c:v>
                </c:pt>
                <c:pt idx="13">
                  <c:v>30.186666666666667</c:v>
                </c:pt>
                <c:pt idx="14">
                  <c:v>24.896666666666665</c:v>
                </c:pt>
                <c:pt idx="15">
                  <c:v>29.093333333333334</c:v>
                </c:pt>
                <c:pt idx="16">
                  <c:v>19.82</c:v>
                </c:pt>
                <c:pt idx="17">
                  <c:v>32.25</c:v>
                </c:pt>
                <c:pt idx="18">
                  <c:v>30.81</c:v>
                </c:pt>
                <c:pt idx="19">
                  <c:v>28.47666666666667</c:v>
                </c:pt>
              </c:numCache>
            </c:numRef>
          </c:xVal>
          <c:yVal>
            <c:numRef>
              <c:f>Sheet1!$Q$4:$Q$23</c:f>
              <c:numCache>
                <c:formatCode>0.0</c:formatCode>
                <c:ptCount val="20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</c:numCache>
            </c:numRef>
          </c:yVal>
          <c:smooth val="0"/>
        </c:ser>
        <c:ser>
          <c:idx val="1"/>
          <c:order val="1"/>
          <c:tx>
            <c:v>conventional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4710411198600175E-2"/>
                  <c:y val="0.17493657042869643"/>
                </c:manualLayout>
              </c:layout>
              <c:numFmt formatCode="General" sourceLinked="0"/>
            </c:trendlineLbl>
          </c:trendline>
          <c:xVal>
            <c:numRef>
              <c:f>Sheet1!$M$24:$M$38</c:f>
              <c:numCache>
                <c:formatCode>0.00</c:formatCode>
                <c:ptCount val="15"/>
                <c:pt idx="0">
                  <c:v>20.440000000000001</c:v>
                </c:pt>
                <c:pt idx="1">
                  <c:v>31.083333333333332</c:v>
                </c:pt>
                <c:pt idx="2">
                  <c:v>32.456666666666671</c:v>
                </c:pt>
                <c:pt idx="3">
                  <c:v>12.34</c:v>
                </c:pt>
                <c:pt idx="4">
                  <c:v>24.08</c:v>
                </c:pt>
                <c:pt idx="5">
                  <c:v>15.083333333333334</c:v>
                </c:pt>
                <c:pt idx="6">
                  <c:v>19.066666666666666</c:v>
                </c:pt>
                <c:pt idx="7">
                  <c:v>19.956666666666667</c:v>
                </c:pt>
                <c:pt idx="8">
                  <c:v>29.913333333333338</c:v>
                </c:pt>
                <c:pt idx="9">
                  <c:v>20.093333333333334</c:v>
                </c:pt>
                <c:pt idx="10">
                  <c:v>17.623333333333335</c:v>
                </c:pt>
                <c:pt idx="11">
                  <c:v>19.416666666666668</c:v>
                </c:pt>
                <c:pt idx="12">
                  <c:v>23.25333333333333</c:v>
                </c:pt>
                <c:pt idx="13">
                  <c:v>19.613333333333333</c:v>
                </c:pt>
                <c:pt idx="14">
                  <c:v>21.330000000000002</c:v>
                </c:pt>
              </c:numCache>
            </c:numRef>
          </c:xVal>
          <c:yVal>
            <c:numRef>
              <c:f>Sheet1!$Q$24:$Q$38</c:f>
              <c:numCache>
                <c:formatCode>0.0</c:formatCode>
                <c:ptCount val="15"/>
                <c:pt idx="0">
                  <c:v>11.604554233107944</c:v>
                </c:pt>
                <c:pt idx="1">
                  <c:v>14.496858756289765</c:v>
                </c:pt>
                <c:pt idx="2">
                  <c:v>15.943764299850056</c:v>
                </c:pt>
                <c:pt idx="3">
                  <c:v>15.648566639573144</c:v>
                </c:pt>
                <c:pt idx="4">
                  <c:v>24.739406344865891</c:v>
                </c:pt>
                <c:pt idx="5">
                  <c:v>18.266076295721231</c:v>
                </c:pt>
                <c:pt idx="6">
                  <c:v>13.412414710571337</c:v>
                </c:pt>
                <c:pt idx="7">
                  <c:v>19.718479248841891</c:v>
                </c:pt>
                <c:pt idx="8">
                  <c:v>15.752227677849724</c:v>
                </c:pt>
                <c:pt idx="9">
                  <c:v>13.294343890026585</c:v>
                </c:pt>
                <c:pt idx="10">
                  <c:v>12.549961573659832</c:v>
                </c:pt>
                <c:pt idx="11">
                  <c:v>19.638795235358383</c:v>
                </c:pt>
                <c:pt idx="12">
                  <c:v>12.900725312035133</c:v>
                </c:pt>
                <c:pt idx="13">
                  <c:v>19.668540080611585</c:v>
                </c:pt>
                <c:pt idx="1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9440"/>
        <c:axId val="31791360"/>
      </c:scatterChart>
      <c:valAx>
        <c:axId val="317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Solvita CO2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791360"/>
        <c:crosses val="autoZero"/>
        <c:crossBetween val="midCat"/>
      </c:valAx>
      <c:valAx>
        <c:axId val="317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78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7988407699037624E-2"/>
                  <c:y val="-7.7549577136191303E-2"/>
                </c:manualLayout>
              </c:layout>
              <c:numFmt formatCode="General" sourceLinked="0"/>
            </c:trendlineLbl>
          </c:trendline>
          <c:xVal>
            <c:numRef>
              <c:f>Sheet1!$J$4:$J$23</c:f>
              <c:numCache>
                <c:formatCode>0.00</c:formatCode>
                <c:ptCount val="20"/>
                <c:pt idx="0">
                  <c:v>146.04811199917972</c:v>
                </c:pt>
                <c:pt idx="1">
                  <c:v>113.9968737820676</c:v>
                </c:pt>
                <c:pt idx="2">
                  <c:v>83.053456541716827</c:v>
                </c:pt>
                <c:pt idx="3">
                  <c:v>77.106807846358492</c:v>
                </c:pt>
                <c:pt idx="4">
                  <c:v>65.09376427021401</c:v>
                </c:pt>
                <c:pt idx="5">
                  <c:v>82.784007899127815</c:v>
                </c:pt>
                <c:pt idx="6">
                  <c:v>91.811085352983923</c:v>
                </c:pt>
                <c:pt idx="7">
                  <c:v>102.92076805461076</c:v>
                </c:pt>
                <c:pt idx="8">
                  <c:v>86.726847650590159</c:v>
                </c:pt>
                <c:pt idx="9">
                  <c:v>125.35389517096833</c:v>
                </c:pt>
                <c:pt idx="10">
                  <c:v>77.20006591957808</c:v>
                </c:pt>
                <c:pt idx="11">
                  <c:v>78.213579433091624</c:v>
                </c:pt>
                <c:pt idx="12">
                  <c:v>68.07844429795648</c:v>
                </c:pt>
                <c:pt idx="13">
                  <c:v>93.416282135794333</c:v>
                </c:pt>
                <c:pt idx="14">
                  <c:v>49.542682926829265</c:v>
                </c:pt>
                <c:pt idx="15">
                  <c:v>69.390655899802226</c:v>
                </c:pt>
                <c:pt idx="16">
                  <c:v>64.024390243902445</c:v>
                </c:pt>
                <c:pt idx="17">
                  <c:v>85.308174027686235</c:v>
                </c:pt>
                <c:pt idx="18">
                  <c:v>66.051417270929463</c:v>
                </c:pt>
                <c:pt idx="19">
                  <c:v>89.362228081740284</c:v>
                </c:pt>
              </c:numCache>
            </c:numRef>
          </c:xVal>
          <c:yVal>
            <c:numRef>
              <c:f>Sheet1!$Q$4:$Q$23</c:f>
              <c:numCache>
                <c:formatCode>0.0</c:formatCode>
                <c:ptCount val="20"/>
                <c:pt idx="0">
                  <c:v>23.736592037048652</c:v>
                </c:pt>
                <c:pt idx="1">
                  <c:v>31.468766840669538</c:v>
                </c:pt>
                <c:pt idx="2">
                  <c:v>21.891918941443052</c:v>
                </c:pt>
                <c:pt idx="3">
                  <c:v>17.858787683758155</c:v>
                </c:pt>
                <c:pt idx="4">
                  <c:v>16.966422656376746</c:v>
                </c:pt>
                <c:pt idx="5">
                  <c:v>16.704960387135849</c:v>
                </c:pt>
                <c:pt idx="6">
                  <c:v>21.280421411652661</c:v>
                </c:pt>
                <c:pt idx="7">
                  <c:v>28.830939657277707</c:v>
                </c:pt>
                <c:pt idx="8">
                  <c:v>21.771267445442991</c:v>
                </c:pt>
                <c:pt idx="9">
                  <c:v>23.446442229693666</c:v>
                </c:pt>
                <c:pt idx="10">
                  <c:v>28.440669798418266</c:v>
                </c:pt>
                <c:pt idx="11">
                  <c:v>24.933936116137225</c:v>
                </c:pt>
                <c:pt idx="12">
                  <c:v>26.369598289840798</c:v>
                </c:pt>
                <c:pt idx="13">
                  <c:v>23.710025745197839</c:v>
                </c:pt>
                <c:pt idx="14">
                  <c:v>8.0906483060376342</c:v>
                </c:pt>
                <c:pt idx="15">
                  <c:v>22.637922993125869</c:v>
                </c:pt>
                <c:pt idx="16">
                  <c:v>17.559406450305069</c:v>
                </c:pt>
                <c:pt idx="17">
                  <c:v>18.13567505012287</c:v>
                </c:pt>
                <c:pt idx="18">
                  <c:v>19.78046143063559</c:v>
                </c:pt>
                <c:pt idx="19">
                  <c:v>26.152074868831949</c:v>
                </c:pt>
              </c:numCache>
            </c:numRef>
          </c:yVal>
          <c:smooth val="0"/>
        </c:ser>
        <c:ser>
          <c:idx val="1"/>
          <c:order val="1"/>
          <c:tx>
            <c:v>conventional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269225721784776"/>
                  <c:y val="0.20321923301254011"/>
                </c:manualLayout>
              </c:layout>
              <c:numFmt formatCode="General" sourceLinked="0"/>
            </c:trendlineLbl>
          </c:trendline>
          <c:xVal>
            <c:numRef>
              <c:f>Sheet1!$J$24:$J$38</c:f>
              <c:numCache>
                <c:formatCode>0.00</c:formatCode>
                <c:ptCount val="15"/>
                <c:pt idx="0">
                  <c:v>64.90439222288343</c:v>
                </c:pt>
                <c:pt idx="1">
                  <c:v>95.259800485268414</c:v>
                </c:pt>
                <c:pt idx="2">
                  <c:v>101.92318278676757</c:v>
                </c:pt>
                <c:pt idx="3">
                  <c:v>45.515408701384317</c:v>
                </c:pt>
                <c:pt idx="4">
                  <c:v>87.333141067897174</c:v>
                </c:pt>
                <c:pt idx="5">
                  <c:v>56.523463249835203</c:v>
                </c:pt>
                <c:pt idx="6">
                  <c:v>55.230821522742254</c:v>
                </c:pt>
                <c:pt idx="7">
                  <c:v>59.721761543939756</c:v>
                </c:pt>
                <c:pt idx="8">
                  <c:v>78.318259862502629</c:v>
                </c:pt>
                <c:pt idx="9">
                  <c:v>55.453712749515361</c:v>
                </c:pt>
                <c:pt idx="10">
                  <c:v>52.884173169198689</c:v>
                </c:pt>
                <c:pt idx="11">
                  <c:v>75.016994891232684</c:v>
                </c:pt>
                <c:pt idx="12">
                  <c:v>91.919186717204994</c:v>
                </c:pt>
                <c:pt idx="13">
                  <c:v>61.367007251153595</c:v>
                </c:pt>
                <c:pt idx="14">
                  <c:v>59.616018457481864</c:v>
                </c:pt>
              </c:numCache>
            </c:numRef>
          </c:xVal>
          <c:yVal>
            <c:numRef>
              <c:f>Sheet1!$Q$24:$Q$38</c:f>
              <c:numCache>
                <c:formatCode>0.0</c:formatCode>
                <c:ptCount val="15"/>
                <c:pt idx="0">
                  <c:v>11.604554233107944</c:v>
                </c:pt>
                <c:pt idx="1">
                  <c:v>14.496858756289765</c:v>
                </c:pt>
                <c:pt idx="2">
                  <c:v>15.943764299850056</c:v>
                </c:pt>
                <c:pt idx="3">
                  <c:v>15.648566639573144</c:v>
                </c:pt>
                <c:pt idx="4">
                  <c:v>24.739406344865891</c:v>
                </c:pt>
                <c:pt idx="5">
                  <c:v>18.266076295721231</c:v>
                </c:pt>
                <c:pt idx="6">
                  <c:v>13.412414710571337</c:v>
                </c:pt>
                <c:pt idx="7">
                  <c:v>19.718479248841891</c:v>
                </c:pt>
                <c:pt idx="8">
                  <c:v>15.752227677849724</c:v>
                </c:pt>
                <c:pt idx="9">
                  <c:v>13.294343890026585</c:v>
                </c:pt>
                <c:pt idx="10">
                  <c:v>12.549961573659832</c:v>
                </c:pt>
                <c:pt idx="11">
                  <c:v>19.638795235358383</c:v>
                </c:pt>
                <c:pt idx="12">
                  <c:v>12.900725312035133</c:v>
                </c:pt>
                <c:pt idx="13">
                  <c:v>19.668540080611585</c:v>
                </c:pt>
                <c:pt idx="14">
                  <c:v>18.529011248140133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592"/>
        <c:axId val="31840512"/>
      </c:scatterChart>
      <c:valAx>
        <c:axId val="318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50% WFPS CO2</a:t>
                </a:r>
              </a:p>
            </c:rich>
          </c:tx>
          <c:layout>
            <c:manualLayout>
              <c:xMode val="edge"/>
              <c:yMode val="edge"/>
              <c:x val="0.34259798775153105"/>
              <c:y val="0.8925692621755614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1840512"/>
        <c:crosses val="autoZero"/>
        <c:crossBetween val="midCat"/>
      </c:valAx>
      <c:valAx>
        <c:axId val="318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28 day Nmin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27333041703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3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41</xdr:row>
      <xdr:rowOff>87630</xdr:rowOff>
    </xdr:from>
    <xdr:to>
      <xdr:col>6</xdr:col>
      <xdr:colOff>502920</xdr:colOff>
      <xdr:row>56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58</xdr:row>
      <xdr:rowOff>167640</xdr:rowOff>
    </xdr:from>
    <xdr:to>
      <xdr:col>6</xdr:col>
      <xdr:colOff>426720</xdr:colOff>
      <xdr:row>73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</xdr:colOff>
      <xdr:row>74</xdr:row>
      <xdr:rowOff>160020</xdr:rowOff>
    </xdr:from>
    <xdr:to>
      <xdr:col>6</xdr:col>
      <xdr:colOff>411480</xdr:colOff>
      <xdr:row>89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90</xdr:row>
      <xdr:rowOff>167640</xdr:rowOff>
    </xdr:from>
    <xdr:to>
      <xdr:col>6</xdr:col>
      <xdr:colOff>403860</xdr:colOff>
      <xdr:row>105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297180</xdr:colOff>
      <xdr:row>107</xdr:row>
      <xdr:rowOff>22860</xdr:rowOff>
    </xdr:from>
    <xdr:to>
      <xdr:col>6</xdr:col>
      <xdr:colOff>411480</xdr:colOff>
      <xdr:row>122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304800</xdr:colOff>
      <xdr:row>123</xdr:row>
      <xdr:rowOff>15240</xdr:rowOff>
    </xdr:from>
    <xdr:to>
      <xdr:col>6</xdr:col>
      <xdr:colOff>419100</xdr:colOff>
      <xdr:row>138</xdr:row>
      <xdr:rowOff>15240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160020</xdr:colOff>
      <xdr:row>56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15</xdr:col>
      <xdr:colOff>160020</xdr:colOff>
      <xdr:row>72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15</xdr:col>
      <xdr:colOff>160020</xdr:colOff>
      <xdr:row>89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160020</xdr:colOff>
      <xdr:row>105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30480</xdr:colOff>
      <xdr:row>122</xdr:row>
      <xdr:rowOff>83820</xdr:rowOff>
    </xdr:from>
    <xdr:to>
      <xdr:col>15</xdr:col>
      <xdr:colOff>190500</xdr:colOff>
      <xdr:row>137</xdr:row>
      <xdr:rowOff>83820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274320</xdr:colOff>
      <xdr:row>140</xdr:row>
      <xdr:rowOff>7620</xdr:rowOff>
    </xdr:from>
    <xdr:to>
      <xdr:col>6</xdr:col>
      <xdr:colOff>388620</xdr:colOff>
      <xdr:row>155</xdr:row>
      <xdr:rowOff>7620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</xdr:colOff>
      <xdr:row>105</xdr:row>
      <xdr:rowOff>160020</xdr:rowOff>
    </xdr:from>
    <xdr:to>
      <xdr:col>15</xdr:col>
      <xdr:colOff>190500</xdr:colOff>
      <xdr:row>120</xdr:row>
      <xdr:rowOff>160020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139</xdr:row>
      <xdr:rowOff>0</xdr:rowOff>
    </xdr:from>
    <xdr:to>
      <xdr:col>15</xdr:col>
      <xdr:colOff>160020</xdr:colOff>
      <xdr:row>154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41</xdr:row>
      <xdr:rowOff>87630</xdr:rowOff>
    </xdr:from>
    <xdr:to>
      <xdr:col>6</xdr:col>
      <xdr:colOff>502920</xdr:colOff>
      <xdr:row>56</xdr:row>
      <xdr:rowOff>87630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pane xSplit="6" ySplit="3" topLeftCell="S9" activePane="bottomRight" state="frozen"/>
      <selection pane="topRight" activeCell="G1" sqref="G1"/>
      <selection pane="bottomLeft" activeCell="A4" sqref="A4"/>
      <selection pane="bottomRight" activeCell="AA4" sqref="AA4:AA38"/>
    </sheetView>
  </sheetViews>
  <sheetFormatPr defaultRowHeight="15" x14ac:dyDescent="0.25"/>
  <cols>
    <col min="4" max="4" width="20.5703125" customWidth="1"/>
    <col min="7" max="7" width="14.7109375" style="2" customWidth="1"/>
    <col min="8" max="8" width="11" style="2" customWidth="1"/>
    <col min="9" max="9" width="11" style="39" customWidth="1"/>
    <col min="19" max="19" width="12.28515625" bestFit="1" customWidth="1"/>
    <col min="20" max="20" width="11.5703125" bestFit="1" customWidth="1"/>
    <col min="28" max="28" width="8.85546875" style="2"/>
  </cols>
  <sheetData>
    <row r="1" spans="1:37" s="37" customFormat="1" ht="21" x14ac:dyDescent="0.4">
      <c r="B1" s="37" t="s">
        <v>78</v>
      </c>
      <c r="I1" s="38"/>
    </row>
    <row r="2" spans="1:37" s="37" customFormat="1" ht="21.6" thickBot="1" x14ac:dyDescent="0.45">
      <c r="I2" s="38"/>
      <c r="AI2" s="55" t="s">
        <v>118</v>
      </c>
      <c r="AJ2" s="56"/>
      <c r="AK2" s="56"/>
    </row>
    <row r="3" spans="1:37" ht="72" x14ac:dyDescent="0.3">
      <c r="A3" s="14"/>
      <c r="B3" s="3" t="s">
        <v>0</v>
      </c>
      <c r="C3" s="3" t="s">
        <v>1</v>
      </c>
      <c r="D3" s="3" t="s">
        <v>2</v>
      </c>
      <c r="E3" s="3" t="s">
        <v>3</v>
      </c>
      <c r="F3" s="35" t="s">
        <v>4</v>
      </c>
      <c r="G3" s="35" t="s">
        <v>79</v>
      </c>
      <c r="H3" s="43" t="s">
        <v>91</v>
      </c>
      <c r="I3" s="40" t="s">
        <v>88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17</v>
      </c>
      <c r="O3" s="15" t="s">
        <v>18</v>
      </c>
      <c r="P3" s="15" t="s">
        <v>19</v>
      </c>
      <c r="Q3" s="17" t="s">
        <v>26</v>
      </c>
      <c r="R3" s="17" t="s">
        <v>27</v>
      </c>
      <c r="S3" s="18" t="s">
        <v>32</v>
      </c>
      <c r="T3" s="18" t="s">
        <v>33</v>
      </c>
      <c r="U3" s="17" t="s">
        <v>34</v>
      </c>
      <c r="V3" s="19" t="s">
        <v>36</v>
      </c>
      <c r="W3" s="20" t="s">
        <v>37</v>
      </c>
      <c r="X3" s="15" t="s">
        <v>38</v>
      </c>
      <c r="Y3" s="5" t="s">
        <v>39</v>
      </c>
      <c r="Z3" s="5" t="s">
        <v>40</v>
      </c>
      <c r="AA3" s="5" t="s">
        <v>42</v>
      </c>
      <c r="AB3" s="20" t="s">
        <v>117</v>
      </c>
      <c r="AC3" s="20" t="s">
        <v>37</v>
      </c>
      <c r="AD3" s="15" t="s">
        <v>38</v>
      </c>
      <c r="AE3" s="5" t="s">
        <v>39</v>
      </c>
      <c r="AF3" s="5" t="s">
        <v>40</v>
      </c>
      <c r="AG3" s="5" t="s">
        <v>42</v>
      </c>
      <c r="AH3" s="5" t="s">
        <v>41</v>
      </c>
      <c r="AI3" s="5" t="s">
        <v>120</v>
      </c>
      <c r="AJ3" s="5" t="s">
        <v>121</v>
      </c>
      <c r="AK3" s="5" t="s">
        <v>119</v>
      </c>
    </row>
    <row r="4" spans="1:37" ht="14.45" x14ac:dyDescent="0.3">
      <c r="A4" s="4">
        <v>9</v>
      </c>
      <c r="B4" s="4">
        <v>2012</v>
      </c>
      <c r="C4" s="4" t="s">
        <v>43</v>
      </c>
      <c r="D4" s="4" t="s">
        <v>44</v>
      </c>
      <c r="E4" s="4">
        <v>23</v>
      </c>
      <c r="F4" s="34" t="s">
        <v>43</v>
      </c>
      <c r="G4" s="34" t="s">
        <v>80</v>
      </c>
      <c r="H4" s="34">
        <v>21</v>
      </c>
      <c r="I4" s="41">
        <v>46</v>
      </c>
      <c r="J4" s="8">
        <v>146.04811199917972</v>
      </c>
      <c r="K4" s="8">
        <v>57.545790283956407</v>
      </c>
      <c r="L4" s="8">
        <v>3.0933333333333333</v>
      </c>
      <c r="M4" s="8">
        <v>47.22</v>
      </c>
      <c r="N4" s="8">
        <v>445.8187989099726</v>
      </c>
      <c r="O4" s="8">
        <v>318.6294199665694</v>
      </c>
      <c r="P4" s="8">
        <v>10.23018810948461</v>
      </c>
      <c r="Q4" s="10">
        <v>23.736592037048652</v>
      </c>
      <c r="R4" s="10">
        <v>15.824877882450579</v>
      </c>
      <c r="S4" s="11">
        <v>0.11433301542090762</v>
      </c>
      <c r="T4" s="11">
        <v>1.2737384160269558</v>
      </c>
      <c r="U4" s="7">
        <v>2.7</v>
      </c>
      <c r="V4" s="7">
        <v>30.300000000000004</v>
      </c>
      <c r="W4" s="8">
        <v>20.069811890515396</v>
      </c>
      <c r="X4" s="2">
        <v>361</v>
      </c>
      <c r="Y4" s="6">
        <v>11.1406002136635</v>
      </c>
      <c r="Z4" s="6">
        <v>17.987213929523755</v>
      </c>
      <c r="AA4" s="2">
        <f t="shared" ref="AA4:AA38" si="0">(M4/Z4)+(X4/100)+(W4/10)</f>
        <v>8.2421792983871001</v>
      </c>
      <c r="AB4" s="2">
        <v>91</v>
      </c>
      <c r="AC4" s="2"/>
      <c r="AD4" s="2"/>
      <c r="AE4" s="2"/>
      <c r="AF4" s="2"/>
      <c r="AG4" s="2"/>
      <c r="AH4" s="2"/>
      <c r="AI4" s="46">
        <v>4.0687706621639963</v>
      </c>
      <c r="AJ4" s="46">
        <v>5.0637474519010155</v>
      </c>
      <c r="AK4" s="46">
        <v>8.5795083186909711</v>
      </c>
    </row>
    <row r="5" spans="1:37" ht="14.45" x14ac:dyDescent="0.3">
      <c r="A5" s="4">
        <v>10</v>
      </c>
      <c r="B5" s="4">
        <v>2012</v>
      </c>
      <c r="C5" s="4" t="s">
        <v>43</v>
      </c>
      <c r="D5" s="4" t="s">
        <v>44</v>
      </c>
      <c r="E5" s="4">
        <v>33</v>
      </c>
      <c r="F5" s="34" t="s">
        <v>43</v>
      </c>
      <c r="G5" s="34" t="s">
        <v>80</v>
      </c>
      <c r="H5" s="34">
        <v>23.5</v>
      </c>
      <c r="I5" s="41">
        <v>45</v>
      </c>
      <c r="J5" s="8">
        <v>113.9968737820676</v>
      </c>
      <c r="K5" s="8">
        <v>47.730653872941772</v>
      </c>
      <c r="L5" s="8">
        <v>2.9066666666666663</v>
      </c>
      <c r="M5" s="8">
        <v>43.376666666666665</v>
      </c>
      <c r="N5" s="8">
        <v>341.75679296543939</v>
      </c>
      <c r="O5" s="8">
        <v>261.30802575572091</v>
      </c>
      <c r="P5" s="8">
        <v>42.539746103051499</v>
      </c>
      <c r="Q5" s="10">
        <v>31.468766840669538</v>
      </c>
      <c r="R5" s="10">
        <v>22.99282416347625</v>
      </c>
      <c r="S5" s="11">
        <v>0.11553687094775419</v>
      </c>
      <c r="T5" s="11">
        <v>1.2162364773328087</v>
      </c>
      <c r="U5" s="7">
        <v>2.2000000000000002</v>
      </c>
      <c r="V5" s="7">
        <v>52.300000000000004</v>
      </c>
      <c r="W5" s="8">
        <v>9.7602538969485053</v>
      </c>
      <c r="X5" s="32">
        <v>472</v>
      </c>
      <c r="Y5" s="6">
        <v>10.526825483120373</v>
      </c>
      <c r="Z5" s="6">
        <v>48.359397714804167</v>
      </c>
      <c r="AA5" s="2">
        <f t="shared" si="0"/>
        <v>6.5929899656905491</v>
      </c>
      <c r="AB5" s="2">
        <v>78</v>
      </c>
      <c r="AC5" s="2"/>
      <c r="AD5" s="2"/>
      <c r="AE5" s="2"/>
      <c r="AF5" s="2"/>
      <c r="AG5" s="2"/>
      <c r="AH5" s="2"/>
      <c r="AI5" s="46">
        <v>2.5363676240487081</v>
      </c>
      <c r="AJ5" s="46">
        <v>3.0448517221955758</v>
      </c>
      <c r="AK5" s="46">
        <v>6.4943096948475958</v>
      </c>
    </row>
    <row r="6" spans="1:37" ht="14.45" x14ac:dyDescent="0.3">
      <c r="A6" s="4">
        <v>11</v>
      </c>
      <c r="B6" s="4">
        <v>2012</v>
      </c>
      <c r="C6" s="4" t="s">
        <v>43</v>
      </c>
      <c r="D6" s="4" t="s">
        <v>44</v>
      </c>
      <c r="E6" s="4">
        <v>31</v>
      </c>
      <c r="F6" s="34" t="s">
        <v>43</v>
      </c>
      <c r="G6" s="34" t="s">
        <v>84</v>
      </c>
      <c r="H6" s="34">
        <v>18.5</v>
      </c>
      <c r="I6" s="41">
        <v>37.6</v>
      </c>
      <c r="J6" s="8">
        <v>83.053456541716827</v>
      </c>
      <c r="K6" s="8">
        <v>40.28140336739947</v>
      </c>
      <c r="L6" s="8">
        <v>2.7166666666666668</v>
      </c>
      <c r="M6" s="8">
        <v>39.456666666666671</v>
      </c>
      <c r="N6" s="8">
        <v>255.36824376118278</v>
      </c>
      <c r="O6" s="8">
        <v>223.39633556596667</v>
      </c>
      <c r="P6" s="8">
        <v>41.597695305468562</v>
      </c>
      <c r="Q6" s="10">
        <v>21.891918941443052</v>
      </c>
      <c r="R6" s="10">
        <v>4.4164391446855333</v>
      </c>
      <c r="S6" s="11">
        <v>8.3291521840432037E-2</v>
      </c>
      <c r="T6" s="11">
        <v>0.77306056151937419</v>
      </c>
      <c r="U6" s="7">
        <v>2.8</v>
      </c>
      <c r="V6" s="7">
        <v>46.2</v>
      </c>
      <c r="W6" s="8">
        <v>4.6023046945314405</v>
      </c>
      <c r="X6" s="2">
        <v>199</v>
      </c>
      <c r="Y6" s="6">
        <v>9.2813835602666224</v>
      </c>
      <c r="Z6" s="6">
        <v>43.239205834515076</v>
      </c>
      <c r="AA6" s="2">
        <f t="shared" si="0"/>
        <v>3.3627510836770749</v>
      </c>
      <c r="AB6" s="2">
        <v>74</v>
      </c>
      <c r="AC6" s="2"/>
      <c r="AD6" s="2"/>
      <c r="AE6" s="2"/>
      <c r="AF6" s="2"/>
      <c r="AG6" s="2"/>
      <c r="AH6" s="2"/>
      <c r="AI6" s="46">
        <v>3.1611790587582762</v>
      </c>
      <c r="AJ6" s="46">
        <v>4.4882215881306076</v>
      </c>
      <c r="AK6" s="46">
        <v>6.3365650717425073</v>
      </c>
    </row>
    <row r="7" spans="1:37" ht="14.45" x14ac:dyDescent="0.3">
      <c r="A7" s="4">
        <v>12</v>
      </c>
      <c r="B7" s="4">
        <v>2012</v>
      </c>
      <c r="C7" s="4" t="s">
        <v>43</v>
      </c>
      <c r="D7" s="4" t="s">
        <v>45</v>
      </c>
      <c r="E7" s="4" t="s">
        <v>46</v>
      </c>
      <c r="F7" s="34" t="s">
        <v>43</v>
      </c>
      <c r="G7" s="34" t="s">
        <v>80</v>
      </c>
      <c r="H7" s="34">
        <v>21</v>
      </c>
      <c r="I7" s="41">
        <v>40.4</v>
      </c>
      <c r="J7" s="8">
        <v>77.106807846358492</v>
      </c>
      <c r="K7" s="8">
        <v>27.394484281654908</v>
      </c>
      <c r="L7" s="8">
        <v>2.2933333333333334</v>
      </c>
      <c r="M7" s="8">
        <v>30.736666666666668</v>
      </c>
      <c r="N7" s="8">
        <v>216.92227633251719</v>
      </c>
      <c r="O7" s="8">
        <v>134.21821094264999</v>
      </c>
      <c r="P7" s="8">
        <v>6.8815030906644798</v>
      </c>
      <c r="Q7" s="10">
        <v>17.858787683758155</v>
      </c>
      <c r="R7" s="10">
        <v>5.464580890742937</v>
      </c>
      <c r="S7" s="11">
        <v>8.4207866565819633E-2</v>
      </c>
      <c r="T7" s="11">
        <v>0.86968184051578978</v>
      </c>
      <c r="U7" s="7">
        <v>2.4</v>
      </c>
      <c r="V7" s="7">
        <v>16.400000000000002</v>
      </c>
      <c r="W7" s="8">
        <v>9.5184969093355214</v>
      </c>
      <c r="X7" s="2">
        <v>131</v>
      </c>
      <c r="Y7" s="6">
        <v>10.327798054781709</v>
      </c>
      <c r="Z7" s="6">
        <v>13.762677158776848</v>
      </c>
      <c r="AA7" s="2">
        <f t="shared" si="0"/>
        <v>4.4951845510094515</v>
      </c>
      <c r="AB7" s="2">
        <v>56</v>
      </c>
      <c r="AC7" s="2"/>
      <c r="AD7" s="2"/>
      <c r="AE7" s="2"/>
      <c r="AF7" s="2"/>
      <c r="AG7" s="2"/>
      <c r="AH7" s="2"/>
      <c r="AI7" s="46">
        <v>1.7013194899645343</v>
      </c>
      <c r="AJ7" s="46">
        <v>6.0246144628796277</v>
      </c>
      <c r="AK7" s="46">
        <v>11.136984159587515</v>
      </c>
    </row>
    <row r="8" spans="1:37" ht="14.45" x14ac:dyDescent="0.3">
      <c r="A8" s="4">
        <v>13</v>
      </c>
      <c r="B8" s="4">
        <v>2012</v>
      </c>
      <c r="C8" s="4" t="s">
        <v>43</v>
      </c>
      <c r="D8" s="4" t="s">
        <v>45</v>
      </c>
      <c r="E8" s="4" t="s">
        <v>47</v>
      </c>
      <c r="F8" s="34" t="s">
        <v>43</v>
      </c>
      <c r="G8" s="34" t="s">
        <v>80</v>
      </c>
      <c r="H8" s="34">
        <v>19.8</v>
      </c>
      <c r="I8" s="41">
        <v>45.6</v>
      </c>
      <c r="J8" s="8">
        <v>65.09376427021401</v>
      </c>
      <c r="K8" s="8">
        <v>19.828988821210057</v>
      </c>
      <c r="L8" s="8">
        <v>1.9166666666666667</v>
      </c>
      <c r="M8" s="8">
        <v>22.91</v>
      </c>
      <c r="N8" s="8">
        <v>188.31299303135887</v>
      </c>
      <c r="O8" s="8">
        <v>90.005254543742339</v>
      </c>
      <c r="P8" s="8">
        <v>11.547432512034694</v>
      </c>
      <c r="Q8" s="10">
        <v>16.966422656376746</v>
      </c>
      <c r="R8" s="10">
        <v>6.3884589517932255</v>
      </c>
      <c r="S8" s="11">
        <v>8.4696514622248864E-2</v>
      </c>
      <c r="T8" s="11">
        <v>0.85810925301378482</v>
      </c>
      <c r="U8" s="7">
        <v>2.5</v>
      </c>
      <c r="V8" s="7">
        <v>20</v>
      </c>
      <c r="W8" s="8">
        <v>8.4525674879653057</v>
      </c>
      <c r="X8" s="2">
        <v>154</v>
      </c>
      <c r="Y8" s="6">
        <v>10.131576923100077</v>
      </c>
      <c r="Z8" s="6">
        <v>18.219316227792785</v>
      </c>
      <c r="AA8" s="2">
        <f t="shared" si="0"/>
        <v>3.6427133796360449</v>
      </c>
      <c r="AB8" s="2">
        <v>44</v>
      </c>
      <c r="AC8" s="2"/>
      <c r="AD8" s="2"/>
      <c r="AE8" s="2"/>
      <c r="AF8" s="2"/>
      <c r="AG8" s="2"/>
      <c r="AH8" s="2"/>
      <c r="AI8" s="46">
        <v>5.5180335605412214</v>
      </c>
      <c r="AJ8" s="46">
        <v>3.7194540202564519</v>
      </c>
      <c r="AK8" s="46">
        <v>9.4106081798042975</v>
      </c>
    </row>
    <row r="9" spans="1:37" ht="14.45" x14ac:dyDescent="0.3">
      <c r="A9" s="4">
        <v>14</v>
      </c>
      <c r="B9" s="4">
        <v>2012</v>
      </c>
      <c r="C9" s="4" t="s">
        <v>43</v>
      </c>
      <c r="D9" s="4" t="s">
        <v>48</v>
      </c>
      <c r="E9" s="4">
        <v>56</v>
      </c>
      <c r="F9" s="34" t="s">
        <v>43</v>
      </c>
      <c r="G9" s="34" t="s">
        <v>80</v>
      </c>
      <c r="H9" s="34">
        <v>20.3</v>
      </c>
      <c r="I9" s="41">
        <v>42.2</v>
      </c>
      <c r="J9" s="8">
        <v>82.784007899127815</v>
      </c>
      <c r="K9" s="8">
        <v>35.464919688557657</v>
      </c>
      <c r="L9" s="8">
        <v>2.3466666666666667</v>
      </c>
      <c r="M9" s="8">
        <v>31.836666666666662</v>
      </c>
      <c r="N9" s="8">
        <v>238.50000363734813</v>
      </c>
      <c r="O9" s="8">
        <v>166.08155692626428</v>
      </c>
      <c r="P9" s="8">
        <v>19.851690652651467</v>
      </c>
      <c r="Q9" s="10">
        <v>16.704960387135849</v>
      </c>
      <c r="R9" s="10">
        <v>6.0817620933869776</v>
      </c>
      <c r="S9" s="11">
        <v>9.3665840202403872E-2</v>
      </c>
      <c r="T9" s="11">
        <v>0.88820010217227641</v>
      </c>
      <c r="U9" s="7">
        <v>2.6</v>
      </c>
      <c r="V9" s="7">
        <v>31.8</v>
      </c>
      <c r="W9" s="8">
        <v>11.948309347348534</v>
      </c>
      <c r="X9" s="2">
        <v>159</v>
      </c>
      <c r="Y9" s="6">
        <v>9.482647038161959</v>
      </c>
      <c r="Z9" s="6">
        <v>13.307322013326003</v>
      </c>
      <c r="AA9" s="2">
        <f t="shared" si="0"/>
        <v>5.1772481795257521</v>
      </c>
      <c r="AB9" s="2">
        <v>91</v>
      </c>
      <c r="AC9" s="2"/>
      <c r="AD9" s="2"/>
      <c r="AE9" s="2"/>
      <c r="AF9" s="2"/>
      <c r="AG9" s="2"/>
      <c r="AH9" s="2"/>
      <c r="AI9" s="46">
        <v>5.1597008862859814</v>
      </c>
      <c r="AJ9" s="46">
        <v>13.235901035468364</v>
      </c>
      <c r="AK9" s="46">
        <v>14.739226656364471</v>
      </c>
    </row>
    <row r="10" spans="1:37" ht="14.45" x14ac:dyDescent="0.3">
      <c r="A10" s="4">
        <v>15</v>
      </c>
      <c r="B10" s="4">
        <v>2012</v>
      </c>
      <c r="C10" s="4" t="s">
        <v>43</v>
      </c>
      <c r="D10" s="4" t="s">
        <v>48</v>
      </c>
      <c r="E10" s="4">
        <v>59</v>
      </c>
      <c r="F10" s="34" t="s">
        <v>43</v>
      </c>
      <c r="G10" s="34" t="s">
        <v>83</v>
      </c>
      <c r="H10" s="34">
        <v>21.5</v>
      </c>
      <c r="I10" s="41">
        <v>47.9</v>
      </c>
      <c r="J10" s="8">
        <v>91.811085352983923</v>
      </c>
      <c r="K10" s="8">
        <v>44.093991129477374</v>
      </c>
      <c r="L10" s="8">
        <v>2.7600000000000002</v>
      </c>
      <c r="M10" s="8">
        <v>40.353333333333332</v>
      </c>
      <c r="N10" s="8">
        <v>273.05588733637819</v>
      </c>
      <c r="O10" s="8">
        <v>194.41194597655144</v>
      </c>
      <c r="P10" s="8">
        <v>18.283441366352875</v>
      </c>
      <c r="Q10" s="10">
        <v>21.280421411652661</v>
      </c>
      <c r="R10" s="10">
        <v>5.9204138113286504</v>
      </c>
      <c r="S10" s="11">
        <v>9.5601481511804032E-2</v>
      </c>
      <c r="T10" s="11">
        <v>0.78492720012598594</v>
      </c>
      <c r="U10" s="7">
        <v>2.7</v>
      </c>
      <c r="V10" s="7">
        <v>34.4</v>
      </c>
      <c r="W10" s="8">
        <v>16.116558633647124</v>
      </c>
      <c r="X10" s="2">
        <v>232</v>
      </c>
      <c r="Y10" s="6">
        <v>8.2104083295934078</v>
      </c>
      <c r="Z10" s="6">
        <v>14.395132687672243</v>
      </c>
      <c r="AA10" s="2">
        <f t="shared" si="0"/>
        <v>6.7349182027171839</v>
      </c>
      <c r="AB10" s="2">
        <v>91</v>
      </c>
      <c r="AC10" s="2"/>
      <c r="AD10" s="2"/>
      <c r="AE10" s="2"/>
      <c r="AF10" s="2"/>
      <c r="AG10" s="2"/>
      <c r="AH10" s="2"/>
      <c r="AI10" s="46">
        <v>3.6509517023299654</v>
      </c>
      <c r="AJ10" s="46">
        <v>12.851282702109302</v>
      </c>
      <c r="AK10" s="46">
        <v>9.5242314696340014</v>
      </c>
    </row>
    <row r="11" spans="1:37" ht="14.45" x14ac:dyDescent="0.3">
      <c r="A11" s="4">
        <v>16</v>
      </c>
      <c r="B11" s="4">
        <v>2012</v>
      </c>
      <c r="C11" s="4" t="s">
        <v>43</v>
      </c>
      <c r="D11" s="4" t="s">
        <v>48</v>
      </c>
      <c r="E11" s="4">
        <v>38</v>
      </c>
      <c r="F11" s="34" t="s">
        <v>43</v>
      </c>
      <c r="G11" s="34" t="s">
        <v>83</v>
      </c>
      <c r="H11" s="34">
        <v>21.5</v>
      </c>
      <c r="I11" s="41">
        <v>45.4</v>
      </c>
      <c r="J11" s="8">
        <v>102.92076805461076</v>
      </c>
      <c r="K11" s="8">
        <v>39.655553232050202</v>
      </c>
      <c r="L11" s="8">
        <v>2.6466666666666665</v>
      </c>
      <c r="M11" s="8">
        <v>38.020000000000003</v>
      </c>
      <c r="N11" s="8">
        <v>310.02634071004798</v>
      </c>
      <c r="O11" s="8">
        <v>185.83133211696017</v>
      </c>
      <c r="P11" s="8">
        <v>20.087559938181958</v>
      </c>
      <c r="Q11" s="10">
        <v>28.830939657277707</v>
      </c>
      <c r="R11" s="10">
        <v>12.342212081457603</v>
      </c>
      <c r="S11" s="11">
        <v>0.10234970027607787</v>
      </c>
      <c r="T11" s="11">
        <v>0.78188671560849965</v>
      </c>
      <c r="U11" s="7">
        <v>2.4</v>
      </c>
      <c r="V11" s="7">
        <v>38.199999999999996</v>
      </c>
      <c r="W11" s="8">
        <v>18.112440061818038</v>
      </c>
      <c r="X11" s="2">
        <v>261</v>
      </c>
      <c r="Y11" s="6">
        <v>7.6393649761498086</v>
      </c>
      <c r="Z11" s="6">
        <v>14.409985573959277</v>
      </c>
      <c r="AA11" s="2">
        <f t="shared" si="0"/>
        <v>7.0596921715087078</v>
      </c>
      <c r="AB11" s="2">
        <v>87</v>
      </c>
      <c r="AC11" s="2"/>
      <c r="AD11" s="2"/>
      <c r="AE11" s="2"/>
      <c r="AF11" s="2"/>
      <c r="AG11" s="2"/>
      <c r="AH11" s="2"/>
      <c r="AI11" s="46">
        <v>3.6789779148504573</v>
      </c>
      <c r="AJ11" s="46">
        <v>7.0447209459994218</v>
      </c>
      <c r="AK11" s="46">
        <v>6.1079877344998161</v>
      </c>
    </row>
    <row r="12" spans="1:37" ht="14.45" x14ac:dyDescent="0.3">
      <c r="A12" s="4">
        <v>17</v>
      </c>
      <c r="B12" s="4">
        <v>2012</v>
      </c>
      <c r="C12" s="4" t="s">
        <v>43</v>
      </c>
      <c r="D12" s="4" t="s">
        <v>49</v>
      </c>
      <c r="E12" s="4">
        <v>4</v>
      </c>
      <c r="F12" s="34" t="s">
        <v>43</v>
      </c>
      <c r="G12" s="34" t="s">
        <v>89</v>
      </c>
      <c r="H12" s="34">
        <v>21.5</v>
      </c>
      <c r="I12" s="41">
        <v>44.8</v>
      </c>
      <c r="J12" s="8">
        <v>86.726847650590159</v>
      </c>
      <c r="K12" s="8">
        <v>35.779324782755943</v>
      </c>
      <c r="L12" s="8">
        <v>2.4066666666666667</v>
      </c>
      <c r="M12" s="8">
        <v>33.073333333333331</v>
      </c>
      <c r="N12" s="8">
        <v>263.71571387371688</v>
      </c>
      <c r="O12" s="8">
        <v>170.89966052594406</v>
      </c>
      <c r="P12" s="8">
        <v>16.984345447559498</v>
      </c>
      <c r="Q12" s="10">
        <v>21.771267445442991</v>
      </c>
      <c r="R12" s="10">
        <v>6.4279624417311183</v>
      </c>
      <c r="S12" s="11">
        <v>0.1153931083972306</v>
      </c>
      <c r="T12" s="11">
        <v>1.1476677296948883</v>
      </c>
      <c r="U12" s="7">
        <v>2.8</v>
      </c>
      <c r="V12" s="7">
        <v>29.5</v>
      </c>
      <c r="W12" s="8">
        <v>12.515654552440502</v>
      </c>
      <c r="X12" s="2">
        <v>220</v>
      </c>
      <c r="Y12" s="6">
        <v>9.9457215914848511</v>
      </c>
      <c r="Z12" s="6">
        <v>17.577985959759562</v>
      </c>
      <c r="AA12" s="2">
        <f t="shared" si="0"/>
        <v>5.3330855229609391</v>
      </c>
      <c r="AB12" s="2">
        <v>113</v>
      </c>
      <c r="AC12" s="2"/>
      <c r="AD12" s="2"/>
      <c r="AE12" s="2"/>
      <c r="AF12" s="2"/>
      <c r="AG12" s="2"/>
      <c r="AH12" s="2"/>
      <c r="AI12" s="46">
        <v>6.325063085598039</v>
      </c>
      <c r="AJ12" s="46">
        <v>3.9408286730478816</v>
      </c>
      <c r="AK12" s="46">
        <v>4.7979246747060351</v>
      </c>
    </row>
    <row r="13" spans="1:37" ht="14.45" x14ac:dyDescent="0.3">
      <c r="A13" s="4">
        <v>18</v>
      </c>
      <c r="B13" s="4">
        <v>2012</v>
      </c>
      <c r="C13" s="4" t="s">
        <v>43</v>
      </c>
      <c r="D13" s="4" t="s">
        <v>50</v>
      </c>
      <c r="E13" s="4" t="s">
        <v>51</v>
      </c>
      <c r="F13" s="34" t="s">
        <v>43</v>
      </c>
      <c r="G13" s="34" t="s">
        <v>90</v>
      </c>
      <c r="H13" s="34">
        <v>20.3</v>
      </c>
      <c r="I13" s="41">
        <v>34.299999999999997</v>
      </c>
      <c r="J13" s="8">
        <v>125.35389517096833</v>
      </c>
      <c r="K13" s="8">
        <v>39.815452668521822</v>
      </c>
      <c r="L13" s="8">
        <v>2.73</v>
      </c>
      <c r="M13" s="8">
        <v>39.733333333333327</v>
      </c>
      <c r="N13" s="8">
        <v>312.3716824795178</v>
      </c>
      <c r="O13" s="8">
        <v>238.46550776909314</v>
      </c>
      <c r="P13" s="8">
        <v>2.4333724197377764</v>
      </c>
      <c r="Q13" s="10">
        <v>23.446442229693666</v>
      </c>
      <c r="R13" s="10">
        <v>14.004000359456885</v>
      </c>
      <c r="S13" s="11">
        <v>8.6338831224771762E-2</v>
      </c>
      <c r="T13" s="11">
        <v>0.93004012835860861</v>
      </c>
      <c r="U13" s="7">
        <v>2.1</v>
      </c>
      <c r="V13" s="7">
        <v>15.1</v>
      </c>
      <c r="W13" s="8">
        <v>12.666627580262222</v>
      </c>
      <c r="X13" s="2">
        <v>204</v>
      </c>
      <c r="Y13" s="6">
        <v>10.771979596728288</v>
      </c>
      <c r="Z13" s="6">
        <v>16.105312855166208</v>
      </c>
      <c r="AA13" s="2">
        <f t="shared" si="0"/>
        <v>5.7737575416328513</v>
      </c>
      <c r="AB13" s="2">
        <v>74</v>
      </c>
      <c r="AC13" s="2"/>
      <c r="AD13" s="2"/>
      <c r="AE13" s="2"/>
      <c r="AF13" s="2"/>
      <c r="AG13" s="2"/>
      <c r="AH13" s="2"/>
      <c r="AI13" s="46">
        <v>4.7329192169427596</v>
      </c>
      <c r="AJ13" s="46">
        <v>4.0138720103259482</v>
      </c>
      <c r="AK13" s="46">
        <v>14.276318879051397</v>
      </c>
    </row>
    <row r="14" spans="1:37" ht="14.45" x14ac:dyDescent="0.3">
      <c r="A14" s="24">
        <v>27</v>
      </c>
      <c r="B14" s="24">
        <v>2013</v>
      </c>
      <c r="C14" s="24" t="s">
        <v>43</v>
      </c>
      <c r="D14" s="24" t="s">
        <v>48</v>
      </c>
      <c r="E14" s="24">
        <v>46</v>
      </c>
      <c r="F14" s="36" t="s">
        <v>43</v>
      </c>
      <c r="G14" s="36" t="s">
        <v>80</v>
      </c>
      <c r="H14" s="36">
        <v>19.600000000000001</v>
      </c>
      <c r="I14" s="42">
        <v>43.2</v>
      </c>
      <c r="J14" s="22">
        <v>77.20006591957808</v>
      </c>
      <c r="K14" s="22">
        <v>35.646011865524059</v>
      </c>
      <c r="L14" s="22">
        <v>2.1033333333333331</v>
      </c>
      <c r="M14" s="22">
        <v>26.826666666666664</v>
      </c>
      <c r="N14" s="22">
        <v>196.23228411338167</v>
      </c>
      <c r="O14" s="22">
        <v>136.78106460118653</v>
      </c>
      <c r="P14" s="22">
        <v>21.930385796523296</v>
      </c>
      <c r="Q14" s="27">
        <v>28.440669798418266</v>
      </c>
      <c r="R14" s="27">
        <v>15.304660706591427</v>
      </c>
      <c r="S14" s="28">
        <v>0.1145</v>
      </c>
      <c r="T14" s="28">
        <v>0.86349999999999993</v>
      </c>
      <c r="U14" s="23">
        <v>1.9</v>
      </c>
      <c r="V14" s="23">
        <v>40.199999999999996</v>
      </c>
      <c r="W14" s="22">
        <v>18.269614203476699</v>
      </c>
      <c r="X14" s="2">
        <v>281</v>
      </c>
      <c r="Y14" s="6">
        <v>7.5414847161572043</v>
      </c>
      <c r="Z14" s="6">
        <v>15.380729821132503</v>
      </c>
      <c r="AA14" s="2">
        <f t="shared" si="0"/>
        <v>6.3811352650639268</v>
      </c>
      <c r="AB14" s="2">
        <v>94</v>
      </c>
      <c r="AC14" s="2"/>
      <c r="AD14" s="2"/>
      <c r="AE14" s="2"/>
      <c r="AF14" s="2"/>
      <c r="AG14" s="2"/>
      <c r="AH14" s="2"/>
      <c r="AI14" s="46">
        <v>7.3</v>
      </c>
      <c r="AJ14" s="46">
        <v>4.3</v>
      </c>
      <c r="AK14" s="46">
        <v>9.9</v>
      </c>
    </row>
    <row r="15" spans="1:37" ht="14.45" x14ac:dyDescent="0.3">
      <c r="A15" s="4">
        <v>28</v>
      </c>
      <c r="B15" s="4">
        <v>2013</v>
      </c>
      <c r="C15" s="4" t="s">
        <v>43</v>
      </c>
      <c r="D15" s="4" t="s">
        <v>52</v>
      </c>
      <c r="E15" s="4">
        <v>179</v>
      </c>
      <c r="F15" s="34" t="s">
        <v>43</v>
      </c>
      <c r="G15" s="34" t="s">
        <v>81</v>
      </c>
      <c r="H15" s="34">
        <v>21.8</v>
      </c>
      <c r="I15" s="41">
        <v>47.3</v>
      </c>
      <c r="J15" s="8">
        <v>78.213579433091624</v>
      </c>
      <c r="K15" s="8">
        <v>41.990771259063933</v>
      </c>
      <c r="L15" s="8">
        <v>2.2266666666666666</v>
      </c>
      <c r="M15" s="8">
        <v>29.366666666666664</v>
      </c>
      <c r="N15" s="8">
        <v>240.82069874752801</v>
      </c>
      <c r="O15" s="8">
        <v>150.50469676994064</v>
      </c>
      <c r="P15" s="8">
        <v>17.147377903799708</v>
      </c>
      <c r="Q15" s="10">
        <v>24.933936116137225</v>
      </c>
      <c r="R15" s="10">
        <v>5.9878159120941348</v>
      </c>
      <c r="S15" s="13">
        <v>0.1555</v>
      </c>
      <c r="T15" s="13">
        <v>1.5659999999999998</v>
      </c>
      <c r="U15" s="7">
        <v>2.7</v>
      </c>
      <c r="V15" s="7">
        <v>36.9</v>
      </c>
      <c r="W15" s="8">
        <v>19.752622096200291</v>
      </c>
      <c r="X15" s="2">
        <v>384</v>
      </c>
      <c r="Y15" s="6">
        <v>10.070739549839228</v>
      </c>
      <c r="Z15" s="6">
        <v>19.440456974766306</v>
      </c>
      <c r="AA15" s="2">
        <f t="shared" si="0"/>
        <v>7.3258577015256243</v>
      </c>
      <c r="AB15" s="2">
        <v>115</v>
      </c>
      <c r="AC15" s="2"/>
      <c r="AD15" s="2"/>
      <c r="AE15" s="2"/>
      <c r="AF15" s="2"/>
      <c r="AG15" s="2"/>
      <c r="AH15" s="2"/>
      <c r="AI15" s="46">
        <v>11.7</v>
      </c>
      <c r="AJ15" s="46">
        <v>10.7</v>
      </c>
      <c r="AK15" s="46">
        <v>6.1</v>
      </c>
    </row>
    <row r="16" spans="1:37" ht="14.45" x14ac:dyDescent="0.3">
      <c r="A16" s="4">
        <v>29</v>
      </c>
      <c r="B16" s="4">
        <v>2013</v>
      </c>
      <c r="C16" s="4" t="s">
        <v>43</v>
      </c>
      <c r="D16" s="4" t="s">
        <v>48</v>
      </c>
      <c r="E16" s="4">
        <v>36</v>
      </c>
      <c r="F16" s="34" t="s">
        <v>43</v>
      </c>
      <c r="G16" s="34" t="s">
        <v>80</v>
      </c>
      <c r="H16" s="34">
        <v>19</v>
      </c>
      <c r="I16" s="41">
        <v>41.3</v>
      </c>
      <c r="J16" s="8">
        <v>68.07844429795648</v>
      </c>
      <c r="K16" s="8">
        <v>33.618984838497035</v>
      </c>
      <c r="L16" s="8">
        <v>2.2133333333333334</v>
      </c>
      <c r="M16" s="8">
        <v>29.09</v>
      </c>
      <c r="N16" s="8">
        <v>204.23533289386944</v>
      </c>
      <c r="O16" s="8">
        <v>162.39082069874749</v>
      </c>
      <c r="P16" s="8">
        <v>21.743010869279626</v>
      </c>
      <c r="Q16" s="10">
        <v>26.369598289840798</v>
      </c>
      <c r="R16" s="10">
        <v>8.2955033298899181</v>
      </c>
      <c r="S16" s="13">
        <v>0.1195</v>
      </c>
      <c r="T16" s="13">
        <v>0.91349999999999998</v>
      </c>
      <c r="U16" s="7">
        <v>1.9</v>
      </c>
      <c r="V16" s="7">
        <v>42.699999999999996</v>
      </c>
      <c r="W16" s="8">
        <v>20.95698913072037</v>
      </c>
      <c r="X16" s="2">
        <v>297</v>
      </c>
      <c r="Y16" s="6">
        <v>7.6443514644351467</v>
      </c>
      <c r="Z16" s="6">
        <v>14.17188309577517</v>
      </c>
      <c r="AA16" s="2">
        <f t="shared" si="0"/>
        <v>7.1183548518351873</v>
      </c>
      <c r="AB16" s="2">
        <v>107</v>
      </c>
      <c r="AC16" s="2"/>
      <c r="AD16" s="2"/>
      <c r="AE16" s="2"/>
      <c r="AF16" s="2"/>
      <c r="AG16" s="2"/>
      <c r="AH16" s="2"/>
      <c r="AI16" s="46">
        <v>4.0999999999999996</v>
      </c>
      <c r="AJ16" s="46">
        <v>4.5</v>
      </c>
      <c r="AK16" s="46">
        <v>7.9</v>
      </c>
    </row>
    <row r="17" spans="1:37" ht="14.45" x14ac:dyDescent="0.3">
      <c r="A17" s="4">
        <v>30</v>
      </c>
      <c r="B17" s="4">
        <v>2013</v>
      </c>
      <c r="C17" s="4" t="s">
        <v>43</v>
      </c>
      <c r="D17" s="4" t="s">
        <v>53</v>
      </c>
      <c r="E17" s="4">
        <v>188</v>
      </c>
      <c r="F17" s="34" t="s">
        <v>43</v>
      </c>
      <c r="G17" s="34" t="s">
        <v>81</v>
      </c>
      <c r="H17" s="34">
        <v>22.4</v>
      </c>
      <c r="I17" s="41">
        <v>47.7</v>
      </c>
      <c r="J17" s="8">
        <v>93.416282135794333</v>
      </c>
      <c r="K17" s="8">
        <v>50.32753790375741</v>
      </c>
      <c r="L17" s="8">
        <v>2.2399999999999998</v>
      </c>
      <c r="M17" s="8">
        <v>30.186666666666667</v>
      </c>
      <c r="N17" s="8">
        <v>268.25972313777197</v>
      </c>
      <c r="O17" s="8">
        <v>150.73747528015821</v>
      </c>
      <c r="P17" s="8">
        <v>10.629952762521022</v>
      </c>
      <c r="Q17" s="10">
        <v>23.710025745197839</v>
      </c>
      <c r="R17" s="10">
        <v>5.8944086861141187</v>
      </c>
      <c r="S17" s="13">
        <v>0.1515</v>
      </c>
      <c r="T17" s="13">
        <v>1.5215000000000001</v>
      </c>
      <c r="U17" s="7">
        <v>2.5</v>
      </c>
      <c r="V17" s="7">
        <v>31.5</v>
      </c>
      <c r="W17" s="8">
        <v>20.870047237478978</v>
      </c>
      <c r="X17" s="2">
        <v>314</v>
      </c>
      <c r="Y17" s="6">
        <v>10.042904290429044</v>
      </c>
      <c r="Z17" s="6">
        <v>15.045485830818368</v>
      </c>
      <c r="AA17" s="2">
        <f t="shared" si="0"/>
        <v>7.2333651036057489</v>
      </c>
      <c r="AB17" s="2">
        <v>81</v>
      </c>
      <c r="AC17" s="2"/>
      <c r="AD17" s="2"/>
      <c r="AE17" s="2"/>
      <c r="AF17" s="2"/>
      <c r="AG17" s="2"/>
      <c r="AH17" s="2"/>
      <c r="AI17" s="46">
        <v>7.1</v>
      </c>
      <c r="AJ17" s="46">
        <v>10.3</v>
      </c>
      <c r="AK17" s="46">
        <v>6.7</v>
      </c>
    </row>
    <row r="18" spans="1:37" ht="14.45" x14ac:dyDescent="0.3">
      <c r="A18" s="4">
        <v>31</v>
      </c>
      <c r="B18" s="4">
        <v>2013</v>
      </c>
      <c r="C18" s="4" t="s">
        <v>43</v>
      </c>
      <c r="D18" s="4" t="s">
        <v>54</v>
      </c>
      <c r="E18" s="4">
        <v>39</v>
      </c>
      <c r="F18" s="34" t="s">
        <v>43</v>
      </c>
      <c r="G18" s="34" t="s">
        <v>82</v>
      </c>
      <c r="H18" s="34">
        <v>17.100000000000001</v>
      </c>
      <c r="I18" s="41">
        <v>40.4</v>
      </c>
      <c r="J18" s="8">
        <v>49.542682926829265</v>
      </c>
      <c r="K18" s="8">
        <v>30.578444297956498</v>
      </c>
      <c r="L18" s="8">
        <v>2.0099999999999998</v>
      </c>
      <c r="M18" s="8">
        <v>24.896666666666665</v>
      </c>
      <c r="N18" s="8">
        <v>147.53007580751483</v>
      </c>
      <c r="O18" s="8">
        <v>129.92130850362557</v>
      </c>
      <c r="P18" s="8">
        <v>9.6820125940183352</v>
      </c>
      <c r="Q18" s="10">
        <v>8.0906483060376342</v>
      </c>
      <c r="R18" s="10">
        <v>3.0738098471272046</v>
      </c>
      <c r="S18" s="13">
        <v>8.4999999999999992E-2</v>
      </c>
      <c r="T18" s="13">
        <v>0.66400000000000003</v>
      </c>
      <c r="U18" s="7">
        <v>1.4</v>
      </c>
      <c r="V18" s="7">
        <v>14.6</v>
      </c>
      <c r="W18" s="8">
        <v>4.9179874059816644</v>
      </c>
      <c r="X18" s="2">
        <v>223</v>
      </c>
      <c r="Y18" s="6">
        <v>7.8117647058823545</v>
      </c>
      <c r="Z18" s="6">
        <v>45.343751740553238</v>
      </c>
      <c r="AA18" s="2">
        <f t="shared" si="0"/>
        <v>3.2708637321568665</v>
      </c>
      <c r="AB18" s="2">
        <v>108</v>
      </c>
      <c r="AC18" s="2"/>
      <c r="AD18" s="2"/>
      <c r="AE18" s="2"/>
      <c r="AF18" s="2"/>
      <c r="AG18" s="2"/>
      <c r="AH18" s="2"/>
      <c r="AI18" s="46">
        <v>18.2</v>
      </c>
      <c r="AJ18" s="46">
        <v>9.6999999999999993</v>
      </c>
      <c r="AK18" s="46">
        <v>5.8</v>
      </c>
    </row>
    <row r="19" spans="1:37" ht="14.45" x14ac:dyDescent="0.3">
      <c r="A19" s="4">
        <v>32</v>
      </c>
      <c r="B19" s="4">
        <v>2013</v>
      </c>
      <c r="C19" s="4" t="s">
        <v>43</v>
      </c>
      <c r="D19" s="4" t="s">
        <v>55</v>
      </c>
      <c r="E19" s="4" t="s">
        <v>56</v>
      </c>
      <c r="F19" s="34" t="s">
        <v>43</v>
      </c>
      <c r="G19" s="34" t="s">
        <v>83</v>
      </c>
      <c r="H19" s="34">
        <v>19.8</v>
      </c>
      <c r="I19" s="41">
        <v>46.2</v>
      </c>
      <c r="J19" s="8">
        <v>69.390655899802226</v>
      </c>
      <c r="K19" s="8">
        <v>33.618984838497035</v>
      </c>
      <c r="L19" s="8">
        <v>2.2133333333333334</v>
      </c>
      <c r="M19" s="8">
        <v>29.093333333333334</v>
      </c>
      <c r="N19" s="8">
        <v>215.01318391562293</v>
      </c>
      <c r="O19" s="8">
        <v>135.63777191825972</v>
      </c>
      <c r="P19" s="8">
        <v>12.964728366422905</v>
      </c>
      <c r="Q19" s="10">
        <v>22.637922993125869</v>
      </c>
      <c r="R19" s="10">
        <v>11.523174778817914</v>
      </c>
      <c r="S19" s="13">
        <v>0.13</v>
      </c>
      <c r="T19" s="13">
        <v>1.3180000000000001</v>
      </c>
      <c r="U19" s="7">
        <v>2.7</v>
      </c>
      <c r="V19" s="7">
        <v>29.299999999999997</v>
      </c>
      <c r="W19" s="8">
        <v>16.335271633577094</v>
      </c>
      <c r="X19" s="2">
        <v>285</v>
      </c>
      <c r="Y19" s="6">
        <v>10.138461538461538</v>
      </c>
      <c r="Z19" s="6">
        <v>17.446909141944325</v>
      </c>
      <c r="AA19" s="2">
        <f t="shared" si="0"/>
        <v>6.1510622606426324</v>
      </c>
      <c r="AB19" s="2">
        <v>41</v>
      </c>
      <c r="AC19" s="2"/>
      <c r="AD19" s="2"/>
      <c r="AE19" s="2"/>
      <c r="AF19" s="2"/>
      <c r="AG19" s="2"/>
      <c r="AH19" s="2"/>
      <c r="AI19" s="46">
        <v>1.7</v>
      </c>
      <c r="AJ19" s="46">
        <v>16.2</v>
      </c>
      <c r="AK19" s="46">
        <v>10.5</v>
      </c>
    </row>
    <row r="20" spans="1:37" ht="14.45" x14ac:dyDescent="0.3">
      <c r="A20" s="4">
        <v>33</v>
      </c>
      <c r="B20" s="4">
        <v>2013</v>
      </c>
      <c r="C20" s="4" t="s">
        <v>43</v>
      </c>
      <c r="D20" s="4" t="s">
        <v>50</v>
      </c>
      <c r="E20" s="4" t="s">
        <v>57</v>
      </c>
      <c r="F20" s="4" t="s">
        <v>43</v>
      </c>
      <c r="G20" s="34" t="s">
        <v>80</v>
      </c>
      <c r="H20" s="34">
        <v>19.600000000000001</v>
      </c>
      <c r="I20" s="41">
        <v>40.299999999999997</v>
      </c>
      <c r="J20" s="8">
        <v>64.024390243902445</v>
      </c>
      <c r="K20" s="8">
        <v>25.510876730388926</v>
      </c>
      <c r="L20" s="8">
        <v>1.7633333333333334</v>
      </c>
      <c r="M20" s="8">
        <v>19.82</v>
      </c>
      <c r="N20" s="8">
        <v>151.64386947923529</v>
      </c>
      <c r="O20" s="8">
        <v>109.34204021094264</v>
      </c>
      <c r="P20" s="8">
        <v>13.946649878158333</v>
      </c>
      <c r="Q20" s="10">
        <v>17.559406450305069</v>
      </c>
      <c r="R20" s="10">
        <v>5.0163757292333493</v>
      </c>
      <c r="S20" s="13">
        <v>8.3500000000000005E-2</v>
      </c>
      <c r="T20" s="13">
        <v>0.78100000000000003</v>
      </c>
      <c r="U20" s="7">
        <v>1.7</v>
      </c>
      <c r="V20" s="7">
        <v>22.9</v>
      </c>
      <c r="W20" s="8">
        <v>8.953350121841666</v>
      </c>
      <c r="X20" s="2">
        <v>205</v>
      </c>
      <c r="Y20" s="6">
        <v>9.3532934131736525</v>
      </c>
      <c r="Z20" s="6">
        <v>22.896457438864502</v>
      </c>
      <c r="AA20" s="2">
        <f t="shared" si="0"/>
        <v>3.8109711068910048</v>
      </c>
      <c r="AB20" s="2">
        <v>71</v>
      </c>
      <c r="AC20" s="2"/>
      <c r="AD20" s="2"/>
      <c r="AE20" s="2"/>
      <c r="AF20" s="2"/>
      <c r="AG20" s="2"/>
      <c r="AH20" s="2"/>
      <c r="AI20" s="46">
        <v>18.2</v>
      </c>
      <c r="AJ20" s="46">
        <v>9.8000000000000007</v>
      </c>
      <c r="AK20" s="46">
        <v>18.7</v>
      </c>
    </row>
    <row r="21" spans="1:37" ht="14.45" x14ac:dyDescent="0.3">
      <c r="A21" s="24">
        <v>34</v>
      </c>
      <c r="B21" s="24">
        <v>2013</v>
      </c>
      <c r="C21" s="24" t="s">
        <v>43</v>
      </c>
      <c r="D21" s="24" t="s">
        <v>55</v>
      </c>
      <c r="E21" s="24" t="s">
        <v>58</v>
      </c>
      <c r="F21" s="24" t="s">
        <v>43</v>
      </c>
      <c r="G21" s="36" t="s">
        <v>81</v>
      </c>
      <c r="H21" s="36">
        <v>19</v>
      </c>
      <c r="I21" s="42">
        <v>43.3</v>
      </c>
      <c r="J21" s="22">
        <v>85.308174027686235</v>
      </c>
      <c r="K21" s="22">
        <v>39.700065919578115</v>
      </c>
      <c r="L21" s="22">
        <v>2.3666666666666667</v>
      </c>
      <c r="M21" s="22">
        <v>32.25</v>
      </c>
      <c r="N21" s="22">
        <v>221.38472313777191</v>
      </c>
      <c r="O21" s="22">
        <v>153.93045484508897</v>
      </c>
      <c r="P21" s="22">
        <v>9.3586636274015653</v>
      </c>
      <c r="Q21" s="27">
        <v>18.13567505012287</v>
      </c>
      <c r="R21" s="27">
        <v>3.0769149595917646</v>
      </c>
      <c r="S21" s="28">
        <v>0.11849999999999999</v>
      </c>
      <c r="T21" s="28">
        <v>1.1930000000000001</v>
      </c>
      <c r="U21" s="23">
        <v>2.2999999999999998</v>
      </c>
      <c r="V21" s="23">
        <v>22.5</v>
      </c>
      <c r="W21" s="22">
        <v>13.141336372598435</v>
      </c>
      <c r="X21" s="31">
        <v>302</v>
      </c>
      <c r="Y21" s="6">
        <v>10.067510548523208</v>
      </c>
      <c r="Z21" s="6">
        <v>22.980920009757394</v>
      </c>
      <c r="AA21" s="2">
        <f t="shared" si="0"/>
        <v>5.7374717101614969</v>
      </c>
      <c r="AB21" s="2">
        <v>58</v>
      </c>
      <c r="AC21" s="2"/>
      <c r="AD21" s="2"/>
      <c r="AE21" s="2"/>
      <c r="AF21" s="2"/>
      <c r="AG21" s="2"/>
      <c r="AH21" s="2"/>
      <c r="AI21" s="46">
        <v>1.9</v>
      </c>
      <c r="AJ21" s="46">
        <v>10.3</v>
      </c>
      <c r="AK21" s="46">
        <v>3.9</v>
      </c>
    </row>
    <row r="22" spans="1:37" ht="14.45" x14ac:dyDescent="0.3">
      <c r="A22" s="4">
        <v>35</v>
      </c>
      <c r="B22" s="4">
        <v>2013</v>
      </c>
      <c r="C22" s="4" t="s">
        <v>43</v>
      </c>
      <c r="D22" s="4" t="s">
        <v>44</v>
      </c>
      <c r="E22" s="4">
        <v>32</v>
      </c>
      <c r="F22" s="4" t="s">
        <v>43</v>
      </c>
      <c r="G22" s="34" t="s">
        <v>84</v>
      </c>
      <c r="H22" s="34">
        <v>17.8</v>
      </c>
      <c r="I22" s="41">
        <v>36</v>
      </c>
      <c r="J22" s="8">
        <v>66.051417270929463</v>
      </c>
      <c r="K22" s="8">
        <v>33.618984838497035</v>
      </c>
      <c r="L22" s="8">
        <v>2.2966666666666664</v>
      </c>
      <c r="M22" s="8">
        <v>30.81</v>
      </c>
      <c r="N22" s="8">
        <v>196.23228411338167</v>
      </c>
      <c r="O22" s="8">
        <v>155.07374752801582</v>
      </c>
      <c r="P22" s="8">
        <v>14.231753104548782</v>
      </c>
      <c r="Q22" s="10">
        <v>19.78046143063559</v>
      </c>
      <c r="R22" s="10">
        <v>6.6842329311567283</v>
      </c>
      <c r="S22" s="13">
        <v>7.3499999999999996E-2</v>
      </c>
      <c r="T22" s="13">
        <v>0.60549999999999993</v>
      </c>
      <c r="U22" s="7">
        <v>1.3</v>
      </c>
      <c r="V22" s="7">
        <v>23.3</v>
      </c>
      <c r="W22" s="8">
        <v>9.0682468954512192</v>
      </c>
      <c r="X22" s="2">
        <v>195</v>
      </c>
      <c r="Y22" s="6">
        <v>8.2380952380952372</v>
      </c>
      <c r="Z22" s="6">
        <v>21.50360507914878</v>
      </c>
      <c r="AA22" s="2">
        <f t="shared" si="0"/>
        <v>4.2896076990264147</v>
      </c>
      <c r="AB22" s="2">
        <v>106</v>
      </c>
      <c r="AC22" s="2"/>
      <c r="AD22" s="2"/>
      <c r="AE22" s="2"/>
      <c r="AF22" s="2"/>
      <c r="AG22" s="2"/>
      <c r="AH22" s="2"/>
      <c r="AI22" s="46">
        <v>2.5</v>
      </c>
      <c r="AJ22" s="46">
        <v>11.9</v>
      </c>
      <c r="AK22" s="46">
        <v>3</v>
      </c>
    </row>
    <row r="23" spans="1:37" ht="14.45" x14ac:dyDescent="0.3">
      <c r="A23" s="4">
        <v>36</v>
      </c>
      <c r="B23" s="4">
        <v>2013</v>
      </c>
      <c r="C23" s="4" t="s">
        <v>43</v>
      </c>
      <c r="D23" s="4" t="s">
        <v>59</v>
      </c>
      <c r="E23" s="4">
        <v>11</v>
      </c>
      <c r="F23" s="4" t="s">
        <v>43</v>
      </c>
      <c r="G23" s="34" t="s">
        <v>85</v>
      </c>
      <c r="H23" s="34">
        <v>19.600000000000001</v>
      </c>
      <c r="I23" s="41">
        <v>44</v>
      </c>
      <c r="J23" s="8">
        <v>89.362228081740284</v>
      </c>
      <c r="K23" s="8">
        <v>40.486980883322346</v>
      </c>
      <c r="L23" s="8">
        <v>2.1833333333333331</v>
      </c>
      <c r="M23" s="8">
        <v>28.47666666666667</v>
      </c>
      <c r="N23" s="8">
        <v>244.25057679630854</v>
      </c>
      <c r="O23" s="8">
        <v>176.8004284772577</v>
      </c>
      <c r="P23" s="8">
        <v>21.787622788469971</v>
      </c>
      <c r="Q23" s="10">
        <v>26.152074868831949</v>
      </c>
      <c r="R23" s="10">
        <v>6.6745337468087271</v>
      </c>
      <c r="S23" s="13">
        <v>0.14299999999999999</v>
      </c>
      <c r="T23" s="13">
        <v>1.3355000000000001</v>
      </c>
      <c r="U23" s="7">
        <v>2.2999999999999998</v>
      </c>
      <c r="V23" s="7">
        <v>39.6</v>
      </c>
      <c r="W23" s="8">
        <v>17.812377211530031</v>
      </c>
      <c r="X23" s="2">
        <v>297</v>
      </c>
      <c r="Y23" s="6">
        <v>9.3391608391608401</v>
      </c>
      <c r="Z23" s="6">
        <v>16.673799149489749</v>
      </c>
      <c r="AA23" s="2">
        <f t="shared" si="0"/>
        <v>6.45910684032361</v>
      </c>
      <c r="AB23" s="6">
        <v>102</v>
      </c>
      <c r="AC23" s="6">
        <f>AVERAGE(W4:W23)</f>
        <v>13.692043368183452</v>
      </c>
      <c r="AD23" s="6">
        <f>AVERAGE(X4:X23)</f>
        <v>258.8</v>
      </c>
      <c r="AE23" s="6">
        <f>AVERAGE(Y4:Y23)</f>
        <v>9.3853036035604021</v>
      </c>
      <c r="AF23" s="6">
        <f>AVERAGE(Z4:Z23)</f>
        <v>21.412377411877308</v>
      </c>
      <c r="AG23" s="6">
        <f>AVERAGE(AA4:AA23)</f>
        <v>5.709615808398909</v>
      </c>
      <c r="AH23" s="6">
        <f>AVERAGE(U4:U23)</f>
        <v>2.2949999999999995</v>
      </c>
      <c r="AI23" s="46">
        <v>16.899999999999999</v>
      </c>
      <c r="AJ23" s="46">
        <v>5.9</v>
      </c>
      <c r="AK23" s="46">
        <v>8.4</v>
      </c>
    </row>
    <row r="24" spans="1:37" ht="14.45" x14ac:dyDescent="0.3">
      <c r="A24" s="4">
        <v>2</v>
      </c>
      <c r="B24" s="4">
        <v>2012</v>
      </c>
      <c r="C24" s="4" t="s">
        <v>60</v>
      </c>
      <c r="D24" s="4" t="s">
        <v>61</v>
      </c>
      <c r="E24" s="4"/>
      <c r="F24" s="4" t="s">
        <v>62</v>
      </c>
      <c r="G24" s="34" t="s">
        <v>86</v>
      </c>
      <c r="H24" s="34">
        <v>17.8</v>
      </c>
      <c r="I24" s="41">
        <v>31</v>
      </c>
      <c r="J24" s="8">
        <v>64.90439222288343</v>
      </c>
      <c r="K24" s="8">
        <v>20.307637472980641</v>
      </c>
      <c r="L24" s="8">
        <v>1.7933333333333337</v>
      </c>
      <c r="M24" s="8">
        <v>20.440000000000001</v>
      </c>
      <c r="N24" s="8">
        <v>189.39160136371126</v>
      </c>
      <c r="O24" s="8">
        <v>88.688292641727088</v>
      </c>
      <c r="P24" s="8">
        <v>7.3180529209512475</v>
      </c>
      <c r="Q24" s="10">
        <v>11.604554233107944</v>
      </c>
      <c r="R24" s="10">
        <v>8.6137599571425714</v>
      </c>
      <c r="S24" s="11">
        <v>5.0990315432520597E-2</v>
      </c>
      <c r="T24" s="11">
        <v>0.53631643777029914</v>
      </c>
      <c r="U24" s="7">
        <v>1.5</v>
      </c>
      <c r="V24" s="7">
        <v>14.399999999999999</v>
      </c>
      <c r="W24" s="8">
        <v>7.0819470790487511</v>
      </c>
      <c r="X24" s="30">
        <v>183.81682772525028</v>
      </c>
      <c r="Y24" s="6">
        <v>10.518005884471295</v>
      </c>
      <c r="Z24" s="6">
        <v>25.955690670021301</v>
      </c>
      <c r="AA24" s="2">
        <f t="shared" si="0"/>
        <v>3.3338588857618685</v>
      </c>
      <c r="AC24" s="2"/>
      <c r="AD24" s="2"/>
      <c r="AE24" s="2"/>
      <c r="AF24" s="2"/>
      <c r="AG24" s="2"/>
      <c r="AH24" s="2"/>
      <c r="AI24" s="46">
        <v>1.7</v>
      </c>
      <c r="AJ24" s="46">
        <v>4.9000000000000004</v>
      </c>
      <c r="AK24" s="46">
        <v>9.9</v>
      </c>
    </row>
    <row r="25" spans="1:37" ht="14.45" x14ac:dyDescent="0.3">
      <c r="A25" s="4">
        <v>3</v>
      </c>
      <c r="B25" s="4">
        <v>2012</v>
      </c>
      <c r="C25" s="4" t="s">
        <v>60</v>
      </c>
      <c r="D25" s="4" t="s">
        <v>63</v>
      </c>
      <c r="E25" s="4"/>
      <c r="F25" s="4" t="s">
        <v>62</v>
      </c>
      <c r="G25" s="34" t="s">
        <v>80</v>
      </c>
      <c r="H25" s="34">
        <v>19.600000000000001</v>
      </c>
      <c r="I25" s="41">
        <v>35.9</v>
      </c>
      <c r="J25" s="8">
        <v>95.259800485268414</v>
      </c>
      <c r="K25" s="8">
        <v>31.587480715387688</v>
      </c>
      <c r="L25" s="8">
        <v>2.31</v>
      </c>
      <c r="M25" s="8">
        <v>31.083333333333332</v>
      </c>
      <c r="N25" s="8">
        <v>254.99999999999997</v>
      </c>
      <c r="O25" s="8">
        <v>140.72339164881348</v>
      </c>
      <c r="P25" s="8">
        <v>13.127702838834695</v>
      </c>
      <c r="Q25" s="10">
        <v>14.496858756289765</v>
      </c>
      <c r="R25" s="10">
        <v>6.9589014765306523</v>
      </c>
      <c r="S25" s="11">
        <v>7.91990311888007E-2</v>
      </c>
      <c r="T25" s="11">
        <v>0.76415736326248518</v>
      </c>
      <c r="U25" s="7">
        <v>2</v>
      </c>
      <c r="V25" s="7">
        <v>21.500000000000004</v>
      </c>
      <c r="W25" s="8">
        <v>8.3722971611653083</v>
      </c>
      <c r="X25" s="31">
        <v>223</v>
      </c>
      <c r="Y25" s="6">
        <v>9.648569582130726</v>
      </c>
      <c r="Z25" s="6">
        <v>26.635461654942198</v>
      </c>
      <c r="AA25" s="2">
        <f t="shared" si="0"/>
        <v>4.2342203144403951</v>
      </c>
      <c r="AC25" s="2"/>
      <c r="AD25" s="2"/>
      <c r="AE25" s="2"/>
      <c r="AF25" s="2"/>
      <c r="AG25" s="2"/>
      <c r="AH25" s="2"/>
      <c r="AI25" s="46">
        <v>5.2</v>
      </c>
      <c r="AJ25" s="46">
        <v>0.9</v>
      </c>
      <c r="AK25" s="46">
        <v>4.3</v>
      </c>
    </row>
    <row r="26" spans="1:37" x14ac:dyDescent="0.25">
      <c r="A26" s="4">
        <v>5</v>
      </c>
      <c r="B26" s="4">
        <v>2012</v>
      </c>
      <c r="C26" s="4" t="s">
        <v>60</v>
      </c>
      <c r="D26" s="4" t="s">
        <v>64</v>
      </c>
      <c r="E26" s="4"/>
      <c r="F26" s="4" t="s">
        <v>62</v>
      </c>
      <c r="G26" s="34" t="s">
        <v>81</v>
      </c>
      <c r="H26" s="34">
        <v>20.9</v>
      </c>
      <c r="I26" s="41">
        <v>38.1</v>
      </c>
      <c r="J26" s="8">
        <v>101.92318278676757</v>
      </c>
      <c r="K26" s="8">
        <v>38.642826681680909</v>
      </c>
      <c r="L26" s="8">
        <v>2.3766666666666665</v>
      </c>
      <c r="M26" s="8">
        <v>32.456666666666671</v>
      </c>
      <c r="N26" s="8">
        <v>298.70149966628213</v>
      </c>
      <c r="O26" s="8">
        <v>149.8277178930455</v>
      </c>
      <c r="P26" s="8">
        <v>15.750014706093996</v>
      </c>
      <c r="Q26" s="10">
        <v>15.943764299850056</v>
      </c>
      <c r="R26" s="10">
        <v>4.9076772447897739</v>
      </c>
      <c r="S26" s="11">
        <v>0.11820004614847696</v>
      </c>
      <c r="T26" s="11">
        <v>1.3582580919253679</v>
      </c>
      <c r="U26" s="7">
        <v>2.7</v>
      </c>
      <c r="V26" s="7">
        <v>28.2</v>
      </c>
      <c r="W26" s="8">
        <v>12.449985293906003</v>
      </c>
      <c r="X26" s="30">
        <v>254.65995203003334</v>
      </c>
      <c r="Y26" s="6">
        <v>11.49118072440676</v>
      </c>
      <c r="Z26" s="6">
        <v>20.45463878215855</v>
      </c>
      <c r="AA26" s="2">
        <f t="shared" si="0"/>
        <v>5.3783611801636573</v>
      </c>
      <c r="AC26" s="2"/>
      <c r="AD26" s="2"/>
      <c r="AE26" s="2"/>
      <c r="AF26" s="2"/>
      <c r="AG26" s="2"/>
      <c r="AH26" s="2"/>
      <c r="AI26" s="46">
        <v>1.4</v>
      </c>
      <c r="AJ26" s="46">
        <v>6.6</v>
      </c>
      <c r="AK26" s="46">
        <v>17.899999999999999</v>
      </c>
    </row>
    <row r="27" spans="1:37" x14ac:dyDescent="0.25">
      <c r="A27" s="4">
        <v>19</v>
      </c>
      <c r="B27" s="4">
        <v>2013</v>
      </c>
      <c r="C27" s="4" t="s">
        <v>60</v>
      </c>
      <c r="D27" s="4" t="s">
        <v>65</v>
      </c>
      <c r="E27" s="4"/>
      <c r="F27" s="4" t="s">
        <v>62</v>
      </c>
      <c r="G27" s="34" t="s">
        <v>80</v>
      </c>
      <c r="H27" s="34">
        <v>18.7</v>
      </c>
      <c r="I27" s="41">
        <v>39.9</v>
      </c>
      <c r="J27" s="8">
        <v>45.515408701384317</v>
      </c>
      <c r="K27" s="8">
        <v>15.652364003974848</v>
      </c>
      <c r="L27" s="8">
        <v>1.4</v>
      </c>
      <c r="M27" s="22">
        <v>12.34</v>
      </c>
      <c r="N27" s="8">
        <v>105.83800263678312</v>
      </c>
      <c r="O27" s="8">
        <v>66.508734344100191</v>
      </c>
      <c r="P27" s="8">
        <v>18.602623148601644</v>
      </c>
      <c r="Q27" s="10">
        <v>15.648566639573144</v>
      </c>
      <c r="R27" s="10">
        <v>5.5941091623095502</v>
      </c>
      <c r="S27" s="13">
        <v>8.4999999999999992E-2</v>
      </c>
      <c r="T27" s="13">
        <v>0.71199999999999997</v>
      </c>
      <c r="U27" s="7">
        <v>1.9</v>
      </c>
      <c r="V27" s="7">
        <v>25.300000000000004</v>
      </c>
      <c r="W27" s="8">
        <v>6.69737685139836</v>
      </c>
      <c r="X27" s="30">
        <v>162.61462388765295</v>
      </c>
      <c r="Y27" s="6">
        <v>8.3764705882352946</v>
      </c>
      <c r="Z27" s="6">
        <v>24.280345498805296</v>
      </c>
      <c r="AA27" s="2">
        <f t="shared" si="0"/>
        <v>2.8041139243105206</v>
      </c>
      <c r="AC27" s="2"/>
      <c r="AD27" s="2"/>
      <c r="AE27" s="2"/>
      <c r="AF27" s="2"/>
      <c r="AG27" s="2"/>
      <c r="AH27" s="2"/>
      <c r="AI27" s="46">
        <v>1.5</v>
      </c>
      <c r="AJ27" s="46">
        <v>24.4</v>
      </c>
      <c r="AK27" s="46">
        <v>10.1</v>
      </c>
    </row>
    <row r="28" spans="1:37" x14ac:dyDescent="0.25">
      <c r="A28" s="4">
        <v>21</v>
      </c>
      <c r="B28" s="4">
        <v>2013</v>
      </c>
      <c r="C28" s="4" t="s">
        <v>60</v>
      </c>
      <c r="D28" s="4" t="s">
        <v>66</v>
      </c>
      <c r="E28" s="4"/>
      <c r="F28" s="4" t="s">
        <v>62</v>
      </c>
      <c r="G28" s="34" t="s">
        <v>86</v>
      </c>
      <c r="H28" s="34">
        <v>14</v>
      </c>
      <c r="I28" s="41">
        <v>34.6</v>
      </c>
      <c r="J28" s="8">
        <v>87.333141067897174</v>
      </c>
      <c r="K28" s="8">
        <v>27.048164951445795</v>
      </c>
      <c r="L28" s="8">
        <v>1.97</v>
      </c>
      <c r="M28" s="8">
        <v>24.08</v>
      </c>
      <c r="N28" s="8">
        <v>237.09212261041532</v>
      </c>
      <c r="O28" s="8">
        <v>119.55751483190507</v>
      </c>
      <c r="P28" s="8">
        <v>34.047894936081136</v>
      </c>
      <c r="Q28" s="10">
        <v>24.739406344865891</v>
      </c>
      <c r="R28" s="10">
        <v>10.704453341235279</v>
      </c>
      <c r="S28" s="13">
        <v>9.35E-2</v>
      </c>
      <c r="T28" s="13">
        <v>0.82200000000000006</v>
      </c>
      <c r="U28" s="7">
        <v>1.4</v>
      </c>
      <c r="V28" s="7">
        <v>44</v>
      </c>
      <c r="W28" s="8">
        <v>9.9521050639188644</v>
      </c>
      <c r="X28" s="30">
        <v>271.614901974416</v>
      </c>
      <c r="Y28" s="6">
        <v>8.7914438502673811</v>
      </c>
      <c r="Z28" s="6">
        <v>27.29220604383989</v>
      </c>
      <c r="AA28" s="2">
        <f t="shared" si="0"/>
        <v>4.5936626994786458</v>
      </c>
      <c r="AC28" s="2"/>
      <c r="AD28" s="2"/>
      <c r="AE28" s="2"/>
      <c r="AF28" s="2"/>
      <c r="AG28" s="2"/>
      <c r="AH28" s="2"/>
      <c r="AI28" s="46">
        <v>1.6</v>
      </c>
      <c r="AJ28" s="46">
        <v>16.7</v>
      </c>
      <c r="AK28" s="46">
        <v>9</v>
      </c>
    </row>
    <row r="29" spans="1:37" x14ac:dyDescent="0.25">
      <c r="A29" s="4">
        <v>22</v>
      </c>
      <c r="B29" s="4">
        <v>2013</v>
      </c>
      <c r="C29" s="4" t="s">
        <v>60</v>
      </c>
      <c r="D29" s="4" t="s">
        <v>67</v>
      </c>
      <c r="E29" s="4"/>
      <c r="F29" s="4" t="s">
        <v>62</v>
      </c>
      <c r="G29" s="34" t="s">
        <v>86</v>
      </c>
      <c r="H29" s="34">
        <v>14</v>
      </c>
      <c r="I29" s="41">
        <v>30.1</v>
      </c>
      <c r="J29" s="8">
        <v>56.523463249835203</v>
      </c>
      <c r="K29" s="8">
        <v>13.575620578714863</v>
      </c>
      <c r="L29" s="8">
        <v>1.5333333333333332</v>
      </c>
      <c r="M29" s="8">
        <v>15.083333333333334</v>
      </c>
      <c r="N29" s="8">
        <v>108.58190507580751</v>
      </c>
      <c r="O29" s="8">
        <v>80.228246539222141</v>
      </c>
      <c r="P29" s="8">
        <v>18.576276353481525</v>
      </c>
      <c r="Q29" s="10">
        <v>18.266076295721231</v>
      </c>
      <c r="R29" s="10">
        <v>9.6679559049032875</v>
      </c>
      <c r="S29" s="13">
        <v>7.1999999999999995E-2</v>
      </c>
      <c r="T29" s="13">
        <v>0.61899999999999999</v>
      </c>
      <c r="U29" s="7">
        <v>1.3</v>
      </c>
      <c r="V29" s="7">
        <v>23.3</v>
      </c>
      <c r="W29" s="8">
        <v>4.7237236465184758</v>
      </c>
      <c r="X29" s="30">
        <v>126.72257369299223</v>
      </c>
      <c r="Y29" s="6">
        <v>8.5972222222222232</v>
      </c>
      <c r="Z29" s="6">
        <v>26.826838988853744</v>
      </c>
      <c r="AA29" s="2">
        <f t="shared" si="0"/>
        <v>2.3018459810132708</v>
      </c>
      <c r="AC29" s="2"/>
      <c r="AD29" s="2"/>
      <c r="AE29" s="2"/>
      <c r="AF29" s="2"/>
      <c r="AG29" s="2"/>
      <c r="AH29" s="2"/>
      <c r="AI29" s="46">
        <v>12.9</v>
      </c>
      <c r="AJ29" s="46">
        <v>19.399999999999999</v>
      </c>
      <c r="AK29" s="46">
        <v>11.4</v>
      </c>
    </row>
    <row r="30" spans="1:37" x14ac:dyDescent="0.25">
      <c r="A30" s="4">
        <v>24</v>
      </c>
      <c r="B30" s="4">
        <v>2013</v>
      </c>
      <c r="C30" s="4" t="s">
        <v>60</v>
      </c>
      <c r="D30" s="4" t="s">
        <v>68</v>
      </c>
      <c r="E30" s="4"/>
      <c r="F30" s="4" t="s">
        <v>62</v>
      </c>
      <c r="G30" s="34" t="s">
        <v>87</v>
      </c>
      <c r="H30" s="34">
        <v>14.6</v>
      </c>
      <c r="I30" s="41">
        <v>31.2</v>
      </c>
      <c r="J30" s="8">
        <v>55.230821522742254</v>
      </c>
      <c r="K30" s="8">
        <v>21.678786255767964</v>
      </c>
      <c r="L30" s="8">
        <v>1.7266666666666666</v>
      </c>
      <c r="M30" s="8">
        <v>19.066666666666666</v>
      </c>
      <c r="N30" s="8">
        <v>121.25082399472642</v>
      </c>
      <c r="O30" s="8">
        <v>93.350362557679603</v>
      </c>
      <c r="P30" s="8">
        <v>21.843275906723584</v>
      </c>
      <c r="Q30" s="10">
        <v>13.412414710571337</v>
      </c>
      <c r="R30" s="10">
        <v>7.3616062190604978</v>
      </c>
      <c r="S30" s="13">
        <v>7.2999999999999995E-2</v>
      </c>
      <c r="T30" s="13">
        <v>0.58549999999999991</v>
      </c>
      <c r="U30" s="7">
        <v>1.3</v>
      </c>
      <c r="V30" s="7">
        <v>24.1</v>
      </c>
      <c r="W30" s="8">
        <v>2.2567240932764179</v>
      </c>
      <c r="X30" s="30">
        <v>134.33519883203559</v>
      </c>
      <c r="Y30" s="6">
        <v>8.0205479452054789</v>
      </c>
      <c r="Z30" s="6">
        <v>59.526638294981574</v>
      </c>
      <c r="AA30" s="2">
        <f t="shared" si="0"/>
        <v>1.8893291756901016</v>
      </c>
      <c r="AB30" s="22"/>
      <c r="AC30" s="22"/>
      <c r="AD30" s="22"/>
      <c r="AE30" s="22"/>
      <c r="AF30" s="22"/>
      <c r="AG30" s="22"/>
      <c r="AH30" s="23"/>
      <c r="AI30" s="46">
        <v>5.8</v>
      </c>
      <c r="AJ30" s="46">
        <v>19.2</v>
      </c>
      <c r="AK30" s="46">
        <v>13.5</v>
      </c>
    </row>
    <row r="31" spans="1:37" x14ac:dyDescent="0.25">
      <c r="A31" s="4">
        <v>1</v>
      </c>
      <c r="B31" s="4">
        <v>2012</v>
      </c>
      <c r="C31" s="4" t="s">
        <v>60</v>
      </c>
      <c r="D31" s="4" t="s">
        <v>69</v>
      </c>
      <c r="E31" s="4"/>
      <c r="F31" s="4" t="s">
        <v>70</v>
      </c>
      <c r="G31" s="34" t="s">
        <v>87</v>
      </c>
      <c r="H31" s="34">
        <v>14</v>
      </c>
      <c r="I31" s="41">
        <v>25.3</v>
      </c>
      <c r="J31" s="8">
        <v>59.721761543939756</v>
      </c>
      <c r="K31" s="8">
        <v>22.572316425124139</v>
      </c>
      <c r="L31" s="8">
        <v>1.7700000000000002</v>
      </c>
      <c r="M31" s="8">
        <v>19.956666666666667</v>
      </c>
      <c r="N31" s="8">
        <v>174.70930255026369</v>
      </c>
      <c r="O31" s="8">
        <v>84.258836486486459</v>
      </c>
      <c r="P31" s="8">
        <v>28.348237994274442</v>
      </c>
      <c r="Q31" s="10">
        <v>19.718479248841891</v>
      </c>
      <c r="R31" s="10">
        <v>6.3487772722286593</v>
      </c>
      <c r="S31" s="11">
        <v>7.765190478883302E-2</v>
      </c>
      <c r="T31" s="11">
        <v>0.76571011525114141</v>
      </c>
      <c r="U31" s="7">
        <v>1.4</v>
      </c>
      <c r="V31" s="7">
        <v>33.6</v>
      </c>
      <c r="W31" s="8">
        <v>5.2517620057255598</v>
      </c>
      <c r="X31" s="30">
        <v>171.84284621802004</v>
      </c>
      <c r="Y31" s="6">
        <v>9.8608027366929036</v>
      </c>
      <c r="Z31" s="6">
        <v>32.720988885382482</v>
      </c>
      <c r="AA31" s="2">
        <f t="shared" si="0"/>
        <v>2.8535088052153319</v>
      </c>
      <c r="AC31" s="2"/>
      <c r="AD31" s="2"/>
      <c r="AE31" s="2"/>
      <c r="AF31" s="2"/>
      <c r="AG31" s="2"/>
      <c r="AH31" s="2"/>
      <c r="AI31">
        <v>1.9</v>
      </c>
      <c r="AJ31">
        <v>14.4</v>
      </c>
      <c r="AK31">
        <v>4.0999999999999996</v>
      </c>
    </row>
    <row r="32" spans="1:37" x14ac:dyDescent="0.25">
      <c r="A32" s="4">
        <v>6</v>
      </c>
      <c r="B32" s="4">
        <v>2012</v>
      </c>
      <c r="C32" s="4" t="s">
        <v>60</v>
      </c>
      <c r="D32" s="4" t="s">
        <v>71</v>
      </c>
      <c r="E32" s="4"/>
      <c r="F32" s="4" t="s">
        <v>70</v>
      </c>
      <c r="G32" s="34" t="s">
        <v>85</v>
      </c>
      <c r="H32" s="34">
        <v>21.5</v>
      </c>
      <c r="I32" s="41">
        <v>40.5</v>
      </c>
      <c r="J32" s="8">
        <v>78.318259862502629</v>
      </c>
      <c r="K32" s="8">
        <v>33.895711185841648</v>
      </c>
      <c r="L32" s="8">
        <v>2.2533333333333334</v>
      </c>
      <c r="M32" s="8">
        <v>29.913333333333338</v>
      </c>
      <c r="N32" s="8">
        <v>219.29784035514169</v>
      </c>
      <c r="O32" s="8">
        <v>163.61706303147659</v>
      </c>
      <c r="P32" s="8">
        <v>39.924137366364697</v>
      </c>
      <c r="Q32" s="10">
        <v>15.752227677849724</v>
      </c>
      <c r="R32" s="10">
        <v>12.945950848521882</v>
      </c>
      <c r="S32" s="11">
        <v>0.12501772951942064</v>
      </c>
      <c r="T32" s="11">
        <v>1.1481423523301273</v>
      </c>
      <c r="U32" s="7">
        <v>2.2999999999999998</v>
      </c>
      <c r="V32" s="7">
        <v>50.7</v>
      </c>
      <c r="W32" s="8">
        <v>10.775862633635306</v>
      </c>
      <c r="X32" s="32">
        <v>250</v>
      </c>
      <c r="Y32" s="6">
        <v>9.1838362186202662</v>
      </c>
      <c r="Z32" s="6">
        <v>23.199998784288596</v>
      </c>
      <c r="AA32" s="2">
        <f t="shared" si="0"/>
        <v>4.8669541470201079</v>
      </c>
      <c r="AC32" s="2"/>
      <c r="AD32" s="2"/>
      <c r="AE32" s="2"/>
      <c r="AF32" s="2"/>
      <c r="AG32" s="2"/>
      <c r="AH32" s="2"/>
      <c r="AI32" s="46">
        <v>1.6</v>
      </c>
      <c r="AJ32" s="46">
        <v>3.1</v>
      </c>
      <c r="AK32" s="46">
        <v>10.3</v>
      </c>
    </row>
    <row r="33" spans="1:37" x14ac:dyDescent="0.25">
      <c r="A33" s="4">
        <v>7</v>
      </c>
      <c r="B33" s="4">
        <v>2012</v>
      </c>
      <c r="C33" s="4" t="s">
        <v>60</v>
      </c>
      <c r="D33" s="4" t="s">
        <v>72</v>
      </c>
      <c r="E33" s="4"/>
      <c r="F33" s="4" t="s">
        <v>70</v>
      </c>
      <c r="G33" s="34" t="s">
        <v>80</v>
      </c>
      <c r="H33" s="34">
        <v>22.1</v>
      </c>
      <c r="I33" s="41">
        <v>40.200000000000003</v>
      </c>
      <c r="J33" s="8">
        <v>55.453712749515361</v>
      </c>
      <c r="K33" s="8">
        <v>20.264085954670186</v>
      </c>
      <c r="L33" s="8">
        <v>1.7766666666666666</v>
      </c>
      <c r="M33" s="8">
        <v>20.093333333333334</v>
      </c>
      <c r="N33" s="8">
        <v>151.64781126400791</v>
      </c>
      <c r="O33" s="8">
        <v>75.907561894363866</v>
      </c>
      <c r="P33" s="8">
        <v>27.09514195783958</v>
      </c>
      <c r="Q33" s="10">
        <v>13.294343890026585</v>
      </c>
      <c r="R33" s="10">
        <v>9.069585063718705</v>
      </c>
      <c r="S33" s="11">
        <v>0.12832986378576322</v>
      </c>
      <c r="T33" s="11">
        <v>1.3360171827109744</v>
      </c>
      <c r="U33" s="7">
        <v>2.6</v>
      </c>
      <c r="V33" s="7">
        <v>35.9</v>
      </c>
      <c r="W33" s="8">
        <v>8.8048580421604186</v>
      </c>
      <c r="X33" s="30">
        <v>215.68235539488319</v>
      </c>
      <c r="Y33" s="6">
        <v>10.410804962291175</v>
      </c>
      <c r="Z33" s="6">
        <v>24.495835635523992</v>
      </c>
      <c r="AA33" s="2">
        <f t="shared" si="0"/>
        <v>3.8575848381404936</v>
      </c>
      <c r="AC33" s="2"/>
      <c r="AD33" s="2"/>
      <c r="AE33" s="2"/>
      <c r="AF33" s="2"/>
      <c r="AG33" s="2"/>
      <c r="AH33" s="2"/>
      <c r="AI33" s="46">
        <v>0.8</v>
      </c>
      <c r="AJ33" s="46">
        <v>12.5</v>
      </c>
      <c r="AK33" s="46">
        <v>17.2</v>
      </c>
    </row>
    <row r="34" spans="1:37" x14ac:dyDescent="0.25">
      <c r="A34" s="4">
        <v>8</v>
      </c>
      <c r="B34" s="4">
        <v>2012</v>
      </c>
      <c r="C34" s="4" t="s">
        <v>60</v>
      </c>
      <c r="D34" s="4" t="s">
        <v>73</v>
      </c>
      <c r="E34" s="4"/>
      <c r="F34" s="4" t="s">
        <v>70</v>
      </c>
      <c r="G34" s="34" t="s">
        <v>89</v>
      </c>
      <c r="H34" s="34">
        <v>22.1</v>
      </c>
      <c r="I34" s="41">
        <v>43</v>
      </c>
      <c r="J34" s="8">
        <v>52.884173169198689</v>
      </c>
      <c r="K34" s="8">
        <v>19.349504070150694</v>
      </c>
      <c r="L34" s="8">
        <v>1.656666666666667</v>
      </c>
      <c r="M34" s="8">
        <v>17.623333333333335</v>
      </c>
      <c r="N34" s="8">
        <v>147.67532628131175</v>
      </c>
      <c r="O34" s="8">
        <v>78.757490767139075</v>
      </c>
      <c r="P34" s="8">
        <v>15.838205153212039</v>
      </c>
      <c r="Q34" s="10">
        <v>12.549961573659832</v>
      </c>
      <c r="R34" s="10">
        <v>10.785686925017544</v>
      </c>
      <c r="S34" s="11">
        <v>0.15686961322841875</v>
      </c>
      <c r="T34" s="11">
        <v>1.8390879602596213</v>
      </c>
      <c r="U34" s="7">
        <v>3.2</v>
      </c>
      <c r="V34" s="7">
        <v>27.599999999999998</v>
      </c>
      <c r="W34" s="8">
        <v>11.761794846787959</v>
      </c>
      <c r="X34" s="30">
        <v>203.55342741935482</v>
      </c>
      <c r="Y34" s="6">
        <v>11.723672433498734</v>
      </c>
      <c r="Z34" s="6">
        <v>17.306323573135902</v>
      </c>
      <c r="AA34" s="2">
        <f t="shared" si="0"/>
        <v>4.2300313269484153</v>
      </c>
      <c r="AC34" s="2"/>
      <c r="AD34" s="2"/>
      <c r="AE34" s="2"/>
      <c r="AF34" s="2"/>
      <c r="AG34" s="2"/>
      <c r="AH34" s="2"/>
      <c r="AI34" s="46">
        <v>2.2000000000000002</v>
      </c>
      <c r="AJ34" s="46">
        <v>7</v>
      </c>
      <c r="AK34" s="46">
        <v>7.8</v>
      </c>
    </row>
    <row r="35" spans="1:37" x14ac:dyDescent="0.25">
      <c r="A35" s="4">
        <v>20</v>
      </c>
      <c r="B35" s="4">
        <v>2013</v>
      </c>
      <c r="C35" s="4" t="s">
        <v>60</v>
      </c>
      <c r="D35" s="4" t="s">
        <v>74</v>
      </c>
      <c r="E35" s="4"/>
      <c r="F35" s="4" t="s">
        <v>70</v>
      </c>
      <c r="G35" s="34" t="s">
        <v>80</v>
      </c>
      <c r="H35" s="34">
        <v>17.8</v>
      </c>
      <c r="I35" s="41">
        <v>42.7</v>
      </c>
      <c r="J35" s="8">
        <v>75.016994891232684</v>
      </c>
      <c r="K35" s="8">
        <v>22.454355918987794</v>
      </c>
      <c r="L35" s="8">
        <v>1.7533333333333332</v>
      </c>
      <c r="M35" s="8">
        <v>19.416666666666668</v>
      </c>
      <c r="N35" s="8">
        <v>156.1428806855636</v>
      </c>
      <c r="O35" s="8">
        <v>118.64288068556357</v>
      </c>
      <c r="P35" s="8">
        <v>24.102864899153033</v>
      </c>
      <c r="Q35" s="10">
        <v>19.638795235358383</v>
      </c>
      <c r="R35" s="10">
        <v>8.5541014385541132</v>
      </c>
      <c r="S35" s="13">
        <v>0.13400000000000001</v>
      </c>
      <c r="T35" s="13">
        <v>1.1505000000000001</v>
      </c>
      <c r="U35" s="7">
        <v>1.8</v>
      </c>
      <c r="V35" s="7">
        <v>38.299999999999997</v>
      </c>
      <c r="W35" s="8">
        <v>14.197135100846964</v>
      </c>
      <c r="X35" s="30">
        <v>243.32174638487206</v>
      </c>
      <c r="Y35" s="6">
        <v>8.5858208955223887</v>
      </c>
      <c r="Z35" s="6">
        <v>17.138792063080114</v>
      </c>
      <c r="AA35" s="2">
        <f t="shared" si="0"/>
        <v>4.9858385087936767</v>
      </c>
      <c r="AC35" s="2"/>
      <c r="AD35" s="2"/>
      <c r="AE35" s="2"/>
      <c r="AF35" s="2"/>
      <c r="AG35" s="2"/>
      <c r="AH35" s="2"/>
      <c r="AI35" s="46">
        <v>1.5</v>
      </c>
      <c r="AJ35" s="46">
        <v>19.600000000000001</v>
      </c>
      <c r="AK35" s="46">
        <v>11.2</v>
      </c>
    </row>
    <row r="36" spans="1:37" x14ac:dyDescent="0.25">
      <c r="A36" s="4">
        <v>23</v>
      </c>
      <c r="B36" s="4">
        <v>2013</v>
      </c>
      <c r="C36" s="4" t="s">
        <v>60</v>
      </c>
      <c r="D36" s="4" t="s">
        <v>75</v>
      </c>
      <c r="E36" s="4"/>
      <c r="F36" s="4" t="s">
        <v>70</v>
      </c>
      <c r="G36" s="34" t="s">
        <v>86</v>
      </c>
      <c r="H36" s="34">
        <v>13.4</v>
      </c>
      <c r="I36" s="41">
        <v>26.6</v>
      </c>
      <c r="J36" s="8">
        <v>91.919186717204994</v>
      </c>
      <c r="K36" s="8">
        <v>20.436760249510517</v>
      </c>
      <c r="L36" s="8">
        <v>1.93</v>
      </c>
      <c r="M36" s="8">
        <v>23.25333333333333</v>
      </c>
      <c r="N36" s="8">
        <v>259.85497692814761</v>
      </c>
      <c r="O36" s="8">
        <v>104.00873434410018</v>
      </c>
      <c r="P36" s="8">
        <v>1.2723729562527617</v>
      </c>
      <c r="Q36" s="10">
        <v>12.900725312035133</v>
      </c>
      <c r="R36" s="10">
        <v>7.353264734304565</v>
      </c>
      <c r="S36" s="13">
        <v>0.10050000000000001</v>
      </c>
      <c r="T36" s="13">
        <v>1.1625000000000001</v>
      </c>
      <c r="U36" s="7">
        <v>1.8</v>
      </c>
      <c r="V36" s="7">
        <v>9.6999999999999993</v>
      </c>
      <c r="W36" s="8">
        <v>8.427627043747238</v>
      </c>
      <c r="X36" s="30">
        <v>238.54942992213569</v>
      </c>
      <c r="Y36" s="6">
        <v>11.567164179104477</v>
      </c>
      <c r="Z36" s="6">
        <v>28.305646261259763</v>
      </c>
      <c r="AA36" s="2">
        <f t="shared" si="0"/>
        <v>4.04976565662969</v>
      </c>
      <c r="AB36" s="23"/>
      <c r="AC36" s="23"/>
      <c r="AD36" s="23"/>
      <c r="AE36" s="23"/>
      <c r="AF36" s="23"/>
      <c r="AG36" s="23"/>
      <c r="AH36" s="23"/>
      <c r="AI36" s="46">
        <v>1</v>
      </c>
      <c r="AJ36" s="46">
        <v>22.8</v>
      </c>
      <c r="AK36" s="46">
        <v>3.5</v>
      </c>
    </row>
    <row r="37" spans="1:37" x14ac:dyDescent="0.25">
      <c r="A37" s="4">
        <v>25</v>
      </c>
      <c r="B37" s="4">
        <v>2013</v>
      </c>
      <c r="C37" s="4" t="s">
        <v>60</v>
      </c>
      <c r="D37" s="4" t="s">
        <v>76</v>
      </c>
      <c r="E37" s="4"/>
      <c r="F37" s="4" t="s">
        <v>70</v>
      </c>
      <c r="G37" s="34" t="s">
        <v>87</v>
      </c>
      <c r="H37" s="34">
        <v>13.4</v>
      </c>
      <c r="I37" s="41">
        <v>29.5</v>
      </c>
      <c r="J37" s="8">
        <v>61.367007251153595</v>
      </c>
      <c r="K37" s="8">
        <v>15.527496519544661</v>
      </c>
      <c r="L37" s="8">
        <v>1.7533333333333332</v>
      </c>
      <c r="M37" s="8">
        <v>19.613333333333333</v>
      </c>
      <c r="N37" s="8">
        <v>140.59410019775873</v>
      </c>
      <c r="O37" s="8">
        <v>87.545319709953844</v>
      </c>
      <c r="P37" s="8">
        <v>37.246061890204246</v>
      </c>
      <c r="Q37" s="10">
        <v>19.668540080611585</v>
      </c>
      <c r="R37" s="10">
        <v>13.740994233450003</v>
      </c>
      <c r="S37" s="13">
        <v>7.1499999999999994E-2</v>
      </c>
      <c r="T37" s="13">
        <v>0.63200000000000001</v>
      </c>
      <c r="U37" s="7">
        <v>1.3</v>
      </c>
      <c r="V37" s="7">
        <v>41.6</v>
      </c>
      <c r="W37" s="8">
        <v>4.3539381097957559</v>
      </c>
      <c r="X37" s="30">
        <v>171.55937152391547</v>
      </c>
      <c r="Y37" s="6">
        <v>8.8391608391608401</v>
      </c>
      <c r="Z37" s="6">
        <v>39.403263711519166</v>
      </c>
      <c r="AA37" s="2">
        <f t="shared" si="0"/>
        <v>2.6487466325944684</v>
      </c>
      <c r="AC37" s="2"/>
      <c r="AD37" s="2"/>
      <c r="AE37" s="2"/>
      <c r="AF37" s="2"/>
      <c r="AG37" s="2"/>
      <c r="AH37" s="2"/>
      <c r="AI37" s="46">
        <v>8</v>
      </c>
      <c r="AJ37" s="46">
        <v>22.9</v>
      </c>
      <c r="AK37" s="46">
        <v>9.1999999999999993</v>
      </c>
    </row>
    <row r="38" spans="1:37" x14ac:dyDescent="0.25">
      <c r="A38" s="4">
        <v>26</v>
      </c>
      <c r="B38" s="4">
        <v>2013</v>
      </c>
      <c r="C38" s="4" t="s">
        <v>60</v>
      </c>
      <c r="D38" s="4" t="s">
        <v>77</v>
      </c>
      <c r="E38" s="4"/>
      <c r="F38" s="4" t="s">
        <v>70</v>
      </c>
      <c r="G38" s="34" t="s">
        <v>83</v>
      </c>
      <c r="H38" s="34">
        <v>23.5</v>
      </c>
      <c r="I38" s="41">
        <v>46.8</v>
      </c>
      <c r="J38" s="8">
        <v>59.616018457481864</v>
      </c>
      <c r="K38" s="8">
        <v>20.627347462588176</v>
      </c>
      <c r="L38" s="8">
        <v>1.8366666666666667</v>
      </c>
      <c r="M38" s="8">
        <v>21.330000000000002</v>
      </c>
      <c r="N38" s="8">
        <v>215.01318391562293</v>
      </c>
      <c r="O38" s="8">
        <v>94.862392880685547</v>
      </c>
      <c r="P38" s="8">
        <v>21.075076117351948</v>
      </c>
      <c r="Q38" s="10">
        <v>18.529011248140133</v>
      </c>
      <c r="R38" s="10">
        <v>11.731359337103083</v>
      </c>
      <c r="S38" s="13">
        <v>0.11749999999999999</v>
      </c>
      <c r="T38" s="13">
        <v>1.046</v>
      </c>
      <c r="U38" s="7">
        <v>2.1</v>
      </c>
      <c r="V38" s="7">
        <v>33.299999999999997</v>
      </c>
      <c r="W38" s="8">
        <v>12.224923882648049</v>
      </c>
      <c r="X38" s="30">
        <v>215.91994577308122</v>
      </c>
      <c r="Y38" s="6">
        <v>8.9021276595744681</v>
      </c>
      <c r="Z38" s="6">
        <v>17.662273225239147</v>
      </c>
      <c r="AA38" s="2">
        <f t="shared" si="0"/>
        <v>4.5893506636340922</v>
      </c>
      <c r="AB38" s="6"/>
      <c r="AC38" s="6">
        <f>AVERAGE(W24:W38)</f>
        <v>8.4888040569719632</v>
      </c>
      <c r="AD38" s="6">
        <f>AVERAGE(X24:X38)</f>
        <v>204.47954671857619</v>
      </c>
      <c r="AE38" s="6">
        <f>AVERAGE(Y24:Y38)</f>
        <v>9.6344553814269602</v>
      </c>
      <c r="AF38" s="6">
        <f>AVERAGE(Z24:Z38)</f>
        <v>27.413662804868782</v>
      </c>
      <c r="AG38" s="6">
        <f>AVERAGE(AA24:AA38)</f>
        <v>3.7744781826556486</v>
      </c>
      <c r="AH38" s="6">
        <f>AVERAGE(U24:U38)</f>
        <v>1.906666666666667</v>
      </c>
      <c r="AI38" s="46">
        <v>2</v>
      </c>
      <c r="AJ38" s="46">
        <v>16.5</v>
      </c>
      <c r="AK38" s="46">
        <v>8.9</v>
      </c>
    </row>
    <row r="40" spans="1:37" x14ac:dyDescent="0.25">
      <c r="A40" s="1" t="s">
        <v>92</v>
      </c>
      <c r="AI40" s="46">
        <f>AVERAGE(AI4:AI38)</f>
        <v>5.1209509486138272</v>
      </c>
      <c r="AJ40" s="46">
        <f t="shared" ref="AJ40:AK40" si="1">AVERAGE(AJ4:AJ38)</f>
        <v>10.512214131780407</v>
      </c>
      <c r="AK40" s="46">
        <f t="shared" si="1"/>
        <v>9.1601047096836741</v>
      </c>
    </row>
    <row r="58" spans="2:9" x14ac:dyDescent="0.25">
      <c r="B58" t="s">
        <v>93</v>
      </c>
      <c r="G58"/>
      <c r="H58"/>
      <c r="I58"/>
    </row>
  </sheetData>
  <mergeCells count="1">
    <mergeCell ref="AI2:AK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"/>
  <sheetViews>
    <sheetView workbookViewId="0">
      <selection activeCell="AU1" sqref="AU1:AU1048576"/>
    </sheetView>
  </sheetViews>
  <sheetFormatPr defaultColWidth="8.85546875" defaultRowHeight="15" x14ac:dyDescent="0.25"/>
  <cols>
    <col min="1" max="3" width="8.85546875" style="2"/>
    <col min="4" max="4" width="20.5703125" style="2" customWidth="1"/>
    <col min="5" max="6" width="8.85546875" style="2"/>
    <col min="7" max="7" width="14.7109375" style="2" customWidth="1"/>
    <col min="8" max="8" width="11" style="2" customWidth="1"/>
    <col min="9" max="9" width="11" style="39" customWidth="1"/>
    <col min="10" max="16384" width="8.85546875" style="2"/>
  </cols>
  <sheetData>
    <row r="1" spans="1:53" s="37" customFormat="1" ht="21" x14ac:dyDescent="0.4">
      <c r="B1" s="37" t="s">
        <v>78</v>
      </c>
      <c r="I1" s="38"/>
    </row>
    <row r="2" spans="1:53" s="37" customFormat="1" ht="21.6" thickBot="1" x14ac:dyDescent="0.45">
      <c r="I2" s="38"/>
    </row>
    <row r="3" spans="1:53" ht="72" x14ac:dyDescent="0.3">
      <c r="A3" s="14"/>
      <c r="B3" s="3" t="s">
        <v>0</v>
      </c>
      <c r="C3" s="3" t="s">
        <v>1</v>
      </c>
      <c r="D3" s="3" t="s">
        <v>2</v>
      </c>
      <c r="E3" s="3" t="s">
        <v>3</v>
      </c>
      <c r="F3" s="35" t="s">
        <v>4</v>
      </c>
      <c r="G3" s="35" t="s">
        <v>79</v>
      </c>
      <c r="H3" s="43" t="s">
        <v>91</v>
      </c>
      <c r="I3" s="40" t="s">
        <v>88</v>
      </c>
      <c r="J3" s="5" t="s">
        <v>5</v>
      </c>
      <c r="K3" s="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5" t="s">
        <v>11</v>
      </c>
      <c r="Q3" s="5" t="s">
        <v>12</v>
      </c>
      <c r="R3" s="15" t="s">
        <v>13</v>
      </c>
      <c r="S3" s="15" t="s">
        <v>14</v>
      </c>
      <c r="T3" s="5" t="s">
        <v>15</v>
      </c>
      <c r="U3" s="5" t="s">
        <v>16</v>
      </c>
      <c r="V3" s="15" t="s">
        <v>17</v>
      </c>
      <c r="W3" s="15" t="s">
        <v>18</v>
      </c>
      <c r="X3" s="15" t="s">
        <v>19</v>
      </c>
      <c r="Y3" s="17" t="s">
        <v>20</v>
      </c>
      <c r="Z3" s="17" t="s">
        <v>21</v>
      </c>
      <c r="AA3" s="17" t="s">
        <v>22</v>
      </c>
      <c r="AB3" s="17" t="s">
        <v>23</v>
      </c>
      <c r="AC3" s="17" t="s">
        <v>24</v>
      </c>
      <c r="AD3" s="17" t="s">
        <v>25</v>
      </c>
      <c r="AE3" s="17" t="s">
        <v>26</v>
      </c>
      <c r="AF3" s="17" t="s">
        <v>27</v>
      </c>
      <c r="AG3" s="17" t="s">
        <v>28</v>
      </c>
      <c r="AH3" s="17" t="s">
        <v>29</v>
      </c>
      <c r="AI3" s="17" t="s">
        <v>30</v>
      </c>
      <c r="AJ3" s="17" t="s">
        <v>31</v>
      </c>
      <c r="AK3" s="18" t="s">
        <v>32</v>
      </c>
      <c r="AL3" s="18" t="s">
        <v>33</v>
      </c>
      <c r="AM3" s="17" t="s">
        <v>34</v>
      </c>
      <c r="AN3" s="19" t="s">
        <v>35</v>
      </c>
      <c r="AO3" s="19" t="s">
        <v>36</v>
      </c>
      <c r="AP3" s="20" t="s">
        <v>37</v>
      </c>
      <c r="AQ3" s="15" t="s">
        <v>38</v>
      </c>
      <c r="AR3" s="5" t="s">
        <v>39</v>
      </c>
      <c r="AS3" s="5" t="s">
        <v>40</v>
      </c>
      <c r="AT3" s="20" t="s">
        <v>42</v>
      </c>
      <c r="AU3" s="20" t="s">
        <v>117</v>
      </c>
      <c r="AV3" s="15" t="s">
        <v>37</v>
      </c>
      <c r="AW3" s="5" t="s">
        <v>38</v>
      </c>
      <c r="AX3" s="5" t="s">
        <v>39</v>
      </c>
      <c r="AY3" s="5" t="s">
        <v>40</v>
      </c>
      <c r="AZ3" s="5" t="s">
        <v>42</v>
      </c>
      <c r="BA3" s="5" t="s">
        <v>41</v>
      </c>
    </row>
    <row r="4" spans="1:53" ht="14.45" x14ac:dyDescent="0.3">
      <c r="A4" s="4">
        <v>9</v>
      </c>
      <c r="B4" s="4">
        <v>2012</v>
      </c>
      <c r="C4" s="4" t="s">
        <v>43</v>
      </c>
      <c r="D4" s="4" t="s">
        <v>44</v>
      </c>
      <c r="E4" s="4">
        <v>23</v>
      </c>
      <c r="F4" s="34" t="s">
        <v>43</v>
      </c>
      <c r="G4" s="34" t="s">
        <v>80</v>
      </c>
      <c r="H4" s="34">
        <v>21</v>
      </c>
      <c r="I4" s="41">
        <v>46</v>
      </c>
      <c r="J4" s="6">
        <v>5.8419244799671892</v>
      </c>
      <c r="K4" s="6">
        <v>2.3018316113582564</v>
      </c>
      <c r="L4" s="8">
        <v>146.04811199917972</v>
      </c>
      <c r="M4" s="8">
        <v>57.545790283956407</v>
      </c>
      <c r="N4" s="8">
        <v>3.0933333333333333</v>
      </c>
      <c r="O4" s="8">
        <v>47.22</v>
      </c>
      <c r="P4" s="6"/>
      <c r="Q4" s="6"/>
      <c r="R4" s="8"/>
      <c r="S4" s="8"/>
      <c r="T4" s="6">
        <v>17.832751956398905</v>
      </c>
      <c r="U4" s="6">
        <v>12.745176798662776</v>
      </c>
      <c r="V4" s="8">
        <v>445.8187989099726</v>
      </c>
      <c r="W4" s="8">
        <v>318.6294199665694</v>
      </c>
      <c r="X4" s="8">
        <v>10.23018810948461</v>
      </c>
      <c r="Y4" s="12">
        <v>35.153853101809304</v>
      </c>
      <c r="Z4" s="12">
        <v>43.065567256407377</v>
      </c>
      <c r="AA4" s="12">
        <v>58.890445138857956</v>
      </c>
      <c r="AB4" s="10"/>
      <c r="AC4" s="10"/>
      <c r="AD4" s="10">
        <v>7.9117141545980729</v>
      </c>
      <c r="AE4" s="10">
        <v>23.736592037048652</v>
      </c>
      <c r="AF4" s="10">
        <v>15.824877882450579</v>
      </c>
      <c r="AG4" s="10"/>
      <c r="AH4" s="10"/>
      <c r="AI4" s="10"/>
      <c r="AJ4" s="10"/>
      <c r="AK4" s="11">
        <v>0.11433301542090762</v>
      </c>
      <c r="AL4" s="11">
        <v>1.2737384160269558</v>
      </c>
      <c r="AM4" s="7">
        <v>2.7</v>
      </c>
      <c r="AN4" s="21">
        <v>3.0300000000000002</v>
      </c>
      <c r="AO4" s="7">
        <v>30.300000000000004</v>
      </c>
      <c r="AP4" s="8">
        <v>20.069811890515396</v>
      </c>
      <c r="AQ4" s="2">
        <v>361</v>
      </c>
      <c r="AR4" s="6">
        <v>11.1406002136635</v>
      </c>
      <c r="AS4" s="6">
        <v>17.987213929523755</v>
      </c>
      <c r="AT4" s="2">
        <v>8.2421792983871001</v>
      </c>
      <c r="AU4" s="2">
        <v>91</v>
      </c>
    </row>
    <row r="5" spans="1:53" ht="14.45" x14ac:dyDescent="0.3">
      <c r="A5" s="4">
        <v>10</v>
      </c>
      <c r="B5" s="4">
        <v>2012</v>
      </c>
      <c r="C5" s="4" t="s">
        <v>43</v>
      </c>
      <c r="D5" s="4" t="s">
        <v>44</v>
      </c>
      <c r="E5" s="4">
        <v>33</v>
      </c>
      <c r="F5" s="34" t="s">
        <v>43</v>
      </c>
      <c r="G5" s="34" t="s">
        <v>80</v>
      </c>
      <c r="H5" s="34">
        <v>23.5</v>
      </c>
      <c r="I5" s="41">
        <v>45</v>
      </c>
      <c r="J5" s="6">
        <v>4.5598749512827039</v>
      </c>
      <c r="K5" s="6">
        <v>1.909226154917671</v>
      </c>
      <c r="L5" s="8">
        <v>113.9968737820676</v>
      </c>
      <c r="M5" s="8">
        <v>47.730653872941772</v>
      </c>
      <c r="N5" s="8">
        <v>2.9066666666666663</v>
      </c>
      <c r="O5" s="8">
        <v>43.376666666666665</v>
      </c>
      <c r="P5" s="6"/>
      <c r="Q5" s="6"/>
      <c r="R5" s="8"/>
      <c r="S5" s="8"/>
      <c r="T5" s="6">
        <v>13.670271718617576</v>
      </c>
      <c r="U5" s="6">
        <v>10.452321030228836</v>
      </c>
      <c r="V5" s="8">
        <v>341.75679296543939</v>
      </c>
      <c r="W5" s="8">
        <v>261.30802575572091</v>
      </c>
      <c r="X5" s="8">
        <v>42.539746103051499</v>
      </c>
      <c r="Y5" s="12">
        <v>49.808165608875136</v>
      </c>
      <c r="Z5" s="12">
        <v>58.284108286068424</v>
      </c>
      <c r="AA5" s="12">
        <v>81.276932449544674</v>
      </c>
      <c r="AB5" s="10"/>
      <c r="AC5" s="10"/>
      <c r="AD5" s="10">
        <v>8.475942677193288</v>
      </c>
      <c r="AE5" s="10">
        <v>31.468766840669538</v>
      </c>
      <c r="AF5" s="10">
        <v>22.99282416347625</v>
      </c>
      <c r="AG5" s="10"/>
      <c r="AH5" s="10"/>
      <c r="AI5" s="10"/>
      <c r="AJ5" s="10"/>
      <c r="AK5" s="11">
        <v>0.11553687094775419</v>
      </c>
      <c r="AL5" s="11">
        <v>1.2162364773328087</v>
      </c>
      <c r="AM5" s="7">
        <v>2.2000000000000002</v>
      </c>
      <c r="AN5" s="21">
        <v>5.23</v>
      </c>
      <c r="AO5" s="7">
        <v>52.300000000000004</v>
      </c>
      <c r="AP5" s="8">
        <v>9.7602538969485053</v>
      </c>
      <c r="AQ5" s="32">
        <v>472</v>
      </c>
      <c r="AR5" s="6">
        <v>10.526825483120373</v>
      </c>
      <c r="AS5" s="6">
        <v>48.359397714804167</v>
      </c>
      <c r="AT5" s="2">
        <v>6.5929899656905491</v>
      </c>
      <c r="AU5" s="2">
        <v>78</v>
      </c>
    </row>
    <row r="6" spans="1:53" ht="14.45" x14ac:dyDescent="0.3">
      <c r="A6" s="4">
        <v>11</v>
      </c>
      <c r="B6" s="4">
        <v>2012</v>
      </c>
      <c r="C6" s="4" t="s">
        <v>43</v>
      </c>
      <c r="D6" s="4" t="s">
        <v>44</v>
      </c>
      <c r="E6" s="4">
        <v>31</v>
      </c>
      <c r="F6" s="34" t="s">
        <v>43</v>
      </c>
      <c r="G6" s="34" t="s">
        <v>84</v>
      </c>
      <c r="H6" s="34">
        <v>18.5</v>
      </c>
      <c r="I6" s="41">
        <v>37.6</v>
      </c>
      <c r="J6" s="6">
        <v>3.3221382616686732</v>
      </c>
      <c r="K6" s="6">
        <v>1.6112561346959788</v>
      </c>
      <c r="L6" s="8">
        <v>83.053456541716827</v>
      </c>
      <c r="M6" s="8">
        <v>40.28140336739947</v>
      </c>
      <c r="N6" s="8">
        <v>2.7166666666666668</v>
      </c>
      <c r="O6" s="8">
        <v>39.456666666666671</v>
      </c>
      <c r="P6" s="6"/>
      <c r="Q6" s="6"/>
      <c r="R6" s="8"/>
      <c r="S6" s="8"/>
      <c r="T6" s="6">
        <v>10.214729750447312</v>
      </c>
      <c r="U6" s="6">
        <v>8.935853422638667</v>
      </c>
      <c r="V6" s="8">
        <v>255.36824376118278</v>
      </c>
      <c r="W6" s="8">
        <v>223.39633556596667</v>
      </c>
      <c r="X6" s="8">
        <v>41.597695305468562</v>
      </c>
      <c r="Y6" s="12">
        <v>44.799731392583112</v>
      </c>
      <c r="Z6" s="12">
        <v>62.275211189340631</v>
      </c>
      <c r="AA6" s="12">
        <v>66.691650334026164</v>
      </c>
      <c r="AB6" s="10"/>
      <c r="AC6" s="10"/>
      <c r="AD6" s="10">
        <v>17.475479796757519</v>
      </c>
      <c r="AE6" s="10">
        <v>21.891918941443052</v>
      </c>
      <c r="AF6" s="10">
        <v>4.4164391446855333</v>
      </c>
      <c r="AG6" s="10"/>
      <c r="AH6" s="10"/>
      <c r="AI6" s="10"/>
      <c r="AJ6" s="10"/>
      <c r="AK6" s="11">
        <v>8.3291521840432037E-2</v>
      </c>
      <c r="AL6" s="11">
        <v>0.77306056151937419</v>
      </c>
      <c r="AM6" s="7">
        <v>2.8</v>
      </c>
      <c r="AN6" s="21">
        <v>4.62</v>
      </c>
      <c r="AO6" s="7">
        <v>46.2</v>
      </c>
      <c r="AP6" s="8">
        <v>4.6023046945314405</v>
      </c>
      <c r="AQ6" s="2">
        <v>199</v>
      </c>
      <c r="AR6" s="6">
        <v>9.2813835602666224</v>
      </c>
      <c r="AS6" s="6">
        <v>43.239205834515076</v>
      </c>
      <c r="AT6" s="2">
        <v>3.3627510836770749</v>
      </c>
      <c r="AU6" s="2">
        <v>74</v>
      </c>
    </row>
    <row r="7" spans="1:53" ht="14.45" x14ac:dyDescent="0.3">
      <c r="A7" s="4">
        <v>12</v>
      </c>
      <c r="B7" s="4">
        <v>2012</v>
      </c>
      <c r="C7" s="4" t="s">
        <v>43</v>
      </c>
      <c r="D7" s="4" t="s">
        <v>45</v>
      </c>
      <c r="E7" s="4" t="s">
        <v>46</v>
      </c>
      <c r="F7" s="34" t="s">
        <v>43</v>
      </c>
      <c r="G7" s="34" t="s">
        <v>80</v>
      </c>
      <c r="H7" s="34">
        <v>21</v>
      </c>
      <c r="I7" s="41">
        <v>40.4</v>
      </c>
      <c r="J7" s="6">
        <v>3.0842723138543398</v>
      </c>
      <c r="K7" s="6">
        <v>1.0957793712661963</v>
      </c>
      <c r="L7" s="8">
        <v>77.106807846358492</v>
      </c>
      <c r="M7" s="8">
        <v>27.394484281654908</v>
      </c>
      <c r="N7" s="8">
        <v>2.2933333333333334</v>
      </c>
      <c r="O7" s="8">
        <v>30.736666666666668</v>
      </c>
      <c r="P7" s="6"/>
      <c r="Q7" s="6"/>
      <c r="R7" s="8"/>
      <c r="S7" s="8"/>
      <c r="T7" s="6">
        <v>8.6768910533006878</v>
      </c>
      <c r="U7" s="6">
        <v>5.3687284377059994</v>
      </c>
      <c r="V7" s="8">
        <v>216.92227633251719</v>
      </c>
      <c r="W7" s="8">
        <v>134.21821094264999</v>
      </c>
      <c r="X7" s="8">
        <v>6.8815030906644798</v>
      </c>
      <c r="Y7" s="12">
        <v>10.175896174818611</v>
      </c>
      <c r="Z7" s="12">
        <v>22.570102967833829</v>
      </c>
      <c r="AA7" s="12">
        <v>28.034683858576766</v>
      </c>
      <c r="AB7" s="10"/>
      <c r="AC7" s="10"/>
      <c r="AD7" s="10">
        <v>12.394206793015218</v>
      </c>
      <c r="AE7" s="10">
        <v>17.858787683758155</v>
      </c>
      <c r="AF7" s="10">
        <v>5.464580890742937</v>
      </c>
      <c r="AG7" s="10"/>
      <c r="AH7" s="10"/>
      <c r="AI7" s="10"/>
      <c r="AJ7" s="10"/>
      <c r="AK7" s="11">
        <v>8.4207866565819633E-2</v>
      </c>
      <c r="AL7" s="11">
        <v>0.86968184051578978</v>
      </c>
      <c r="AM7" s="7">
        <v>2.4</v>
      </c>
      <c r="AN7" s="21">
        <v>1.6400000000000001</v>
      </c>
      <c r="AO7" s="7">
        <v>16.400000000000002</v>
      </c>
      <c r="AP7" s="8">
        <v>9.5184969093355214</v>
      </c>
      <c r="AQ7" s="2">
        <v>131</v>
      </c>
      <c r="AR7" s="6">
        <v>10.327798054781709</v>
      </c>
      <c r="AS7" s="6">
        <v>13.762677158776848</v>
      </c>
      <c r="AT7" s="2">
        <v>4.4951845510094515</v>
      </c>
      <c r="AU7" s="2">
        <v>56</v>
      </c>
    </row>
    <row r="8" spans="1:53" ht="14.45" x14ac:dyDescent="0.3">
      <c r="A8" s="4">
        <v>13</v>
      </c>
      <c r="B8" s="4">
        <v>2012</v>
      </c>
      <c r="C8" s="4" t="s">
        <v>43</v>
      </c>
      <c r="D8" s="4" t="s">
        <v>45</v>
      </c>
      <c r="E8" s="4" t="s">
        <v>47</v>
      </c>
      <c r="F8" s="34" t="s">
        <v>43</v>
      </c>
      <c r="G8" s="34" t="s">
        <v>80</v>
      </c>
      <c r="H8" s="34">
        <v>19.8</v>
      </c>
      <c r="I8" s="41">
        <v>45.6</v>
      </c>
      <c r="J8" s="6">
        <v>2.6037505708085606</v>
      </c>
      <c r="K8" s="6">
        <v>0.79315955284840234</v>
      </c>
      <c r="L8" s="8">
        <v>65.09376427021401</v>
      </c>
      <c r="M8" s="8">
        <v>19.828988821210057</v>
      </c>
      <c r="N8" s="8">
        <v>1.9166666666666667</v>
      </c>
      <c r="O8" s="8">
        <v>22.91</v>
      </c>
      <c r="P8" s="6"/>
      <c r="Q8" s="6"/>
      <c r="R8" s="8"/>
      <c r="S8" s="8"/>
      <c r="T8" s="6">
        <v>7.5325197212543555</v>
      </c>
      <c r="U8" s="6">
        <v>3.6002101817496936</v>
      </c>
      <c r="V8" s="8">
        <v>188.31299303135887</v>
      </c>
      <c r="W8" s="8">
        <v>90.005254543742339</v>
      </c>
      <c r="X8" s="8">
        <v>11.547432512034694</v>
      </c>
      <c r="Y8" s="12">
        <v>15.469634330079547</v>
      </c>
      <c r="Z8" s="12">
        <v>26.047598034663068</v>
      </c>
      <c r="AA8" s="12">
        <v>32.436056986456293</v>
      </c>
      <c r="AB8" s="10"/>
      <c r="AC8" s="10"/>
      <c r="AD8" s="10">
        <v>10.577963704583521</v>
      </c>
      <c r="AE8" s="10">
        <v>16.966422656376746</v>
      </c>
      <c r="AF8" s="10">
        <v>6.3884589517932255</v>
      </c>
      <c r="AG8" s="10"/>
      <c r="AH8" s="10"/>
      <c r="AI8" s="10"/>
      <c r="AJ8" s="10"/>
      <c r="AK8" s="11">
        <v>8.4696514622248864E-2</v>
      </c>
      <c r="AL8" s="11">
        <v>0.85810925301378482</v>
      </c>
      <c r="AM8" s="7">
        <v>2.5</v>
      </c>
      <c r="AN8" s="21">
        <v>2</v>
      </c>
      <c r="AO8" s="7">
        <v>20</v>
      </c>
      <c r="AP8" s="8">
        <v>8.4525674879653057</v>
      </c>
      <c r="AQ8" s="2">
        <v>154</v>
      </c>
      <c r="AR8" s="6">
        <v>10.131576923100077</v>
      </c>
      <c r="AS8" s="6">
        <v>18.219316227792785</v>
      </c>
      <c r="AT8" s="2">
        <v>3.6427133796360449</v>
      </c>
      <c r="AU8" s="2">
        <v>44</v>
      </c>
    </row>
    <row r="9" spans="1:53" ht="14.45" x14ac:dyDescent="0.3">
      <c r="A9" s="4">
        <v>14</v>
      </c>
      <c r="B9" s="4">
        <v>2012</v>
      </c>
      <c r="C9" s="4" t="s">
        <v>43</v>
      </c>
      <c r="D9" s="4" t="s">
        <v>48</v>
      </c>
      <c r="E9" s="4">
        <v>56</v>
      </c>
      <c r="F9" s="34" t="s">
        <v>43</v>
      </c>
      <c r="G9" s="34" t="s">
        <v>80</v>
      </c>
      <c r="H9" s="34">
        <v>20.3</v>
      </c>
      <c r="I9" s="41">
        <v>42.2</v>
      </c>
      <c r="J9" s="6">
        <v>3.3113603159651128</v>
      </c>
      <c r="K9" s="6">
        <v>1.4185967875423062</v>
      </c>
      <c r="L9" s="8">
        <v>82.784007899127815</v>
      </c>
      <c r="M9" s="8">
        <v>35.464919688557657</v>
      </c>
      <c r="N9" s="8">
        <v>2.3466666666666667</v>
      </c>
      <c r="O9" s="8">
        <v>31.836666666666662</v>
      </c>
      <c r="P9" s="6"/>
      <c r="Q9" s="6"/>
      <c r="R9" s="8"/>
      <c r="S9" s="8"/>
      <c r="T9" s="6">
        <v>9.5400001454939254</v>
      </c>
      <c r="U9" s="6">
        <v>6.6432622770505709</v>
      </c>
      <c r="V9" s="8">
        <v>238.50000363734813</v>
      </c>
      <c r="W9" s="8">
        <v>166.08155692626428</v>
      </c>
      <c r="X9" s="8">
        <v>19.851690652651467</v>
      </c>
      <c r="Y9" s="12">
        <v>29.568872570842885</v>
      </c>
      <c r="Z9" s="12">
        <v>40.192070864591756</v>
      </c>
      <c r="AA9" s="12">
        <v>46.273832957978733</v>
      </c>
      <c r="AB9" s="10"/>
      <c r="AC9" s="10"/>
      <c r="AD9" s="10">
        <v>10.623198293748871</v>
      </c>
      <c r="AE9" s="10">
        <v>16.704960387135849</v>
      </c>
      <c r="AF9" s="10">
        <v>6.0817620933869776</v>
      </c>
      <c r="AG9" s="10"/>
      <c r="AH9" s="10"/>
      <c r="AI9" s="10"/>
      <c r="AJ9" s="10"/>
      <c r="AK9" s="11">
        <v>9.3665840202403872E-2</v>
      </c>
      <c r="AL9" s="11">
        <v>0.88820010217227641</v>
      </c>
      <c r="AM9" s="7">
        <v>2.6</v>
      </c>
      <c r="AN9" s="21">
        <v>3.18</v>
      </c>
      <c r="AO9" s="7">
        <v>31.8</v>
      </c>
      <c r="AP9" s="8">
        <v>11.948309347348534</v>
      </c>
      <c r="AQ9" s="2">
        <v>159</v>
      </c>
      <c r="AR9" s="6">
        <v>9.482647038161959</v>
      </c>
      <c r="AS9" s="6">
        <v>13.307322013326003</v>
      </c>
      <c r="AT9" s="2">
        <v>5.1772481795257521</v>
      </c>
      <c r="AU9" s="2">
        <v>91</v>
      </c>
    </row>
    <row r="10" spans="1:53" ht="14.45" x14ac:dyDescent="0.3">
      <c r="A10" s="4">
        <v>15</v>
      </c>
      <c r="B10" s="4">
        <v>2012</v>
      </c>
      <c r="C10" s="4" t="s">
        <v>43</v>
      </c>
      <c r="D10" s="4" t="s">
        <v>48</v>
      </c>
      <c r="E10" s="4">
        <v>59</v>
      </c>
      <c r="F10" s="34" t="s">
        <v>43</v>
      </c>
      <c r="G10" s="34" t="s">
        <v>83</v>
      </c>
      <c r="H10" s="34">
        <v>21.5</v>
      </c>
      <c r="I10" s="41">
        <v>47.9</v>
      </c>
      <c r="J10" s="6">
        <v>3.6724434141193569</v>
      </c>
      <c r="K10" s="6">
        <v>1.7637596451790951</v>
      </c>
      <c r="L10" s="8">
        <v>91.811085352983923</v>
      </c>
      <c r="M10" s="8">
        <v>44.093991129477374</v>
      </c>
      <c r="N10" s="8">
        <v>2.7600000000000002</v>
      </c>
      <c r="O10" s="8">
        <v>40.353333333333332</v>
      </c>
      <c r="P10" s="6"/>
      <c r="Q10" s="6"/>
      <c r="R10" s="8"/>
      <c r="S10" s="8"/>
      <c r="T10" s="6">
        <v>10.922235493455128</v>
      </c>
      <c r="U10" s="6">
        <v>7.7764778390620579</v>
      </c>
      <c r="V10" s="8">
        <v>273.05588733637819</v>
      </c>
      <c r="W10" s="8">
        <v>194.41194597655144</v>
      </c>
      <c r="X10" s="8">
        <v>18.283441366352875</v>
      </c>
      <c r="Y10" s="12">
        <v>28.57841793868765</v>
      </c>
      <c r="Z10" s="12">
        <v>43.938425539011661</v>
      </c>
      <c r="AA10" s="12">
        <v>49.858839350340311</v>
      </c>
      <c r="AB10" s="10"/>
      <c r="AC10" s="10"/>
      <c r="AD10" s="10">
        <v>15.36000760032401</v>
      </c>
      <c r="AE10" s="10">
        <v>21.280421411652661</v>
      </c>
      <c r="AF10" s="10">
        <v>5.9204138113286504</v>
      </c>
      <c r="AG10" s="10"/>
      <c r="AH10" s="10"/>
      <c r="AI10" s="10"/>
      <c r="AJ10" s="10"/>
      <c r="AK10" s="11">
        <v>9.5601481511804032E-2</v>
      </c>
      <c r="AL10" s="11">
        <v>0.78492720012598594</v>
      </c>
      <c r="AM10" s="7">
        <v>2.7</v>
      </c>
      <c r="AN10" s="21">
        <v>3.44</v>
      </c>
      <c r="AO10" s="7">
        <v>34.4</v>
      </c>
      <c r="AP10" s="8">
        <v>16.116558633647124</v>
      </c>
      <c r="AQ10" s="2">
        <v>232</v>
      </c>
      <c r="AR10" s="6">
        <v>8.2104083295934078</v>
      </c>
      <c r="AS10" s="6">
        <v>14.395132687672243</v>
      </c>
      <c r="AT10" s="2">
        <v>6.7349182027171839</v>
      </c>
      <c r="AU10" s="2">
        <v>91</v>
      </c>
    </row>
    <row r="11" spans="1:53" ht="14.45" x14ac:dyDescent="0.3">
      <c r="A11" s="4">
        <v>16</v>
      </c>
      <c r="B11" s="4">
        <v>2012</v>
      </c>
      <c r="C11" s="4" t="s">
        <v>43</v>
      </c>
      <c r="D11" s="4" t="s">
        <v>48</v>
      </c>
      <c r="E11" s="4">
        <v>38</v>
      </c>
      <c r="F11" s="34" t="s">
        <v>43</v>
      </c>
      <c r="G11" s="34" t="s">
        <v>83</v>
      </c>
      <c r="H11" s="34">
        <v>21.5</v>
      </c>
      <c r="I11" s="41">
        <v>45.4</v>
      </c>
      <c r="J11" s="6">
        <v>4.1168307221844307</v>
      </c>
      <c r="K11" s="6">
        <v>1.5862221292820082</v>
      </c>
      <c r="L11" s="8">
        <v>102.92076805461076</v>
      </c>
      <c r="M11" s="8">
        <v>39.655553232050202</v>
      </c>
      <c r="N11" s="8">
        <v>2.6466666666666665</v>
      </c>
      <c r="O11" s="8">
        <v>38.020000000000003</v>
      </c>
      <c r="P11" s="6"/>
      <c r="Q11" s="6"/>
      <c r="R11" s="8"/>
      <c r="S11" s="8"/>
      <c r="T11" s="6">
        <v>12.40105362840192</v>
      </c>
      <c r="U11" s="6">
        <v>7.4332532846784067</v>
      </c>
      <c r="V11" s="8">
        <v>310.02634071004798</v>
      </c>
      <c r="W11" s="8">
        <v>185.83133211696017</v>
      </c>
      <c r="X11" s="8">
        <v>20.087559938181958</v>
      </c>
      <c r="Y11" s="12">
        <v>28.455251300489909</v>
      </c>
      <c r="Z11" s="12">
        <v>44.943978876310013</v>
      </c>
      <c r="AA11" s="12">
        <v>57.286190957767616</v>
      </c>
      <c r="AB11" s="10"/>
      <c r="AC11" s="10"/>
      <c r="AD11" s="10">
        <v>16.488727575820104</v>
      </c>
      <c r="AE11" s="10">
        <v>28.830939657277707</v>
      </c>
      <c r="AF11" s="10">
        <v>12.342212081457603</v>
      </c>
      <c r="AG11" s="10"/>
      <c r="AH11" s="10"/>
      <c r="AI11" s="10"/>
      <c r="AJ11" s="10"/>
      <c r="AK11" s="11">
        <v>0.10234970027607787</v>
      </c>
      <c r="AL11" s="11">
        <v>0.78188671560849965</v>
      </c>
      <c r="AM11" s="7">
        <v>2.4</v>
      </c>
      <c r="AN11" s="21">
        <v>3.82</v>
      </c>
      <c r="AO11" s="7">
        <v>38.199999999999996</v>
      </c>
      <c r="AP11" s="8">
        <v>18.112440061818038</v>
      </c>
      <c r="AQ11" s="2">
        <v>261</v>
      </c>
      <c r="AR11" s="6">
        <v>7.6393649761498086</v>
      </c>
      <c r="AS11" s="6">
        <v>14.409985573959277</v>
      </c>
      <c r="AT11" s="2">
        <v>7.0596921715087078</v>
      </c>
      <c r="AU11" s="2">
        <v>87</v>
      </c>
    </row>
    <row r="12" spans="1:53" ht="14.45" x14ac:dyDescent="0.3">
      <c r="A12" s="4">
        <v>17</v>
      </c>
      <c r="B12" s="4">
        <v>2012</v>
      </c>
      <c r="C12" s="4" t="s">
        <v>43</v>
      </c>
      <c r="D12" s="4" t="s">
        <v>49</v>
      </c>
      <c r="E12" s="4">
        <v>4</v>
      </c>
      <c r="F12" s="34" t="s">
        <v>43</v>
      </c>
      <c r="G12" s="34" t="s">
        <v>89</v>
      </c>
      <c r="H12" s="34">
        <v>21.5</v>
      </c>
      <c r="I12" s="41">
        <v>44.8</v>
      </c>
      <c r="J12" s="6">
        <v>3.4690739060236067</v>
      </c>
      <c r="K12" s="6">
        <v>1.4311729913102378</v>
      </c>
      <c r="L12" s="8">
        <v>86.726847650590159</v>
      </c>
      <c r="M12" s="8">
        <v>35.779324782755943</v>
      </c>
      <c r="N12" s="8">
        <v>2.4066666666666667</v>
      </c>
      <c r="O12" s="8">
        <v>33.073333333333331</v>
      </c>
      <c r="P12" s="6"/>
      <c r="Q12" s="6"/>
      <c r="R12" s="8"/>
      <c r="S12" s="8"/>
      <c r="T12" s="6">
        <v>10.548628554948676</v>
      </c>
      <c r="U12" s="6">
        <v>6.835986421037763</v>
      </c>
      <c r="V12" s="8">
        <v>263.71571387371688</v>
      </c>
      <c r="W12" s="8">
        <v>170.89966052594406</v>
      </c>
      <c r="X12" s="8">
        <v>16.984345447559498</v>
      </c>
      <c r="Y12" s="12">
        <v>21.833140590994038</v>
      </c>
      <c r="Z12" s="12">
        <v>37.17644559470591</v>
      </c>
      <c r="AA12" s="12">
        <v>43.604408036437029</v>
      </c>
      <c r="AB12" s="10"/>
      <c r="AC12" s="10"/>
      <c r="AD12" s="10">
        <v>15.343305003711873</v>
      </c>
      <c r="AE12" s="10">
        <v>21.771267445442991</v>
      </c>
      <c r="AF12" s="10">
        <v>6.4279624417311183</v>
      </c>
      <c r="AG12" s="10"/>
      <c r="AH12" s="10"/>
      <c r="AI12" s="10"/>
      <c r="AJ12" s="10"/>
      <c r="AK12" s="11">
        <v>0.1153931083972306</v>
      </c>
      <c r="AL12" s="11">
        <v>1.1476677296948883</v>
      </c>
      <c r="AM12" s="7">
        <v>2.8</v>
      </c>
      <c r="AN12" s="21">
        <v>2.95</v>
      </c>
      <c r="AO12" s="7">
        <v>29.5</v>
      </c>
      <c r="AP12" s="8">
        <v>12.515654552440502</v>
      </c>
      <c r="AQ12" s="2">
        <v>220</v>
      </c>
      <c r="AR12" s="6">
        <v>9.9457215914848511</v>
      </c>
      <c r="AS12" s="6">
        <v>17.577985959759562</v>
      </c>
      <c r="AT12" s="2">
        <v>5.3330855229609391</v>
      </c>
      <c r="AU12" s="2">
        <v>113</v>
      </c>
    </row>
    <row r="13" spans="1:53" x14ac:dyDescent="0.25">
      <c r="A13" s="4">
        <v>18</v>
      </c>
      <c r="B13" s="4">
        <v>2012</v>
      </c>
      <c r="C13" s="4" t="s">
        <v>43</v>
      </c>
      <c r="D13" s="4" t="s">
        <v>50</v>
      </c>
      <c r="E13" s="4" t="s">
        <v>51</v>
      </c>
      <c r="F13" s="34" t="s">
        <v>43</v>
      </c>
      <c r="G13" s="34" t="s">
        <v>90</v>
      </c>
      <c r="H13" s="34">
        <v>20.3</v>
      </c>
      <c r="I13" s="41">
        <v>34.299999999999997</v>
      </c>
      <c r="J13" s="6">
        <v>5.0141558068387333</v>
      </c>
      <c r="K13" s="6">
        <v>1.5926181067408729</v>
      </c>
      <c r="L13" s="8">
        <v>125.35389517096833</v>
      </c>
      <c r="M13" s="8">
        <v>39.815452668521822</v>
      </c>
      <c r="N13" s="8">
        <v>2.73</v>
      </c>
      <c r="O13" s="8">
        <v>39.733333333333327</v>
      </c>
      <c r="P13" s="6"/>
      <c r="Q13" s="6"/>
      <c r="R13" s="8"/>
      <c r="S13" s="8"/>
      <c r="T13" s="6">
        <v>12.494867299180713</v>
      </c>
      <c r="U13" s="6">
        <v>9.5386203107637257</v>
      </c>
      <c r="V13" s="8">
        <v>312.3716824795178</v>
      </c>
      <c r="W13" s="8">
        <v>238.46550776909314</v>
      </c>
      <c r="X13" s="8">
        <v>2.4333724197377764</v>
      </c>
      <c r="Y13" s="12">
        <v>9.146107432996855</v>
      </c>
      <c r="Z13" s="12">
        <v>18.588549303233638</v>
      </c>
      <c r="AA13" s="12">
        <v>32.592549662690523</v>
      </c>
      <c r="AB13" s="10"/>
      <c r="AC13" s="10"/>
      <c r="AD13" s="10">
        <v>9.4424418702367827</v>
      </c>
      <c r="AE13" s="10">
        <v>23.446442229693666</v>
      </c>
      <c r="AF13" s="10">
        <v>14.004000359456885</v>
      </c>
      <c r="AG13" s="10"/>
      <c r="AH13" s="10"/>
      <c r="AI13" s="10"/>
      <c r="AJ13" s="10"/>
      <c r="AK13" s="11">
        <v>8.6338831224771762E-2</v>
      </c>
      <c r="AL13" s="11">
        <v>0.93004012835860861</v>
      </c>
      <c r="AM13" s="7">
        <v>2.1</v>
      </c>
      <c r="AN13" s="21">
        <v>1.51</v>
      </c>
      <c r="AO13" s="7">
        <v>15.1</v>
      </c>
      <c r="AP13" s="8">
        <v>12.666627580262222</v>
      </c>
      <c r="AQ13" s="2">
        <v>204</v>
      </c>
      <c r="AR13" s="6">
        <v>10.771979596728288</v>
      </c>
      <c r="AS13" s="6">
        <v>16.105312855166208</v>
      </c>
      <c r="AT13" s="2">
        <v>5.7737575416328513</v>
      </c>
      <c r="AU13" s="2">
        <v>74</v>
      </c>
    </row>
    <row r="14" spans="1:53" x14ac:dyDescent="0.25">
      <c r="A14" s="24">
        <v>27</v>
      </c>
      <c r="B14" s="24">
        <v>2013</v>
      </c>
      <c r="C14" s="24" t="s">
        <v>43</v>
      </c>
      <c r="D14" s="24" t="s">
        <v>48</v>
      </c>
      <c r="E14" s="24">
        <v>46</v>
      </c>
      <c r="F14" s="36" t="s">
        <v>43</v>
      </c>
      <c r="G14" s="36" t="s">
        <v>80</v>
      </c>
      <c r="H14" s="36">
        <v>19.600000000000001</v>
      </c>
      <c r="I14" s="42">
        <v>43.2</v>
      </c>
      <c r="J14" s="25">
        <v>3.0880026367831235</v>
      </c>
      <c r="K14" s="25">
        <v>1.4258404746209623</v>
      </c>
      <c r="L14" s="22">
        <v>77.20006591957808</v>
      </c>
      <c r="M14" s="22">
        <v>35.646011865524059</v>
      </c>
      <c r="N14" s="22">
        <v>2.1033333333333331</v>
      </c>
      <c r="O14" s="22">
        <v>26.826666666666664</v>
      </c>
      <c r="P14" s="25">
        <v>5.4976104152933418</v>
      </c>
      <c r="Q14" s="25">
        <v>3.0820698747528019</v>
      </c>
      <c r="R14" s="22">
        <v>137.44026038233355</v>
      </c>
      <c r="S14" s="22">
        <v>77.051746868820047</v>
      </c>
      <c r="T14" s="25">
        <v>7.8492913645352669</v>
      </c>
      <c r="U14" s="25">
        <v>5.4712425840474612</v>
      </c>
      <c r="V14" s="22">
        <v>196.23228411338167</v>
      </c>
      <c r="W14" s="22">
        <v>136.78106460118653</v>
      </c>
      <c r="X14" s="22">
        <v>21.930385796523296</v>
      </c>
      <c r="Y14" s="26">
        <v>23.300290506966423</v>
      </c>
      <c r="Z14" s="26">
        <v>36.436299598793262</v>
      </c>
      <c r="AA14" s="26">
        <v>51.740960305384689</v>
      </c>
      <c r="AB14" s="26">
        <v>51.631840238726788</v>
      </c>
      <c r="AC14" s="26">
        <v>53.319872216112373</v>
      </c>
      <c r="AD14" s="27">
        <v>13.136009091826839</v>
      </c>
      <c r="AE14" s="27">
        <v>28.440669798418266</v>
      </c>
      <c r="AF14" s="27">
        <v>15.304660706591427</v>
      </c>
      <c r="AG14" s="26">
        <v>28.331549731760365</v>
      </c>
      <c r="AH14" s="26">
        <v>15.195540639933526</v>
      </c>
      <c r="AI14" s="26">
        <v>30.01958170914595</v>
      </c>
      <c r="AJ14" s="26">
        <v>16.883572617319111</v>
      </c>
      <c r="AK14" s="28">
        <v>0.1145</v>
      </c>
      <c r="AL14" s="28">
        <v>0.86349999999999993</v>
      </c>
      <c r="AM14" s="23">
        <v>1.9</v>
      </c>
      <c r="AN14" s="29">
        <v>4.0199999999999996</v>
      </c>
      <c r="AO14" s="23">
        <v>40.199999999999996</v>
      </c>
      <c r="AP14" s="22">
        <v>18.269614203476699</v>
      </c>
      <c r="AQ14" s="2">
        <v>281</v>
      </c>
      <c r="AR14" s="6">
        <v>7.5414847161572043</v>
      </c>
      <c r="AS14" s="6">
        <v>15.380729821132503</v>
      </c>
      <c r="AT14" s="2">
        <v>6.3811352650639268</v>
      </c>
      <c r="AU14" s="2">
        <v>94</v>
      </c>
    </row>
    <row r="15" spans="1:53" x14ac:dyDescent="0.25">
      <c r="A15" s="4">
        <v>28</v>
      </c>
      <c r="B15" s="4">
        <v>2013</v>
      </c>
      <c r="C15" s="4" t="s">
        <v>43</v>
      </c>
      <c r="D15" s="4" t="s">
        <v>52</v>
      </c>
      <c r="E15" s="4">
        <v>179</v>
      </c>
      <c r="F15" s="34" t="s">
        <v>43</v>
      </c>
      <c r="G15" s="34" t="s">
        <v>81</v>
      </c>
      <c r="H15" s="34">
        <v>21.8</v>
      </c>
      <c r="I15" s="41">
        <v>47.3</v>
      </c>
      <c r="J15" s="16">
        <v>3.1285431773236652</v>
      </c>
      <c r="K15" s="16">
        <v>1.6796308503625574</v>
      </c>
      <c r="L15" s="8">
        <v>78.213579433091624</v>
      </c>
      <c r="M15" s="8">
        <v>41.990771259063933</v>
      </c>
      <c r="N15" s="8">
        <v>2.2266666666666666</v>
      </c>
      <c r="O15" s="8">
        <v>29.366666666666664</v>
      </c>
      <c r="P15" s="16">
        <v>6.639502307185233</v>
      </c>
      <c r="Q15" s="16">
        <v>2.8844347396176664</v>
      </c>
      <c r="R15" s="8">
        <v>165.98755767963081</v>
      </c>
      <c r="S15" s="8">
        <v>72.110868490441661</v>
      </c>
      <c r="T15" s="16">
        <v>9.6328279499011202</v>
      </c>
      <c r="U15" s="16">
        <v>6.020187870797626</v>
      </c>
      <c r="V15" s="8">
        <v>240.82069874752801</v>
      </c>
      <c r="W15" s="8">
        <v>150.50469676994064</v>
      </c>
      <c r="X15" s="8">
        <v>17.147377903799708</v>
      </c>
      <c r="Y15" s="12">
        <v>18.930230268427195</v>
      </c>
      <c r="Z15" s="12">
        <v>37.876350472470286</v>
      </c>
      <c r="AA15" s="12">
        <v>43.86416638456442</v>
      </c>
      <c r="AB15" s="12">
        <v>51.750053827482773</v>
      </c>
      <c r="AC15" s="12">
        <v>48.085756109488905</v>
      </c>
      <c r="AD15" s="10">
        <v>18.94612020404309</v>
      </c>
      <c r="AE15" s="10">
        <v>24.933936116137225</v>
      </c>
      <c r="AF15" s="10">
        <v>5.9878159120941348</v>
      </c>
      <c r="AG15" s="12">
        <v>32.819823559055578</v>
      </c>
      <c r="AH15" s="12">
        <v>13.873703355012488</v>
      </c>
      <c r="AI15" s="12">
        <v>29.15552584106171</v>
      </c>
      <c r="AJ15" s="12">
        <v>10.209405637018619</v>
      </c>
      <c r="AK15" s="13">
        <v>0.1555</v>
      </c>
      <c r="AL15" s="13">
        <v>1.5659999999999998</v>
      </c>
      <c r="AM15" s="7">
        <v>2.7</v>
      </c>
      <c r="AN15" s="21">
        <v>3.69</v>
      </c>
      <c r="AO15" s="7">
        <v>36.9</v>
      </c>
      <c r="AP15" s="8">
        <v>19.752622096200291</v>
      </c>
      <c r="AQ15" s="2">
        <v>384</v>
      </c>
      <c r="AR15" s="6">
        <v>10.070739549839228</v>
      </c>
      <c r="AS15" s="6">
        <v>19.440456974766306</v>
      </c>
      <c r="AT15" s="2">
        <v>7.3258577015256243</v>
      </c>
      <c r="AU15" s="2">
        <v>115</v>
      </c>
    </row>
    <row r="16" spans="1:53" x14ac:dyDescent="0.25">
      <c r="A16" s="4">
        <v>29</v>
      </c>
      <c r="B16" s="4">
        <v>2013</v>
      </c>
      <c r="C16" s="4" t="s">
        <v>43</v>
      </c>
      <c r="D16" s="4" t="s">
        <v>48</v>
      </c>
      <c r="E16" s="4">
        <v>36</v>
      </c>
      <c r="F16" s="34" t="s">
        <v>43</v>
      </c>
      <c r="G16" s="34" t="s">
        <v>80</v>
      </c>
      <c r="H16" s="34">
        <v>19</v>
      </c>
      <c r="I16" s="41">
        <v>41.3</v>
      </c>
      <c r="J16" s="16">
        <v>2.7231377719182595</v>
      </c>
      <c r="K16" s="16">
        <v>1.3447593935398814</v>
      </c>
      <c r="L16" s="8">
        <v>68.07844429795648</v>
      </c>
      <c r="M16" s="8">
        <v>33.618984838497035</v>
      </c>
      <c r="N16" s="8">
        <v>2.2133333333333334</v>
      </c>
      <c r="O16" s="8">
        <v>29.09</v>
      </c>
      <c r="P16" s="16">
        <v>5.6293671720501006</v>
      </c>
      <c r="Q16" s="16">
        <v>2.9942320369149633</v>
      </c>
      <c r="R16" s="8">
        <v>140.73417930125251</v>
      </c>
      <c r="S16" s="8">
        <v>74.855800922874081</v>
      </c>
      <c r="T16" s="16">
        <v>8.1694133157547775</v>
      </c>
      <c r="U16" s="16">
        <v>6.4956328279499003</v>
      </c>
      <c r="V16" s="8">
        <v>204.23533289386944</v>
      </c>
      <c r="W16" s="8">
        <v>162.39082069874749</v>
      </c>
      <c r="X16" s="8">
        <v>21.743010869279626</v>
      </c>
      <c r="Y16" s="12">
        <v>23.681115096305074</v>
      </c>
      <c r="Z16" s="12">
        <v>41.755210056255954</v>
      </c>
      <c r="AA16" s="12">
        <v>50.050713386145873</v>
      </c>
      <c r="AB16" s="12">
        <v>49.966604512052072</v>
      </c>
      <c r="AC16" s="12">
        <v>54.664401222358194</v>
      </c>
      <c r="AD16" s="10">
        <v>18.07409495995088</v>
      </c>
      <c r="AE16" s="10">
        <v>26.369598289840798</v>
      </c>
      <c r="AF16" s="10">
        <v>8.2955033298899181</v>
      </c>
      <c r="AG16" s="12">
        <v>26.285489415746998</v>
      </c>
      <c r="AH16" s="12">
        <v>8.2113944557961176</v>
      </c>
      <c r="AI16" s="12">
        <v>30.98328612605312</v>
      </c>
      <c r="AJ16" s="12">
        <v>12.909191166102239</v>
      </c>
      <c r="AK16" s="13">
        <v>0.1195</v>
      </c>
      <c r="AL16" s="13">
        <v>0.91349999999999998</v>
      </c>
      <c r="AM16" s="7">
        <v>1.9</v>
      </c>
      <c r="AN16" s="21">
        <v>4.2699999999999996</v>
      </c>
      <c r="AO16" s="7">
        <v>42.699999999999996</v>
      </c>
      <c r="AP16" s="8">
        <v>20.95698913072037</v>
      </c>
      <c r="AQ16" s="2">
        <v>297</v>
      </c>
      <c r="AR16" s="6">
        <v>7.6443514644351467</v>
      </c>
      <c r="AS16" s="6">
        <v>14.17188309577517</v>
      </c>
      <c r="AT16" s="2">
        <v>7.1183548518351873</v>
      </c>
      <c r="AU16" s="2">
        <v>107</v>
      </c>
    </row>
    <row r="17" spans="1:53" x14ac:dyDescent="0.25">
      <c r="A17" s="4">
        <v>30</v>
      </c>
      <c r="B17" s="4">
        <v>2013</v>
      </c>
      <c r="C17" s="4" t="s">
        <v>43</v>
      </c>
      <c r="D17" s="4" t="s">
        <v>53</v>
      </c>
      <c r="E17" s="4">
        <v>188</v>
      </c>
      <c r="F17" s="34" t="s">
        <v>43</v>
      </c>
      <c r="G17" s="34" t="s">
        <v>81</v>
      </c>
      <c r="H17" s="34">
        <v>22.4</v>
      </c>
      <c r="I17" s="41">
        <v>47.7</v>
      </c>
      <c r="J17" s="16">
        <v>3.7366512854317735</v>
      </c>
      <c r="K17" s="16">
        <v>2.0131015161502965</v>
      </c>
      <c r="L17" s="8">
        <v>93.416282135794333</v>
      </c>
      <c r="M17" s="8">
        <v>50.32753790375741</v>
      </c>
      <c r="N17" s="8">
        <v>2.2399999999999998</v>
      </c>
      <c r="O17" s="8">
        <v>30.186666666666667</v>
      </c>
      <c r="P17" s="16">
        <v>7.6057185234014488</v>
      </c>
      <c r="Q17" s="16">
        <v>2.950313117996044</v>
      </c>
      <c r="R17" s="8">
        <v>190.14296308503623</v>
      </c>
      <c r="S17" s="8">
        <v>73.757827949901099</v>
      </c>
      <c r="T17" s="16">
        <v>10.730388925510878</v>
      </c>
      <c r="U17" s="16">
        <v>6.0294990112063287</v>
      </c>
      <c r="V17" s="8">
        <v>268.25972313777197</v>
      </c>
      <c r="W17" s="8">
        <v>150.73747528015821</v>
      </c>
      <c r="X17" s="8">
        <v>10.629952762521022</v>
      </c>
      <c r="Y17" s="12">
        <v>12.488349887376595</v>
      </c>
      <c r="Z17" s="12">
        <v>30.303966946460314</v>
      </c>
      <c r="AA17" s="12">
        <v>36.198375632574432</v>
      </c>
      <c r="AB17" s="12">
        <v>44.359937712183516</v>
      </c>
      <c r="AC17" s="12">
        <v>41.730729687280494</v>
      </c>
      <c r="AD17" s="10">
        <v>17.815617059083721</v>
      </c>
      <c r="AE17" s="10">
        <v>23.710025745197839</v>
      </c>
      <c r="AF17" s="10">
        <v>5.8944086861141187</v>
      </c>
      <c r="AG17" s="12">
        <v>31.871587824806923</v>
      </c>
      <c r="AH17" s="12">
        <v>14.055970765723202</v>
      </c>
      <c r="AI17" s="12">
        <v>29.242379799903901</v>
      </c>
      <c r="AJ17" s="12">
        <v>11.42676274082018</v>
      </c>
      <c r="AK17" s="13">
        <v>0.1515</v>
      </c>
      <c r="AL17" s="13">
        <v>1.5215000000000001</v>
      </c>
      <c r="AM17" s="7">
        <v>2.5</v>
      </c>
      <c r="AN17" s="21">
        <v>3.1500000000000004</v>
      </c>
      <c r="AO17" s="7">
        <v>31.5</v>
      </c>
      <c r="AP17" s="8">
        <v>20.870047237478978</v>
      </c>
      <c r="AQ17" s="2">
        <v>314</v>
      </c>
      <c r="AR17" s="6">
        <v>10.042904290429044</v>
      </c>
      <c r="AS17" s="6">
        <v>15.045485830818368</v>
      </c>
      <c r="AT17" s="2">
        <v>7.2333651036057489</v>
      </c>
      <c r="AU17" s="2">
        <v>81</v>
      </c>
    </row>
    <row r="18" spans="1:53" x14ac:dyDescent="0.25">
      <c r="A18" s="4">
        <v>31</v>
      </c>
      <c r="B18" s="4">
        <v>2013</v>
      </c>
      <c r="C18" s="4" t="s">
        <v>43</v>
      </c>
      <c r="D18" s="4" t="s">
        <v>54</v>
      </c>
      <c r="E18" s="4">
        <v>39</v>
      </c>
      <c r="F18" s="34" t="s">
        <v>43</v>
      </c>
      <c r="G18" s="34" t="s">
        <v>82</v>
      </c>
      <c r="H18" s="34">
        <v>17.100000000000001</v>
      </c>
      <c r="I18" s="41">
        <v>40.4</v>
      </c>
      <c r="J18" s="16">
        <v>1.9817073170731707</v>
      </c>
      <c r="K18" s="16">
        <v>1.2231377719182599</v>
      </c>
      <c r="L18" s="8">
        <v>49.542682926829265</v>
      </c>
      <c r="M18" s="8">
        <v>30.578444297956498</v>
      </c>
      <c r="N18" s="8">
        <v>2.0099999999999998</v>
      </c>
      <c r="O18" s="8">
        <v>24.896666666666665</v>
      </c>
      <c r="P18" s="16">
        <v>3.7656558998022405</v>
      </c>
      <c r="Q18" s="16">
        <v>2.950313117996044</v>
      </c>
      <c r="R18" s="8">
        <v>94.141397495056012</v>
      </c>
      <c r="S18" s="8">
        <v>73.757827949901099</v>
      </c>
      <c r="T18" s="16">
        <v>5.9012030323005931</v>
      </c>
      <c r="U18" s="16">
        <v>5.1968523401450231</v>
      </c>
      <c r="V18" s="8">
        <v>147.53007580751483</v>
      </c>
      <c r="W18" s="8">
        <v>129.92130850362557</v>
      </c>
      <c r="X18" s="8">
        <v>9.6820125940183352</v>
      </c>
      <c r="Y18" s="12">
        <v>12.7017116585293</v>
      </c>
      <c r="Z18" s="12">
        <v>17.71855011743973</v>
      </c>
      <c r="AA18" s="12">
        <v>20.792359964566934</v>
      </c>
      <c r="AB18" s="12">
        <v>22.852936939933617</v>
      </c>
      <c r="AC18" s="12">
        <v>24.332059089863552</v>
      </c>
      <c r="AD18" s="10">
        <v>5.0168384589104296</v>
      </c>
      <c r="AE18" s="10">
        <v>8.0906483060376342</v>
      </c>
      <c r="AF18" s="10">
        <v>3.0738098471272046</v>
      </c>
      <c r="AG18" s="12">
        <v>10.151225281404317</v>
      </c>
      <c r="AH18" s="12">
        <v>5.1343868224938873</v>
      </c>
      <c r="AI18" s="12">
        <v>11.630347431334252</v>
      </c>
      <c r="AJ18" s="12">
        <v>6.6135089724238227</v>
      </c>
      <c r="AK18" s="13">
        <v>8.4999999999999992E-2</v>
      </c>
      <c r="AL18" s="13">
        <v>0.66400000000000003</v>
      </c>
      <c r="AM18" s="7">
        <v>1.4</v>
      </c>
      <c r="AN18" s="21">
        <v>1.46</v>
      </c>
      <c r="AO18" s="7">
        <v>14.6</v>
      </c>
      <c r="AP18" s="8">
        <v>4.9179874059816644</v>
      </c>
      <c r="AQ18" s="2">
        <v>223</v>
      </c>
      <c r="AR18" s="6">
        <v>7.8117647058823545</v>
      </c>
      <c r="AS18" s="6">
        <v>45.343751740553238</v>
      </c>
      <c r="AT18" s="2">
        <v>3.2708637321568665</v>
      </c>
      <c r="AU18" s="2">
        <v>108</v>
      </c>
    </row>
    <row r="19" spans="1:53" x14ac:dyDescent="0.25">
      <c r="A19" s="4">
        <v>32</v>
      </c>
      <c r="B19" s="4">
        <v>2013</v>
      </c>
      <c r="C19" s="4" t="s">
        <v>43</v>
      </c>
      <c r="D19" s="4" t="s">
        <v>55</v>
      </c>
      <c r="E19" s="4" t="s">
        <v>56</v>
      </c>
      <c r="F19" s="34" t="s">
        <v>43</v>
      </c>
      <c r="G19" s="34" t="s">
        <v>83</v>
      </c>
      <c r="H19" s="34">
        <v>19.8</v>
      </c>
      <c r="I19" s="41">
        <v>46.2</v>
      </c>
      <c r="J19" s="16">
        <v>2.7756262359920894</v>
      </c>
      <c r="K19" s="16">
        <v>1.3447593935398814</v>
      </c>
      <c r="L19" s="8">
        <v>69.390655899802226</v>
      </c>
      <c r="M19" s="8">
        <v>33.618984838497035</v>
      </c>
      <c r="N19" s="8">
        <v>2.2133333333333334</v>
      </c>
      <c r="O19" s="8">
        <v>29.093333333333334</v>
      </c>
      <c r="P19" s="16">
        <v>5.1209624258404745</v>
      </c>
      <c r="Q19" s="16">
        <v>3.0381509558338826</v>
      </c>
      <c r="R19" s="8">
        <v>128.02406064601186</v>
      </c>
      <c r="S19" s="8">
        <v>75.953773895847064</v>
      </c>
      <c r="T19" s="16">
        <v>8.6005273566249176</v>
      </c>
      <c r="U19" s="16">
        <v>5.4255108767303888</v>
      </c>
      <c r="V19" s="8">
        <v>215.01318391562293</v>
      </c>
      <c r="W19" s="8">
        <v>135.63777191825972</v>
      </c>
      <c r="X19" s="8">
        <v>12.964728366422905</v>
      </c>
      <c r="Y19" s="12">
        <v>15.740802708589223</v>
      </c>
      <c r="Z19" s="12">
        <v>26.855550922897176</v>
      </c>
      <c r="AA19" s="12">
        <v>38.378725701715091</v>
      </c>
      <c r="AB19" s="12">
        <v>30.429899945011719</v>
      </c>
      <c r="AC19" s="12">
        <v>33.343849854219499</v>
      </c>
      <c r="AD19" s="10">
        <v>11.114748214307953</v>
      </c>
      <c r="AE19" s="10">
        <v>22.637922993125869</v>
      </c>
      <c r="AF19" s="10">
        <v>11.523174778817914</v>
      </c>
      <c r="AG19" s="12">
        <v>14.689097236422496</v>
      </c>
      <c r="AH19" s="12">
        <v>3.5743490221145429</v>
      </c>
      <c r="AI19" s="12">
        <v>17.603047145630278</v>
      </c>
      <c r="AJ19" s="12">
        <v>6.4882989313223227</v>
      </c>
      <c r="AK19" s="13">
        <v>0.13</v>
      </c>
      <c r="AL19" s="13">
        <v>1.3180000000000001</v>
      </c>
      <c r="AM19" s="7">
        <v>2.7</v>
      </c>
      <c r="AN19" s="21">
        <v>2.9299999999999997</v>
      </c>
      <c r="AO19" s="7">
        <v>29.299999999999997</v>
      </c>
      <c r="AP19" s="8">
        <v>16.335271633577094</v>
      </c>
      <c r="AQ19" s="2">
        <v>285</v>
      </c>
      <c r="AR19" s="6">
        <v>10.138461538461538</v>
      </c>
      <c r="AS19" s="6">
        <v>17.446909141944325</v>
      </c>
      <c r="AT19" s="2">
        <v>6.1510622606426324</v>
      </c>
      <c r="AU19" s="2">
        <v>41</v>
      </c>
    </row>
    <row r="20" spans="1:53" x14ac:dyDescent="0.25">
      <c r="A20" s="4">
        <v>33</v>
      </c>
      <c r="B20" s="4">
        <v>2013</v>
      </c>
      <c r="C20" s="4" t="s">
        <v>43</v>
      </c>
      <c r="D20" s="4" t="s">
        <v>50</v>
      </c>
      <c r="E20" s="4" t="s">
        <v>57</v>
      </c>
      <c r="F20" s="4" t="s">
        <v>43</v>
      </c>
      <c r="G20" s="34" t="s">
        <v>80</v>
      </c>
      <c r="H20" s="34">
        <v>19.600000000000001</v>
      </c>
      <c r="I20" s="41">
        <v>40.299999999999997</v>
      </c>
      <c r="J20" s="16">
        <v>2.5609756097560976</v>
      </c>
      <c r="K20" s="16">
        <v>1.020435069215557</v>
      </c>
      <c r="L20" s="8">
        <v>64.024390243902445</v>
      </c>
      <c r="M20" s="8">
        <v>25.510876730388926</v>
      </c>
      <c r="N20" s="8">
        <v>1.7633333333333334</v>
      </c>
      <c r="O20" s="8">
        <v>19.82</v>
      </c>
      <c r="P20" s="16">
        <v>4.4435563612392865</v>
      </c>
      <c r="Q20" s="16">
        <v>2.33544825313118</v>
      </c>
      <c r="R20" s="8">
        <v>111.08890903098217</v>
      </c>
      <c r="S20" s="8">
        <v>58.386206328279499</v>
      </c>
      <c r="T20" s="16">
        <v>6.0657547791694117</v>
      </c>
      <c r="U20" s="16">
        <v>4.3736816084377059</v>
      </c>
      <c r="V20" s="8">
        <v>151.64386947923529</v>
      </c>
      <c r="W20" s="8">
        <v>109.34204021094264</v>
      </c>
      <c r="X20" s="8">
        <v>13.946649878158333</v>
      </c>
      <c r="Y20" s="12">
        <v>13.375262749609494</v>
      </c>
      <c r="Z20" s="12">
        <v>25.918293470681213</v>
      </c>
      <c r="AA20" s="12">
        <v>30.934669199914563</v>
      </c>
      <c r="AB20" s="12">
        <v>32.185002629638561</v>
      </c>
      <c r="AC20" s="12">
        <v>32.80689185143531</v>
      </c>
      <c r="AD20" s="10">
        <v>12.54303072107172</v>
      </c>
      <c r="AE20" s="10">
        <v>17.559406450305069</v>
      </c>
      <c r="AF20" s="10">
        <v>5.0163757292333493</v>
      </c>
      <c r="AG20" s="12">
        <v>18.809739880029067</v>
      </c>
      <c r="AH20" s="12">
        <v>6.2667091589573474</v>
      </c>
      <c r="AI20" s="12">
        <v>19.431629101825816</v>
      </c>
      <c r="AJ20" s="12">
        <v>6.8885983807540967</v>
      </c>
      <c r="AK20" s="13">
        <v>8.3500000000000005E-2</v>
      </c>
      <c r="AL20" s="13">
        <v>0.78100000000000003</v>
      </c>
      <c r="AM20" s="7">
        <v>1.7</v>
      </c>
      <c r="AN20" s="21">
        <v>2.29</v>
      </c>
      <c r="AO20" s="7">
        <v>22.9</v>
      </c>
      <c r="AP20" s="8">
        <v>8.953350121841666</v>
      </c>
      <c r="AQ20" s="2">
        <v>205</v>
      </c>
      <c r="AR20" s="6">
        <v>9.3532934131736525</v>
      </c>
      <c r="AS20" s="6">
        <v>22.896457438864502</v>
      </c>
      <c r="AT20" s="2">
        <v>3.8109711068910048</v>
      </c>
      <c r="AU20" s="2">
        <v>71</v>
      </c>
    </row>
    <row r="21" spans="1:53" x14ac:dyDescent="0.25">
      <c r="A21" s="24">
        <v>34</v>
      </c>
      <c r="B21" s="24">
        <v>2013</v>
      </c>
      <c r="C21" s="24" t="s">
        <v>43</v>
      </c>
      <c r="D21" s="24" t="s">
        <v>55</v>
      </c>
      <c r="E21" s="24" t="s">
        <v>58</v>
      </c>
      <c r="F21" s="24" t="s">
        <v>43</v>
      </c>
      <c r="G21" s="36" t="s">
        <v>81</v>
      </c>
      <c r="H21" s="36">
        <v>19</v>
      </c>
      <c r="I21" s="42">
        <v>43.3</v>
      </c>
      <c r="J21" s="25">
        <v>3.4123269611074494</v>
      </c>
      <c r="K21" s="25">
        <v>1.5880026367831246</v>
      </c>
      <c r="L21" s="22">
        <v>85.308174027686235</v>
      </c>
      <c r="M21" s="22">
        <v>39.700065919578115</v>
      </c>
      <c r="N21" s="22">
        <v>2.3666666666666667</v>
      </c>
      <c r="O21" s="22">
        <v>32.25</v>
      </c>
      <c r="P21" s="25">
        <v>6.3320698747528015</v>
      </c>
      <c r="Q21" s="25">
        <v>3.2138266315095585</v>
      </c>
      <c r="R21" s="22">
        <v>158.30174686882003</v>
      </c>
      <c r="S21" s="22">
        <v>80.345665787738966</v>
      </c>
      <c r="T21" s="25">
        <v>8.8553889255108764</v>
      </c>
      <c r="U21" s="25">
        <v>6.1572181938035593</v>
      </c>
      <c r="V21" s="22">
        <v>221.38472313777191</v>
      </c>
      <c r="W21" s="22">
        <v>153.93045484508897</v>
      </c>
      <c r="X21" s="22">
        <v>9.3586636274015653</v>
      </c>
      <c r="Y21" s="26">
        <v>11.606905836561014</v>
      </c>
      <c r="Z21" s="26">
        <v>26.665665927092121</v>
      </c>
      <c r="AA21" s="26">
        <v>29.742580886683886</v>
      </c>
      <c r="AB21" s="26">
        <v>31.465391758774956</v>
      </c>
      <c r="AC21" s="26">
        <v>35.997171093862093</v>
      </c>
      <c r="AD21" s="27">
        <v>15.058760090531107</v>
      </c>
      <c r="AE21" s="27">
        <v>18.13567505012287</v>
      </c>
      <c r="AF21" s="27">
        <v>3.0769149595917646</v>
      </c>
      <c r="AG21" s="26">
        <v>19.858485922213944</v>
      </c>
      <c r="AH21" s="26">
        <v>4.7997258316828351</v>
      </c>
      <c r="AI21" s="26">
        <v>24.390265257301081</v>
      </c>
      <c r="AJ21" s="26">
        <v>9.331505166769972</v>
      </c>
      <c r="AK21" s="28">
        <v>0.11849999999999999</v>
      </c>
      <c r="AL21" s="28">
        <v>1.1930000000000001</v>
      </c>
      <c r="AM21" s="23">
        <v>2.2999999999999998</v>
      </c>
      <c r="AN21" s="29">
        <v>2.25</v>
      </c>
      <c r="AO21" s="23">
        <v>22.5</v>
      </c>
      <c r="AP21" s="22">
        <v>13.141336372598435</v>
      </c>
      <c r="AQ21" s="31">
        <v>302</v>
      </c>
      <c r="AR21" s="6">
        <v>10.067510548523208</v>
      </c>
      <c r="AS21" s="6">
        <v>22.980920009757394</v>
      </c>
      <c r="AT21" s="2">
        <v>5.7374717101614969</v>
      </c>
      <c r="AU21" s="2">
        <v>58</v>
      </c>
    </row>
    <row r="22" spans="1:53" x14ac:dyDescent="0.25">
      <c r="A22" s="4">
        <v>35</v>
      </c>
      <c r="B22" s="4">
        <v>2013</v>
      </c>
      <c r="C22" s="4" t="s">
        <v>43</v>
      </c>
      <c r="D22" s="4" t="s">
        <v>44</v>
      </c>
      <c r="E22" s="4">
        <v>32</v>
      </c>
      <c r="F22" s="4" t="s">
        <v>43</v>
      </c>
      <c r="G22" s="34" t="s">
        <v>84</v>
      </c>
      <c r="H22" s="34">
        <v>17.8</v>
      </c>
      <c r="I22" s="41">
        <v>36</v>
      </c>
      <c r="J22" s="16">
        <v>2.6420566908371783</v>
      </c>
      <c r="K22" s="16">
        <v>1.3447593935398814</v>
      </c>
      <c r="L22" s="8">
        <v>66.051417270929463</v>
      </c>
      <c r="M22" s="8">
        <v>33.618984838497035</v>
      </c>
      <c r="N22" s="8">
        <v>2.2966666666666664</v>
      </c>
      <c r="O22" s="8">
        <v>30.81</v>
      </c>
      <c r="P22" s="16">
        <v>5.3219347396176664</v>
      </c>
      <c r="Q22" s="16">
        <v>3.3895023071852326</v>
      </c>
      <c r="R22" s="8">
        <v>133.04836849044165</v>
      </c>
      <c r="S22" s="8">
        <v>84.737557679630811</v>
      </c>
      <c r="T22" s="16">
        <v>7.8492913645352669</v>
      </c>
      <c r="U22" s="16">
        <v>6.2029499011206326</v>
      </c>
      <c r="V22" s="8">
        <v>196.23228411338167</v>
      </c>
      <c r="W22" s="8">
        <v>155.07374752801582</v>
      </c>
      <c r="X22" s="8">
        <v>14.231753104548782</v>
      </c>
      <c r="Y22" s="12">
        <v>13.798515270790849</v>
      </c>
      <c r="Z22" s="12">
        <v>26.894743770269713</v>
      </c>
      <c r="AA22" s="12">
        <v>33.578976701426441</v>
      </c>
      <c r="AB22" s="12">
        <v>35.696958547849263</v>
      </c>
      <c r="AC22" s="12">
        <v>40.81928891783744</v>
      </c>
      <c r="AD22" s="10">
        <v>13.096228499478864</v>
      </c>
      <c r="AE22" s="10">
        <v>19.78046143063559</v>
      </c>
      <c r="AF22" s="10">
        <v>6.6842329311567283</v>
      </c>
      <c r="AG22" s="12">
        <v>21.898443277058412</v>
      </c>
      <c r="AH22" s="12">
        <v>8.8022147775795503</v>
      </c>
      <c r="AI22" s="12">
        <v>27.020773647046589</v>
      </c>
      <c r="AJ22" s="12">
        <v>13.924545147567727</v>
      </c>
      <c r="AK22" s="13">
        <v>7.3499999999999996E-2</v>
      </c>
      <c r="AL22" s="13">
        <v>0.60549999999999993</v>
      </c>
      <c r="AM22" s="7">
        <v>1.3</v>
      </c>
      <c r="AN22" s="21">
        <v>2.33</v>
      </c>
      <c r="AO22" s="7">
        <v>23.3</v>
      </c>
      <c r="AP22" s="8">
        <v>9.0682468954512192</v>
      </c>
      <c r="AQ22" s="2">
        <v>195</v>
      </c>
      <c r="AR22" s="6">
        <v>8.2380952380952372</v>
      </c>
      <c r="AS22" s="6">
        <v>21.50360507914878</v>
      </c>
      <c r="AT22" s="2">
        <v>4.2896076990264147</v>
      </c>
      <c r="AU22" s="2">
        <v>106</v>
      </c>
    </row>
    <row r="23" spans="1:53" x14ac:dyDescent="0.25">
      <c r="A23" s="4">
        <v>36</v>
      </c>
      <c r="B23" s="4">
        <v>2013</v>
      </c>
      <c r="C23" s="4" t="s">
        <v>43</v>
      </c>
      <c r="D23" s="4" t="s">
        <v>59</v>
      </c>
      <c r="E23" s="4">
        <v>11</v>
      </c>
      <c r="F23" s="4" t="s">
        <v>43</v>
      </c>
      <c r="G23" s="34" t="s">
        <v>85</v>
      </c>
      <c r="H23" s="34">
        <v>19.600000000000001</v>
      </c>
      <c r="I23" s="41">
        <v>44</v>
      </c>
      <c r="J23" s="16">
        <v>3.5744891232696117</v>
      </c>
      <c r="K23" s="16">
        <v>1.619479235332894</v>
      </c>
      <c r="L23" s="8">
        <v>89.362228081740284</v>
      </c>
      <c r="M23" s="8">
        <v>40.486980883322346</v>
      </c>
      <c r="N23" s="8">
        <v>2.1833333333333331</v>
      </c>
      <c r="O23" s="8">
        <v>28.47666666666667</v>
      </c>
      <c r="P23" s="16">
        <v>6.9469347396176664</v>
      </c>
      <c r="Q23" s="16">
        <v>3.6090969017798282</v>
      </c>
      <c r="R23" s="8">
        <v>173.67336849044165</v>
      </c>
      <c r="S23" s="8">
        <v>90.22742254449571</v>
      </c>
      <c r="T23" s="16">
        <v>9.7700230718523411</v>
      </c>
      <c r="U23" s="16">
        <v>7.0720171390903079</v>
      </c>
      <c r="V23" s="8">
        <v>244.25057679630854</v>
      </c>
      <c r="W23" s="8">
        <v>176.8004284772577</v>
      </c>
      <c r="X23" s="8">
        <v>21.787622788469971</v>
      </c>
      <c r="Y23" s="12">
        <v>22.573574756322177</v>
      </c>
      <c r="Z23" s="12">
        <v>42.051115878345399</v>
      </c>
      <c r="AA23" s="12">
        <v>48.725649625154126</v>
      </c>
      <c r="AB23" s="12">
        <v>49.653195342922018</v>
      </c>
      <c r="AC23" s="12">
        <v>52.205160943836127</v>
      </c>
      <c r="AD23" s="10">
        <v>19.477541122023222</v>
      </c>
      <c r="AE23" s="10">
        <v>26.152074868831949</v>
      </c>
      <c r="AF23" s="10">
        <v>6.6745337468087271</v>
      </c>
      <c r="AG23" s="12">
        <v>27.079620586599841</v>
      </c>
      <c r="AH23" s="12">
        <v>7.6020794645766188</v>
      </c>
      <c r="AI23" s="12">
        <v>29.63158618751395</v>
      </c>
      <c r="AJ23" s="12">
        <v>10.154045065490727</v>
      </c>
      <c r="AK23" s="13">
        <v>0.14299999999999999</v>
      </c>
      <c r="AL23" s="13">
        <v>1.3355000000000001</v>
      </c>
      <c r="AM23" s="7">
        <v>2.2999999999999998</v>
      </c>
      <c r="AN23" s="21">
        <v>3.96</v>
      </c>
      <c r="AO23" s="7">
        <v>39.6</v>
      </c>
      <c r="AP23" s="8">
        <v>17.812377211530031</v>
      </c>
      <c r="AQ23" s="2">
        <v>297</v>
      </c>
      <c r="AR23" s="6">
        <v>9.3391608391608401</v>
      </c>
      <c r="AS23" s="6">
        <v>16.673799149489749</v>
      </c>
      <c r="AT23" s="6">
        <v>6.45910684032361</v>
      </c>
      <c r="AU23" s="6">
        <v>102</v>
      </c>
      <c r="AV23" s="6">
        <v>13.692043368183452</v>
      </c>
      <c r="AW23" s="6">
        <v>258.8</v>
      </c>
      <c r="AX23" s="6">
        <v>9.3853036035604021</v>
      </c>
      <c r="AY23" s="6">
        <v>21.412377411877308</v>
      </c>
      <c r="AZ23" s="6">
        <v>5.709615808398909</v>
      </c>
      <c r="BA23" s="2">
        <v>2.2949999999999995</v>
      </c>
    </row>
    <row r="24" spans="1:53" x14ac:dyDescent="0.25">
      <c r="A24" s="4">
        <v>2</v>
      </c>
      <c r="B24" s="4">
        <v>2012</v>
      </c>
      <c r="C24" s="4" t="s">
        <v>60</v>
      </c>
      <c r="D24" s="4" t="s">
        <v>61</v>
      </c>
      <c r="E24" s="4"/>
      <c r="F24" s="4" t="s">
        <v>62</v>
      </c>
      <c r="G24" s="34" t="s">
        <v>86</v>
      </c>
      <c r="H24" s="34">
        <v>17.8</v>
      </c>
      <c r="I24" s="41">
        <v>31</v>
      </c>
      <c r="J24" s="6">
        <v>2.5961756889153373</v>
      </c>
      <c r="K24" s="6">
        <v>0.81230549891922565</v>
      </c>
      <c r="L24" s="8">
        <v>64.90439222288343</v>
      </c>
      <c r="M24" s="8">
        <v>20.307637472980641</v>
      </c>
      <c r="N24" s="8">
        <v>1.7933333333333337</v>
      </c>
      <c r="O24" s="8">
        <v>20.440000000000001</v>
      </c>
      <c r="P24" s="6"/>
      <c r="Q24" s="6"/>
      <c r="R24" s="8"/>
      <c r="S24" s="8"/>
      <c r="T24" s="6">
        <v>7.5756640545484508</v>
      </c>
      <c r="U24" s="6">
        <v>3.5475317056690834</v>
      </c>
      <c r="V24" s="8">
        <v>189.39160136371126</v>
      </c>
      <c r="W24" s="8">
        <v>88.688292641727088</v>
      </c>
      <c r="X24" s="8">
        <v>7.3180529209512475</v>
      </c>
      <c r="Y24" s="9">
        <v>11.277191886670256</v>
      </c>
      <c r="Z24" s="10">
        <v>14.267986162635628</v>
      </c>
      <c r="AA24" s="10">
        <v>22.881746119778199</v>
      </c>
      <c r="AB24" s="10"/>
      <c r="AC24" s="10"/>
      <c r="AD24" s="10">
        <v>2.9907942759653725</v>
      </c>
      <c r="AE24" s="10">
        <v>11.604554233107944</v>
      </c>
      <c r="AF24" s="10">
        <v>8.6137599571425714</v>
      </c>
      <c r="AG24" s="10"/>
      <c r="AH24" s="10"/>
      <c r="AI24" s="10"/>
      <c r="AJ24" s="10"/>
      <c r="AK24" s="11">
        <v>5.0990315432520597E-2</v>
      </c>
      <c r="AL24" s="11">
        <v>0.53631643777029914</v>
      </c>
      <c r="AM24" s="7">
        <v>1.5</v>
      </c>
      <c r="AN24" s="21">
        <v>1.44</v>
      </c>
      <c r="AO24" s="7">
        <v>14.399999999999999</v>
      </c>
      <c r="AP24" s="8">
        <v>7.0819470790487511</v>
      </c>
      <c r="AQ24" s="30">
        <v>183.81682772525028</v>
      </c>
      <c r="AR24" s="6">
        <v>10.518005884471295</v>
      </c>
      <c r="AS24" s="6">
        <v>25.955690670021301</v>
      </c>
      <c r="AT24" s="2">
        <v>3.3338588857618685</v>
      </c>
    </row>
    <row r="25" spans="1:53" x14ac:dyDescent="0.25">
      <c r="A25" s="4">
        <v>3</v>
      </c>
      <c r="B25" s="4">
        <v>2012</v>
      </c>
      <c r="C25" s="4" t="s">
        <v>60</v>
      </c>
      <c r="D25" s="4" t="s">
        <v>63</v>
      </c>
      <c r="E25" s="4"/>
      <c r="F25" s="4" t="s">
        <v>62</v>
      </c>
      <c r="G25" s="34" t="s">
        <v>80</v>
      </c>
      <c r="H25" s="34">
        <v>19.600000000000001</v>
      </c>
      <c r="I25" s="41">
        <v>35.9</v>
      </c>
      <c r="J25" s="6">
        <v>3.8103920194107368</v>
      </c>
      <c r="K25" s="6">
        <v>1.2634992286155076</v>
      </c>
      <c r="L25" s="8">
        <v>95.259800485268414</v>
      </c>
      <c r="M25" s="8">
        <v>31.587480715387688</v>
      </c>
      <c r="N25" s="8">
        <v>2.31</v>
      </c>
      <c r="O25" s="8">
        <v>31.083333333333332</v>
      </c>
      <c r="P25" s="6"/>
      <c r="Q25" s="6"/>
      <c r="R25" s="8"/>
      <c r="S25" s="8"/>
      <c r="T25" s="6">
        <v>10.199999999999999</v>
      </c>
      <c r="U25" s="6">
        <v>5.6289356659525387</v>
      </c>
      <c r="V25" s="8">
        <v>254.99999999999997</v>
      </c>
      <c r="W25" s="8">
        <v>140.72339164881348</v>
      </c>
      <c r="X25" s="8">
        <v>13.127702838834695</v>
      </c>
      <c r="Y25" s="9">
        <v>18.015708021939229</v>
      </c>
      <c r="Z25" s="10">
        <v>25.553665301698341</v>
      </c>
      <c r="AA25" s="10">
        <v>32.512566778228994</v>
      </c>
      <c r="AB25" s="10"/>
      <c r="AC25" s="10"/>
      <c r="AD25" s="10">
        <v>7.5379572797591123</v>
      </c>
      <c r="AE25" s="10">
        <v>14.496858756289765</v>
      </c>
      <c r="AF25" s="10">
        <v>6.9589014765306523</v>
      </c>
      <c r="AG25" s="10"/>
      <c r="AH25" s="10"/>
      <c r="AI25" s="10"/>
      <c r="AJ25" s="10"/>
      <c r="AK25" s="11">
        <v>7.91990311888007E-2</v>
      </c>
      <c r="AL25" s="11">
        <v>0.76415736326248518</v>
      </c>
      <c r="AM25" s="7">
        <v>2</v>
      </c>
      <c r="AN25" s="21">
        <v>2.1500000000000004</v>
      </c>
      <c r="AO25" s="7">
        <v>21.500000000000004</v>
      </c>
      <c r="AP25" s="8">
        <v>8.3722971611653083</v>
      </c>
      <c r="AQ25" s="31">
        <v>223</v>
      </c>
      <c r="AR25" s="6">
        <v>9.648569582130726</v>
      </c>
      <c r="AS25" s="6">
        <v>26.635461654942198</v>
      </c>
      <c r="AT25" s="2">
        <v>4.2342203144403951</v>
      </c>
    </row>
    <row r="26" spans="1:53" x14ac:dyDescent="0.25">
      <c r="A26" s="4">
        <v>5</v>
      </c>
      <c r="B26" s="4">
        <v>2012</v>
      </c>
      <c r="C26" s="4" t="s">
        <v>60</v>
      </c>
      <c r="D26" s="4" t="s">
        <v>64</v>
      </c>
      <c r="E26" s="4"/>
      <c r="F26" s="4" t="s">
        <v>62</v>
      </c>
      <c r="G26" s="34" t="s">
        <v>81</v>
      </c>
      <c r="H26" s="34">
        <v>20.9</v>
      </c>
      <c r="I26" s="41">
        <v>38.1</v>
      </c>
      <c r="J26" s="6">
        <v>4.076927311470703</v>
      </c>
      <c r="K26" s="6">
        <v>1.5457130672672363</v>
      </c>
      <c r="L26" s="8">
        <v>101.92318278676757</v>
      </c>
      <c r="M26" s="8">
        <v>38.642826681680909</v>
      </c>
      <c r="N26" s="8">
        <v>2.3766666666666665</v>
      </c>
      <c r="O26" s="8">
        <v>32.456666666666671</v>
      </c>
      <c r="P26" s="6"/>
      <c r="Q26" s="6"/>
      <c r="R26" s="8"/>
      <c r="S26" s="8"/>
      <c r="T26" s="6">
        <v>11.948059986651286</v>
      </c>
      <c r="U26" s="6">
        <v>5.9931087157218199</v>
      </c>
      <c r="V26" s="8">
        <v>298.70149966628213</v>
      </c>
      <c r="W26" s="8">
        <v>149.8277178930455</v>
      </c>
      <c r="X26" s="8">
        <v>15.750014706093996</v>
      </c>
      <c r="Y26" s="9">
        <v>26.267537338088761</v>
      </c>
      <c r="Z26" s="10">
        <v>37.303624393149043</v>
      </c>
      <c r="AA26" s="10">
        <v>42.211301637938817</v>
      </c>
      <c r="AB26" s="10"/>
      <c r="AC26" s="10"/>
      <c r="AD26" s="10">
        <v>11.036087055060282</v>
      </c>
      <c r="AE26" s="10">
        <v>15.943764299850056</v>
      </c>
      <c r="AF26" s="10">
        <v>4.9076772447897739</v>
      </c>
      <c r="AG26" s="10"/>
      <c r="AH26" s="10"/>
      <c r="AI26" s="10"/>
      <c r="AJ26" s="10"/>
      <c r="AK26" s="11">
        <v>0.11820004614847696</v>
      </c>
      <c r="AL26" s="11">
        <v>1.3582580919253679</v>
      </c>
      <c r="AM26" s="7">
        <v>2.7</v>
      </c>
      <c r="AN26" s="21">
        <v>2.82</v>
      </c>
      <c r="AO26" s="7">
        <v>28.2</v>
      </c>
      <c r="AP26" s="8">
        <v>12.449985293906003</v>
      </c>
      <c r="AQ26" s="30">
        <v>254.65995203003334</v>
      </c>
      <c r="AR26" s="6">
        <v>11.49118072440676</v>
      </c>
      <c r="AS26" s="6">
        <v>20.45463878215855</v>
      </c>
      <c r="AT26" s="2">
        <v>5.3783611801636573</v>
      </c>
    </row>
    <row r="27" spans="1:53" x14ac:dyDescent="0.25">
      <c r="A27" s="4">
        <v>19</v>
      </c>
      <c r="B27" s="4">
        <v>2013</v>
      </c>
      <c r="C27" s="4" t="s">
        <v>60</v>
      </c>
      <c r="D27" s="4" t="s">
        <v>65</v>
      </c>
      <c r="E27" s="4"/>
      <c r="F27" s="4" t="s">
        <v>62</v>
      </c>
      <c r="G27" s="34" t="s">
        <v>80</v>
      </c>
      <c r="H27" s="34">
        <v>18.7</v>
      </c>
      <c r="I27" s="41">
        <v>39.9</v>
      </c>
      <c r="J27" s="6">
        <v>1.8206163480553728</v>
      </c>
      <c r="K27" s="6">
        <v>0.6260945601589939</v>
      </c>
      <c r="L27" s="8">
        <v>45.515408701384317</v>
      </c>
      <c r="M27" s="8">
        <v>15.652364003974848</v>
      </c>
      <c r="N27" s="8">
        <v>1.4</v>
      </c>
      <c r="O27" s="22">
        <v>12.34</v>
      </c>
      <c r="P27" s="6">
        <v>3.5107119314436384</v>
      </c>
      <c r="Q27" s="6">
        <v>1.6938035596572183</v>
      </c>
      <c r="R27" s="8">
        <v>87.767798286090951</v>
      </c>
      <c r="S27" s="8">
        <v>42.345088991430458</v>
      </c>
      <c r="T27" s="6">
        <v>4.2335201054713245</v>
      </c>
      <c r="U27" s="6">
        <v>2.6603493737640078</v>
      </c>
      <c r="V27" s="8">
        <v>105.83800263678312</v>
      </c>
      <c r="W27" s="8">
        <v>66.508734344100191</v>
      </c>
      <c r="X27" s="8">
        <v>18.602623148601644</v>
      </c>
      <c r="Y27" s="12">
        <v>19.682571306855426</v>
      </c>
      <c r="Z27" s="12">
        <v>29.737028784119019</v>
      </c>
      <c r="AA27" s="12">
        <v>35.331137946428569</v>
      </c>
      <c r="AB27" s="12">
        <v>36.031448371052591</v>
      </c>
      <c r="AC27" s="12">
        <v>36.458259625981853</v>
      </c>
      <c r="AD27" s="10">
        <v>10.054457477263593</v>
      </c>
      <c r="AE27" s="10">
        <v>15.648566639573144</v>
      </c>
      <c r="AF27" s="10">
        <v>5.5941091623095502</v>
      </c>
      <c r="AG27" s="12">
        <v>16.348877064197165</v>
      </c>
      <c r="AH27" s="12">
        <v>6.2944195869335715</v>
      </c>
      <c r="AI27" s="12">
        <v>16.775688319126427</v>
      </c>
      <c r="AJ27" s="12">
        <v>6.7212308418628339</v>
      </c>
      <c r="AK27" s="13">
        <v>8.4999999999999992E-2</v>
      </c>
      <c r="AL27" s="13">
        <v>0.71199999999999997</v>
      </c>
      <c r="AM27" s="7">
        <v>1.9</v>
      </c>
      <c r="AN27" s="21">
        <v>2.5300000000000002</v>
      </c>
      <c r="AO27" s="7">
        <v>25.300000000000004</v>
      </c>
      <c r="AP27" s="8">
        <v>6.69737685139836</v>
      </c>
      <c r="AQ27" s="30">
        <v>162.61462388765295</v>
      </c>
      <c r="AR27" s="6">
        <v>8.3764705882352946</v>
      </c>
      <c r="AS27" s="6">
        <v>24.280345498805296</v>
      </c>
      <c r="AT27" s="2">
        <v>2.2958839240163655</v>
      </c>
    </row>
    <row r="28" spans="1:53" x14ac:dyDescent="0.25">
      <c r="A28" s="4">
        <v>21</v>
      </c>
      <c r="B28" s="4">
        <v>2013</v>
      </c>
      <c r="C28" s="4" t="s">
        <v>60</v>
      </c>
      <c r="D28" s="4" t="s">
        <v>66</v>
      </c>
      <c r="E28" s="4"/>
      <c r="F28" s="4" t="s">
        <v>62</v>
      </c>
      <c r="G28" s="34" t="s">
        <v>86</v>
      </c>
      <c r="H28" s="34">
        <v>14</v>
      </c>
      <c r="I28" s="41">
        <v>34.6</v>
      </c>
      <c r="J28" s="6">
        <v>3.4933256427158867</v>
      </c>
      <c r="K28" s="6">
        <v>1.0819265980578319</v>
      </c>
      <c r="L28" s="8">
        <v>87.333141067897174</v>
      </c>
      <c r="M28" s="8">
        <v>27.048164951445795</v>
      </c>
      <c r="N28" s="8">
        <v>1.97</v>
      </c>
      <c r="O28" s="8">
        <v>24.08</v>
      </c>
      <c r="P28" s="6">
        <v>6.5153263019116672</v>
      </c>
      <c r="Q28" s="6">
        <v>2.7320369149637438</v>
      </c>
      <c r="R28" s="8">
        <v>162.88315754779168</v>
      </c>
      <c r="S28" s="8">
        <v>68.300922874093587</v>
      </c>
      <c r="T28" s="6">
        <v>9.4836849044166129</v>
      </c>
      <c r="U28" s="6">
        <v>4.7823005932762026</v>
      </c>
      <c r="V28" s="8">
        <v>237.09212261041532</v>
      </c>
      <c r="W28" s="8">
        <v>119.55751483190507</v>
      </c>
      <c r="X28" s="8">
        <v>34.047894936081136</v>
      </c>
      <c r="Y28" s="12">
        <v>34.11477579799125</v>
      </c>
      <c r="Z28" s="12">
        <v>48.149728801621862</v>
      </c>
      <c r="AA28" s="12">
        <v>58.854182142857141</v>
      </c>
      <c r="AB28" s="12">
        <v>56.483535755678815</v>
      </c>
      <c r="AC28" s="12">
        <v>62.025310891882363</v>
      </c>
      <c r="AD28" s="10">
        <v>14.034953003630612</v>
      </c>
      <c r="AE28" s="10">
        <v>24.739406344865891</v>
      </c>
      <c r="AF28" s="10">
        <v>10.704453341235279</v>
      </c>
      <c r="AG28" s="12">
        <v>22.368759957687566</v>
      </c>
      <c r="AH28" s="12">
        <v>8.3338069540569535</v>
      </c>
      <c r="AI28" s="12">
        <v>27.910535093891113</v>
      </c>
      <c r="AJ28" s="12">
        <v>13.875582090260501</v>
      </c>
      <c r="AK28" s="13">
        <v>9.35E-2</v>
      </c>
      <c r="AL28" s="13">
        <v>0.82200000000000006</v>
      </c>
      <c r="AM28" s="7">
        <v>1.4</v>
      </c>
      <c r="AN28" s="21">
        <v>4.4000000000000004</v>
      </c>
      <c r="AO28" s="7">
        <v>44</v>
      </c>
      <c r="AP28" s="8">
        <v>9.9521050639188644</v>
      </c>
      <c r="AQ28" s="30">
        <v>271.614901974416</v>
      </c>
      <c r="AR28" s="6">
        <v>8.7914438502673811</v>
      </c>
      <c r="AS28" s="6">
        <v>27.29220604383989</v>
      </c>
      <c r="AT28" s="2">
        <v>4.5936626994786458</v>
      </c>
    </row>
    <row r="29" spans="1:53" x14ac:dyDescent="0.25">
      <c r="A29" s="4">
        <v>22</v>
      </c>
      <c r="B29" s="4">
        <v>2013</v>
      </c>
      <c r="C29" s="4" t="s">
        <v>60</v>
      </c>
      <c r="D29" s="4" t="s">
        <v>67</v>
      </c>
      <c r="E29" s="4"/>
      <c r="F29" s="4" t="s">
        <v>62</v>
      </c>
      <c r="G29" s="34" t="s">
        <v>86</v>
      </c>
      <c r="H29" s="34">
        <v>14</v>
      </c>
      <c r="I29" s="41">
        <v>30.1</v>
      </c>
      <c r="J29" s="6">
        <v>2.2609385299934082</v>
      </c>
      <c r="K29" s="6">
        <v>0.54302482314859457</v>
      </c>
      <c r="L29" s="8">
        <v>56.523463249835203</v>
      </c>
      <c r="M29" s="8">
        <v>13.575620578714863</v>
      </c>
      <c r="N29" s="8">
        <v>1.5333333333333332</v>
      </c>
      <c r="O29" s="8">
        <v>15.083333333333334</v>
      </c>
      <c r="P29" s="6">
        <v>3.9556690837178641</v>
      </c>
      <c r="Q29" s="6">
        <v>1.9533618984838494</v>
      </c>
      <c r="R29" s="8">
        <v>98.891727092946596</v>
      </c>
      <c r="S29" s="8">
        <v>48.834047462096237</v>
      </c>
      <c r="T29" s="6">
        <v>4.3432762030323007</v>
      </c>
      <c r="U29" s="6">
        <v>3.2091298615688859</v>
      </c>
      <c r="V29" s="8">
        <v>108.58190507580751</v>
      </c>
      <c r="W29" s="8">
        <v>80.228246539222141</v>
      </c>
      <c r="X29" s="8">
        <v>18.576276353481525</v>
      </c>
      <c r="Y29" s="12">
        <v>19.319648704278766</v>
      </c>
      <c r="Z29" s="12">
        <v>27.917769095096709</v>
      </c>
      <c r="AA29" s="12">
        <v>37.585724999999996</v>
      </c>
      <c r="AB29" s="12">
        <v>35.293705348239399</v>
      </c>
      <c r="AC29" s="12">
        <v>39.515740979952589</v>
      </c>
      <c r="AD29" s="10">
        <v>8.5981203908179431</v>
      </c>
      <c r="AE29" s="10">
        <v>18.266076295721231</v>
      </c>
      <c r="AF29" s="10">
        <v>9.6679559049032875</v>
      </c>
      <c r="AG29" s="12">
        <v>15.974056643960633</v>
      </c>
      <c r="AH29" s="12">
        <v>7.3759362531426902</v>
      </c>
      <c r="AI29" s="12">
        <v>20.196092275673823</v>
      </c>
      <c r="AJ29" s="12">
        <v>11.59797188485588</v>
      </c>
      <c r="AK29" s="13">
        <v>7.1999999999999995E-2</v>
      </c>
      <c r="AL29" s="13">
        <v>0.61899999999999999</v>
      </c>
      <c r="AM29" s="7">
        <v>1.3</v>
      </c>
      <c r="AN29" s="21">
        <v>2.33</v>
      </c>
      <c r="AO29" s="7">
        <v>23.3</v>
      </c>
      <c r="AP29" s="8">
        <v>4.7237236465184758</v>
      </c>
      <c r="AQ29" s="30">
        <v>126.72257369299223</v>
      </c>
      <c r="AR29" s="6">
        <v>8.5972222222222232</v>
      </c>
      <c r="AS29" s="6">
        <v>26.826838988853744</v>
      </c>
      <c r="AT29" s="2">
        <v>2.3018459810132708</v>
      </c>
    </row>
    <row r="30" spans="1:53" x14ac:dyDescent="0.25">
      <c r="A30" s="4">
        <v>24</v>
      </c>
      <c r="B30" s="4">
        <v>2013</v>
      </c>
      <c r="C30" s="4" t="s">
        <v>60</v>
      </c>
      <c r="D30" s="4" t="s">
        <v>68</v>
      </c>
      <c r="E30" s="4"/>
      <c r="F30" s="4" t="s">
        <v>62</v>
      </c>
      <c r="G30" s="34" t="s">
        <v>87</v>
      </c>
      <c r="H30" s="34">
        <v>14.6</v>
      </c>
      <c r="I30" s="41">
        <v>31.2</v>
      </c>
      <c r="J30" s="6">
        <v>2.2092328609096903</v>
      </c>
      <c r="K30" s="6">
        <v>0.8671514502307186</v>
      </c>
      <c r="L30" s="8">
        <v>55.230821522742254</v>
      </c>
      <c r="M30" s="8">
        <v>21.678786255767964</v>
      </c>
      <c r="N30" s="8">
        <v>1.7266666666666666</v>
      </c>
      <c r="O30" s="8">
        <v>19.066666666666666</v>
      </c>
      <c r="P30" s="6">
        <v>3.8909030982201704</v>
      </c>
      <c r="Q30" s="6">
        <v>2.411832564271589</v>
      </c>
      <c r="R30" s="8">
        <v>97.272577455504262</v>
      </c>
      <c r="S30" s="8">
        <v>60.29581410678972</v>
      </c>
      <c r="T30" s="6">
        <v>4.8500329597890568</v>
      </c>
      <c r="U30" s="6">
        <v>3.734014502307184</v>
      </c>
      <c r="V30" s="8">
        <v>121.25082399472642</v>
      </c>
      <c r="W30" s="8">
        <v>93.350362557679603</v>
      </c>
      <c r="X30" s="8">
        <v>21.843275906723584</v>
      </c>
      <c r="Y30" s="12">
        <v>18.661789753714377</v>
      </c>
      <c r="Z30" s="12">
        <v>24.712598245225216</v>
      </c>
      <c r="AA30" s="12">
        <v>32.074204464285714</v>
      </c>
      <c r="AB30" s="12">
        <v>39.477095308557146</v>
      </c>
      <c r="AC30" s="12">
        <v>37.129434495948068</v>
      </c>
      <c r="AD30" s="10">
        <v>6.0508084915108391</v>
      </c>
      <c r="AE30" s="10">
        <v>13.412414710571337</v>
      </c>
      <c r="AF30" s="10">
        <v>7.3616062190604978</v>
      </c>
      <c r="AG30" s="12">
        <v>20.815305554842769</v>
      </c>
      <c r="AH30" s="12">
        <v>14.76449706333193</v>
      </c>
      <c r="AI30" s="12">
        <v>18.467644742233691</v>
      </c>
      <c r="AJ30" s="12">
        <v>12.416836250722852</v>
      </c>
      <c r="AK30" s="13">
        <v>7.2999999999999995E-2</v>
      </c>
      <c r="AL30" s="13">
        <v>0.58549999999999991</v>
      </c>
      <c r="AM30" s="7">
        <v>1.3</v>
      </c>
      <c r="AN30" s="21">
        <v>2.41</v>
      </c>
      <c r="AO30" s="7">
        <v>24.1</v>
      </c>
      <c r="AP30" s="8">
        <v>2.2567240932764179</v>
      </c>
      <c r="AQ30" s="30">
        <v>134.33519883203559</v>
      </c>
      <c r="AR30" s="6">
        <v>8.0205479452054789</v>
      </c>
      <c r="AS30" s="6">
        <v>59.526638294981574</v>
      </c>
      <c r="AT30" s="22">
        <v>1.8893291756901016</v>
      </c>
      <c r="AU30" s="22"/>
      <c r="AV30" s="22"/>
      <c r="AW30" s="22"/>
      <c r="AX30" s="22"/>
      <c r="AY30" s="22"/>
      <c r="AZ30" s="23"/>
    </row>
    <row r="31" spans="1:53" x14ac:dyDescent="0.25">
      <c r="A31" s="4">
        <v>1</v>
      </c>
      <c r="B31" s="4">
        <v>2012</v>
      </c>
      <c r="C31" s="4" t="s">
        <v>60</v>
      </c>
      <c r="D31" s="4" t="s">
        <v>69</v>
      </c>
      <c r="E31" s="4"/>
      <c r="F31" s="4" t="s">
        <v>70</v>
      </c>
      <c r="G31" s="34" t="s">
        <v>87</v>
      </c>
      <c r="H31" s="34">
        <v>14</v>
      </c>
      <c r="I31" s="41">
        <v>25.3</v>
      </c>
      <c r="J31" s="6">
        <v>2.3888704617575902</v>
      </c>
      <c r="K31" s="6">
        <v>0.90289265700496557</v>
      </c>
      <c r="L31" s="8">
        <v>59.721761543939756</v>
      </c>
      <c r="M31" s="8">
        <v>22.572316425124139</v>
      </c>
      <c r="N31" s="8">
        <v>1.7700000000000002</v>
      </c>
      <c r="O31" s="8">
        <v>19.956666666666667</v>
      </c>
      <c r="P31" s="6"/>
      <c r="Q31" s="6"/>
      <c r="R31" s="8"/>
      <c r="S31" s="8"/>
      <c r="T31" s="6">
        <v>6.9883721020105476</v>
      </c>
      <c r="U31" s="6">
        <v>3.3703534594594586</v>
      </c>
      <c r="V31" s="8">
        <v>174.70930255026369</v>
      </c>
      <c r="W31" s="8">
        <v>84.258836486486459</v>
      </c>
      <c r="X31" s="8">
        <v>28.348237994274442</v>
      </c>
      <c r="Y31" s="9">
        <v>27.995815717694274</v>
      </c>
      <c r="Z31" s="10">
        <v>41.365517694307506</v>
      </c>
      <c r="AA31" s="10">
        <v>47.714294966536166</v>
      </c>
      <c r="AB31" s="10"/>
      <c r="AC31" s="10"/>
      <c r="AD31" s="10">
        <v>13.369701976613232</v>
      </c>
      <c r="AE31" s="10">
        <v>19.718479248841891</v>
      </c>
      <c r="AF31" s="10">
        <v>6.3487772722286593</v>
      </c>
      <c r="AG31" s="10"/>
      <c r="AH31" s="10"/>
      <c r="AI31" s="10"/>
      <c r="AJ31" s="10"/>
      <c r="AK31" s="11">
        <v>7.765190478883302E-2</v>
      </c>
      <c r="AL31" s="11">
        <v>0.76571011525114141</v>
      </c>
      <c r="AM31" s="7">
        <v>1.4</v>
      </c>
      <c r="AN31" s="21">
        <v>3.36</v>
      </c>
      <c r="AO31" s="7">
        <v>33.6</v>
      </c>
      <c r="AP31" s="8">
        <v>5.2517620057255598</v>
      </c>
      <c r="AQ31" s="30">
        <v>171.84284621802004</v>
      </c>
      <c r="AR31" s="6">
        <v>9.8608027366929036</v>
      </c>
      <c r="AS31" s="6">
        <v>32.720988885382482</v>
      </c>
      <c r="AT31" s="2">
        <v>2.8535088052153319</v>
      </c>
    </row>
    <row r="32" spans="1:53" x14ac:dyDescent="0.25">
      <c r="A32" s="4">
        <v>6</v>
      </c>
      <c r="B32" s="4">
        <v>2012</v>
      </c>
      <c r="C32" s="4" t="s">
        <v>60</v>
      </c>
      <c r="D32" s="4" t="s">
        <v>71</v>
      </c>
      <c r="E32" s="4"/>
      <c r="F32" s="4" t="s">
        <v>70</v>
      </c>
      <c r="G32" s="34" t="s">
        <v>85</v>
      </c>
      <c r="H32" s="34">
        <v>21.5</v>
      </c>
      <c r="I32" s="41">
        <v>40.5</v>
      </c>
      <c r="J32" s="6">
        <v>3.1327303945001055</v>
      </c>
      <c r="K32" s="6">
        <v>1.3558284474336659</v>
      </c>
      <c r="L32" s="8">
        <v>78.318259862502629</v>
      </c>
      <c r="M32" s="8">
        <v>33.895711185841648</v>
      </c>
      <c r="N32" s="8">
        <v>2.2533333333333334</v>
      </c>
      <c r="O32" s="8">
        <v>29.913333333333338</v>
      </c>
      <c r="P32" s="6"/>
      <c r="Q32" s="6"/>
      <c r="R32" s="8"/>
      <c r="S32" s="8"/>
      <c r="T32" s="6">
        <v>8.7719136142056673</v>
      </c>
      <c r="U32" s="6">
        <v>6.5446825212590634</v>
      </c>
      <c r="V32" s="8">
        <v>219.29784035514169</v>
      </c>
      <c r="W32" s="8">
        <v>163.61706303147659</v>
      </c>
      <c r="X32" s="8">
        <v>39.924137366364697</v>
      </c>
      <c r="Y32" s="9">
        <v>50.791349153071643</v>
      </c>
      <c r="Z32" s="10">
        <v>53.597625982399485</v>
      </c>
      <c r="AA32" s="10">
        <v>66.543576830921367</v>
      </c>
      <c r="AB32" s="10"/>
      <c r="AC32" s="10"/>
      <c r="AD32" s="10">
        <v>2.8062768293278424</v>
      </c>
      <c r="AE32" s="10">
        <v>15.752227677849724</v>
      </c>
      <c r="AF32" s="10">
        <v>12.945950848521882</v>
      </c>
      <c r="AG32" s="10"/>
      <c r="AH32" s="10"/>
      <c r="AI32" s="10"/>
      <c r="AJ32" s="10"/>
      <c r="AK32" s="11">
        <v>0.12501772951942064</v>
      </c>
      <c r="AL32" s="11">
        <v>1.1481423523301273</v>
      </c>
      <c r="AM32" s="7">
        <v>2.2999999999999998</v>
      </c>
      <c r="AN32" s="21">
        <v>5.07</v>
      </c>
      <c r="AO32" s="7">
        <v>50.7</v>
      </c>
      <c r="AP32" s="8">
        <v>10.775862633635306</v>
      </c>
      <c r="AQ32" s="32">
        <v>250</v>
      </c>
      <c r="AR32" s="6">
        <v>9.1838362186202662</v>
      </c>
      <c r="AS32" s="6">
        <v>23.199998784288596</v>
      </c>
      <c r="AT32" s="2">
        <v>4.8669541470201079</v>
      </c>
    </row>
    <row r="33" spans="1:53" x14ac:dyDescent="0.25">
      <c r="A33" s="4">
        <v>7</v>
      </c>
      <c r="B33" s="4">
        <v>2012</v>
      </c>
      <c r="C33" s="4" t="s">
        <v>60</v>
      </c>
      <c r="D33" s="4" t="s">
        <v>72</v>
      </c>
      <c r="E33" s="4"/>
      <c r="F33" s="4" t="s">
        <v>70</v>
      </c>
      <c r="G33" s="34" t="s">
        <v>80</v>
      </c>
      <c r="H33" s="34">
        <v>22.1</v>
      </c>
      <c r="I33" s="41">
        <v>40.200000000000003</v>
      </c>
      <c r="J33" s="6">
        <v>2.2181485099806144</v>
      </c>
      <c r="K33" s="6">
        <v>0.81056343818680743</v>
      </c>
      <c r="L33" s="8">
        <v>55.453712749515361</v>
      </c>
      <c r="M33" s="8">
        <v>20.264085954670186</v>
      </c>
      <c r="N33" s="8">
        <v>1.7766666666666666</v>
      </c>
      <c r="O33" s="8">
        <v>20.093333333333334</v>
      </c>
      <c r="P33" s="6"/>
      <c r="Q33" s="6"/>
      <c r="R33" s="8"/>
      <c r="S33" s="8"/>
      <c r="T33" s="6">
        <v>6.0659124505603161</v>
      </c>
      <c r="U33" s="6">
        <v>3.0363024757745549</v>
      </c>
      <c r="V33" s="8">
        <v>151.64781126400791</v>
      </c>
      <c r="W33" s="8">
        <v>75.907561894363866</v>
      </c>
      <c r="X33" s="8">
        <v>27.09514195783958</v>
      </c>
      <c r="Y33" s="9">
        <v>30.141274090893216</v>
      </c>
      <c r="Z33" s="10">
        <v>34.366032917201096</v>
      </c>
      <c r="AA33" s="10">
        <v>43.435617980919801</v>
      </c>
      <c r="AB33" s="10"/>
      <c r="AC33" s="10"/>
      <c r="AD33" s="10">
        <v>4.2247588263078804</v>
      </c>
      <c r="AE33" s="10">
        <v>13.294343890026585</v>
      </c>
      <c r="AF33" s="10">
        <v>9.069585063718705</v>
      </c>
      <c r="AG33" s="10"/>
      <c r="AH33" s="10"/>
      <c r="AI33" s="10"/>
      <c r="AJ33" s="10"/>
      <c r="AK33" s="11">
        <v>0.12832986378576322</v>
      </c>
      <c r="AL33" s="11">
        <v>1.3360171827109744</v>
      </c>
      <c r="AM33" s="7">
        <v>2.6</v>
      </c>
      <c r="AN33" s="21">
        <v>3.59</v>
      </c>
      <c r="AO33" s="7">
        <v>35.9</v>
      </c>
      <c r="AP33" s="8">
        <v>8.8048580421604186</v>
      </c>
      <c r="AQ33" s="30">
        <v>215.68235539488319</v>
      </c>
      <c r="AR33" s="6">
        <v>10.410804962291175</v>
      </c>
      <c r="AS33" s="6">
        <v>24.495835635523992</v>
      </c>
      <c r="AT33" s="2">
        <v>3.8575848381404936</v>
      </c>
    </row>
    <row r="34" spans="1:53" x14ac:dyDescent="0.25">
      <c r="A34" s="4">
        <v>8</v>
      </c>
      <c r="B34" s="4">
        <v>2012</v>
      </c>
      <c r="C34" s="4" t="s">
        <v>60</v>
      </c>
      <c r="D34" s="4" t="s">
        <v>73</v>
      </c>
      <c r="E34" s="4"/>
      <c r="F34" s="4" t="s">
        <v>70</v>
      </c>
      <c r="G34" s="34" t="s">
        <v>89</v>
      </c>
      <c r="H34" s="34">
        <v>22.1</v>
      </c>
      <c r="I34" s="41">
        <v>43</v>
      </c>
      <c r="J34" s="6">
        <v>2.1153669267679476</v>
      </c>
      <c r="K34" s="6">
        <v>0.77398016280602777</v>
      </c>
      <c r="L34" s="8">
        <v>52.884173169198689</v>
      </c>
      <c r="M34" s="8">
        <v>19.349504070150694</v>
      </c>
      <c r="N34" s="8">
        <v>1.656666666666667</v>
      </c>
      <c r="O34" s="8">
        <v>17.623333333333335</v>
      </c>
      <c r="P34" s="6"/>
      <c r="Q34" s="6"/>
      <c r="R34" s="8"/>
      <c r="S34" s="8"/>
      <c r="T34" s="6">
        <v>5.9070130512524708</v>
      </c>
      <c r="U34" s="6">
        <v>3.1502996306855633</v>
      </c>
      <c r="V34" s="8">
        <v>147.67532628131175</v>
      </c>
      <c r="W34" s="8">
        <v>78.757490767139075</v>
      </c>
      <c r="X34" s="8">
        <v>15.838205153212039</v>
      </c>
      <c r="Y34" s="9">
        <v>17.876724390027306</v>
      </c>
      <c r="Z34" s="10">
        <v>19.640999038669595</v>
      </c>
      <c r="AA34" s="10">
        <v>30.426685963687138</v>
      </c>
      <c r="AB34" s="10"/>
      <c r="AC34" s="10"/>
      <c r="AD34" s="10">
        <v>1.7642746486422887</v>
      </c>
      <c r="AE34" s="10">
        <v>12.549961573659832</v>
      </c>
      <c r="AF34" s="10">
        <v>10.785686925017544</v>
      </c>
      <c r="AG34" s="10"/>
      <c r="AH34" s="10"/>
      <c r="AI34" s="10"/>
      <c r="AJ34" s="10"/>
      <c r="AK34" s="11">
        <v>0.15686961322841875</v>
      </c>
      <c r="AL34" s="11">
        <v>1.8390879602596213</v>
      </c>
      <c r="AM34" s="7">
        <v>3.2</v>
      </c>
      <c r="AN34" s="21">
        <v>2.76</v>
      </c>
      <c r="AO34" s="7">
        <v>27.599999999999998</v>
      </c>
      <c r="AP34" s="8">
        <v>11.761794846787959</v>
      </c>
      <c r="AQ34" s="30">
        <v>203.55342741935482</v>
      </c>
      <c r="AR34" s="6">
        <v>11.723672433498734</v>
      </c>
      <c r="AS34" s="6">
        <v>17.306323573135902</v>
      </c>
      <c r="AT34" s="2">
        <v>4.2300313269484153</v>
      </c>
    </row>
    <row r="35" spans="1:53" x14ac:dyDescent="0.25">
      <c r="A35" s="4">
        <v>20</v>
      </c>
      <c r="B35" s="4">
        <v>2013</v>
      </c>
      <c r="C35" s="4" t="s">
        <v>60</v>
      </c>
      <c r="D35" s="4" t="s">
        <v>74</v>
      </c>
      <c r="E35" s="4"/>
      <c r="F35" s="4" t="s">
        <v>70</v>
      </c>
      <c r="G35" s="34" t="s">
        <v>80</v>
      </c>
      <c r="H35" s="34">
        <v>17.8</v>
      </c>
      <c r="I35" s="41">
        <v>42.7</v>
      </c>
      <c r="J35" s="6">
        <v>3.0006797956493072</v>
      </c>
      <c r="K35" s="6">
        <v>0.8981742367595118</v>
      </c>
      <c r="L35" s="8">
        <v>75.016994891232684</v>
      </c>
      <c r="M35" s="8">
        <v>22.454355918987794</v>
      </c>
      <c r="N35" s="8">
        <v>1.7533333333333332</v>
      </c>
      <c r="O35" s="8">
        <v>19.416666666666668</v>
      </c>
      <c r="P35" s="6">
        <v>5.3276203032300593</v>
      </c>
      <c r="Q35" s="6">
        <v>2.7691166776532627</v>
      </c>
      <c r="R35" s="8">
        <v>133.19050758075147</v>
      </c>
      <c r="S35" s="8">
        <v>69.227916941331571</v>
      </c>
      <c r="T35" s="6">
        <v>6.2457152274225436</v>
      </c>
      <c r="U35" s="6">
        <v>4.7457152274225427</v>
      </c>
      <c r="V35" s="8">
        <v>156.1428806855636</v>
      </c>
      <c r="W35" s="8">
        <v>118.64288068556357</v>
      </c>
      <c r="X35" s="8">
        <v>24.102864899153033</v>
      </c>
      <c r="Y35" s="12">
        <v>30.075433559284466</v>
      </c>
      <c r="Z35" s="12">
        <v>41.160127356088736</v>
      </c>
      <c r="AA35" s="12">
        <v>49.71422879464285</v>
      </c>
      <c r="AB35" s="12">
        <v>47.667278551572927</v>
      </c>
      <c r="AC35" s="12">
        <v>49.330944216994709</v>
      </c>
      <c r="AD35" s="10">
        <v>11.08469379680427</v>
      </c>
      <c r="AE35" s="10">
        <v>19.638795235358383</v>
      </c>
      <c r="AF35" s="10">
        <v>8.5541014385541132</v>
      </c>
      <c r="AG35" s="12">
        <v>17.591844992288461</v>
      </c>
      <c r="AH35" s="12">
        <v>6.507151195484191</v>
      </c>
      <c r="AI35" s="12">
        <v>19.255510657710243</v>
      </c>
      <c r="AJ35" s="12">
        <v>8.1708168609059726</v>
      </c>
      <c r="AK35" s="13">
        <v>0.13400000000000001</v>
      </c>
      <c r="AL35" s="13">
        <v>1.1505000000000001</v>
      </c>
      <c r="AM35" s="7">
        <v>1.8</v>
      </c>
      <c r="AN35" s="21">
        <v>3.83</v>
      </c>
      <c r="AO35" s="7">
        <v>38.299999999999997</v>
      </c>
      <c r="AP35" s="8">
        <v>14.197135100846964</v>
      </c>
      <c r="AQ35" s="30">
        <v>243.32174638487206</v>
      </c>
      <c r="AR35" s="6">
        <v>8.5858208955223887</v>
      </c>
      <c r="AS35" s="6">
        <v>17.138792063080114</v>
      </c>
      <c r="AT35" s="2">
        <v>4.9858385087936767</v>
      </c>
    </row>
    <row r="36" spans="1:53" x14ac:dyDescent="0.25">
      <c r="A36" s="4">
        <v>23</v>
      </c>
      <c r="B36" s="4">
        <v>2013</v>
      </c>
      <c r="C36" s="4" t="s">
        <v>60</v>
      </c>
      <c r="D36" s="4" t="s">
        <v>75</v>
      </c>
      <c r="E36" s="4"/>
      <c r="F36" s="4" t="s">
        <v>70</v>
      </c>
      <c r="G36" s="34" t="s">
        <v>86</v>
      </c>
      <c r="H36" s="34">
        <v>13.4</v>
      </c>
      <c r="I36" s="41">
        <v>26.6</v>
      </c>
      <c r="J36" s="6">
        <v>3.6767674686881997</v>
      </c>
      <c r="K36" s="6">
        <v>0.81747040998042075</v>
      </c>
      <c r="L36" s="8">
        <v>91.919186717204994</v>
      </c>
      <c r="M36" s="8">
        <v>20.436760249510517</v>
      </c>
      <c r="N36" s="8">
        <v>1.93</v>
      </c>
      <c r="O36" s="8">
        <v>23.25333333333333</v>
      </c>
      <c r="P36" s="6">
        <v>6.9314436387607108</v>
      </c>
      <c r="Q36" s="6">
        <v>2.3612392880685564</v>
      </c>
      <c r="R36" s="8">
        <v>173.28609096901778</v>
      </c>
      <c r="S36" s="8">
        <v>59.030982201713911</v>
      </c>
      <c r="T36" s="6">
        <v>10.394199077125904</v>
      </c>
      <c r="U36" s="6">
        <v>4.1603493737640074</v>
      </c>
      <c r="V36" s="8">
        <v>259.85497692814761</v>
      </c>
      <c r="W36" s="8">
        <v>104.00873434410018</v>
      </c>
      <c r="X36" s="8">
        <v>1.2723729562527617</v>
      </c>
      <c r="Y36" s="12">
        <v>3.427115312964871</v>
      </c>
      <c r="Z36" s="12">
        <v>8.9745758906954389</v>
      </c>
      <c r="AA36" s="12">
        <v>16.327840625000004</v>
      </c>
      <c r="AB36" s="12">
        <v>21.023310579213877</v>
      </c>
      <c r="AC36" s="12">
        <v>25.188799258019344</v>
      </c>
      <c r="AD36" s="10">
        <v>5.5474605777305683</v>
      </c>
      <c r="AE36" s="10">
        <v>12.900725312035133</v>
      </c>
      <c r="AF36" s="10">
        <v>7.353264734304565</v>
      </c>
      <c r="AG36" s="12">
        <v>17.596195266249005</v>
      </c>
      <c r="AH36" s="12">
        <v>12.048734688518438</v>
      </c>
      <c r="AI36" s="12">
        <v>21.761683945054472</v>
      </c>
      <c r="AJ36" s="12">
        <v>16.214223367323903</v>
      </c>
      <c r="AK36" s="13">
        <v>0.10050000000000001</v>
      </c>
      <c r="AL36" s="13">
        <v>1.1625000000000001</v>
      </c>
      <c r="AM36" s="7">
        <v>1.8</v>
      </c>
      <c r="AN36" s="21">
        <v>0.97</v>
      </c>
      <c r="AO36" s="7">
        <v>9.6999999999999993</v>
      </c>
      <c r="AP36" s="8">
        <v>8.427627043747238</v>
      </c>
      <c r="AQ36" s="30">
        <v>238.54942992213569</v>
      </c>
      <c r="AR36" s="6">
        <v>11.567164179104477</v>
      </c>
      <c r="AS36" s="6">
        <v>28.305646261259763</v>
      </c>
      <c r="AT36" s="23">
        <v>4.04976565662969</v>
      </c>
      <c r="AU36" s="23"/>
      <c r="AV36" s="23"/>
      <c r="AW36" s="23"/>
      <c r="AX36" s="23"/>
      <c r="AY36" s="23"/>
      <c r="AZ36" s="23"/>
    </row>
    <row r="37" spans="1:53" x14ac:dyDescent="0.25">
      <c r="A37" s="4">
        <v>25</v>
      </c>
      <c r="B37" s="4">
        <v>2013</v>
      </c>
      <c r="C37" s="4" t="s">
        <v>60</v>
      </c>
      <c r="D37" s="4" t="s">
        <v>76</v>
      </c>
      <c r="E37" s="4"/>
      <c r="F37" s="4" t="s">
        <v>70</v>
      </c>
      <c r="G37" s="34" t="s">
        <v>87</v>
      </c>
      <c r="H37" s="34">
        <v>13.4</v>
      </c>
      <c r="I37" s="41">
        <v>29.5</v>
      </c>
      <c r="J37" s="6">
        <v>2.4546802900461437</v>
      </c>
      <c r="K37" s="6">
        <v>0.62109986078178647</v>
      </c>
      <c r="L37" s="8">
        <v>61.367007251153595</v>
      </c>
      <c r="M37" s="8">
        <v>15.527496519544661</v>
      </c>
      <c r="N37" s="8">
        <v>1.7533333333333332</v>
      </c>
      <c r="O37" s="8">
        <v>19.613333333333333</v>
      </c>
      <c r="P37" s="6">
        <v>4.6972643375082388</v>
      </c>
      <c r="Q37" s="6">
        <v>2.212920237310481</v>
      </c>
      <c r="R37" s="8">
        <v>117.43160843770596</v>
      </c>
      <c r="S37" s="8">
        <v>55.323005932762022</v>
      </c>
      <c r="T37" s="6">
        <v>5.6237640079103492</v>
      </c>
      <c r="U37" s="6">
        <v>3.5018127883981536</v>
      </c>
      <c r="V37" s="8">
        <v>140.59410019775873</v>
      </c>
      <c r="W37" s="8">
        <v>87.545319709953844</v>
      </c>
      <c r="X37" s="8">
        <v>37.246061890204246</v>
      </c>
      <c r="Y37" s="12">
        <v>32.005237597959841</v>
      </c>
      <c r="Z37" s="12">
        <v>37.932783445121423</v>
      </c>
      <c r="AA37" s="12">
        <v>51.673777678571426</v>
      </c>
      <c r="AB37" s="12">
        <v>57.889074721659846</v>
      </c>
      <c r="AC37" s="12">
        <v>62.219883036192464</v>
      </c>
      <c r="AD37" s="10">
        <v>5.9275458471615821</v>
      </c>
      <c r="AE37" s="10">
        <v>19.668540080611585</v>
      </c>
      <c r="AF37" s="10">
        <v>13.740994233450003</v>
      </c>
      <c r="AG37" s="12">
        <v>25.883837123700005</v>
      </c>
      <c r="AH37" s="12">
        <v>19.956291276538423</v>
      </c>
      <c r="AI37" s="12">
        <v>30.214645438232623</v>
      </c>
      <c r="AJ37" s="12">
        <v>24.287099591071041</v>
      </c>
      <c r="AK37" s="13">
        <v>7.1499999999999994E-2</v>
      </c>
      <c r="AL37" s="13">
        <v>0.63200000000000001</v>
      </c>
      <c r="AM37" s="7">
        <v>1.3</v>
      </c>
      <c r="AN37" s="21">
        <v>4.16</v>
      </c>
      <c r="AO37" s="7">
        <v>41.6</v>
      </c>
      <c r="AP37" s="8">
        <v>4.3539381097957559</v>
      </c>
      <c r="AQ37" s="30">
        <v>171.55937152391547</v>
      </c>
      <c r="AR37" s="6">
        <v>8.8391608391608401</v>
      </c>
      <c r="AS37" s="6">
        <v>39.403263711519166</v>
      </c>
      <c r="AT37" s="2">
        <v>2.6487466325944684</v>
      </c>
    </row>
    <row r="38" spans="1:53" x14ac:dyDescent="0.25">
      <c r="A38" s="4">
        <v>26</v>
      </c>
      <c r="B38" s="4">
        <v>2013</v>
      </c>
      <c r="C38" s="4" t="s">
        <v>60</v>
      </c>
      <c r="D38" s="4" t="s">
        <v>77</v>
      </c>
      <c r="E38" s="4"/>
      <c r="F38" s="4" t="s">
        <v>70</v>
      </c>
      <c r="G38" s="34" t="s">
        <v>83</v>
      </c>
      <c r="H38" s="34">
        <v>23.5</v>
      </c>
      <c r="I38" s="41">
        <v>46.8</v>
      </c>
      <c r="J38" s="6">
        <v>2.3846407382992747</v>
      </c>
      <c r="K38" s="6">
        <v>0.82509389850352699</v>
      </c>
      <c r="L38" s="8">
        <v>59.616018457481864</v>
      </c>
      <c r="M38" s="8">
        <v>20.627347462588176</v>
      </c>
      <c r="N38" s="8">
        <v>1.8366666666666667</v>
      </c>
      <c r="O38" s="8">
        <v>21.330000000000002</v>
      </c>
      <c r="P38" s="6">
        <v>4.5441661173368484</v>
      </c>
      <c r="Q38" s="6">
        <v>2.212920237310481</v>
      </c>
      <c r="R38" s="8">
        <v>113.6041529334212</v>
      </c>
      <c r="S38" s="8">
        <v>55.323005932762022</v>
      </c>
      <c r="T38" s="6">
        <v>8.6005273566249176</v>
      </c>
      <c r="U38" s="6">
        <v>3.7944957152274221</v>
      </c>
      <c r="V38" s="8">
        <v>215.01318391562293</v>
      </c>
      <c r="W38" s="8">
        <v>94.862392880685547</v>
      </c>
      <c r="X38" s="8">
        <v>21.075076117351948</v>
      </c>
      <c r="Y38" s="12">
        <v>23.064506609002724</v>
      </c>
      <c r="Z38" s="12">
        <v>29.862158520039774</v>
      </c>
      <c r="AA38" s="12">
        <v>41.593517857142857</v>
      </c>
      <c r="AB38" s="12">
        <v>42.062249067980538</v>
      </c>
      <c r="AC38" s="12">
        <v>43.890772903305525</v>
      </c>
      <c r="AD38" s="10">
        <v>6.7976519110370504</v>
      </c>
      <c r="AE38" s="10">
        <v>18.529011248140133</v>
      </c>
      <c r="AF38" s="10">
        <v>11.731359337103083</v>
      </c>
      <c r="AG38" s="12">
        <v>18.997742458977815</v>
      </c>
      <c r="AH38" s="12">
        <v>12.200090547940764</v>
      </c>
      <c r="AI38" s="12">
        <v>20.826266294302801</v>
      </c>
      <c r="AJ38" s="12">
        <v>14.028614383265751</v>
      </c>
      <c r="AK38" s="13">
        <v>0.11749999999999999</v>
      </c>
      <c r="AL38" s="13">
        <v>1.046</v>
      </c>
      <c r="AM38" s="7">
        <v>2.1</v>
      </c>
      <c r="AN38" s="21">
        <v>3.33</v>
      </c>
      <c r="AO38" s="7">
        <v>33.299999999999997</v>
      </c>
      <c r="AP38" s="8">
        <v>12.224923882648049</v>
      </c>
      <c r="AQ38" s="30">
        <v>215.91994577308122</v>
      </c>
      <c r="AR38" s="6">
        <v>8.9021276595744681</v>
      </c>
      <c r="AS38" s="6">
        <v>17.662273225239147</v>
      </c>
      <c r="AT38" s="6">
        <v>4.5893506636340922</v>
      </c>
      <c r="AU38" s="6"/>
      <c r="AV38" s="6">
        <v>8.4888040569719632</v>
      </c>
      <c r="AW38" s="6">
        <v>204.47954671857619</v>
      </c>
      <c r="AX38" s="6">
        <v>9.6344553814269602</v>
      </c>
      <c r="AY38" s="6">
        <v>27.413662804868782</v>
      </c>
      <c r="AZ38" s="6">
        <v>3.7405961826360383</v>
      </c>
      <c r="BA38" s="2">
        <v>1.906666666666667</v>
      </c>
    </row>
    <row r="40" spans="1:53" x14ac:dyDescent="0.25">
      <c r="A40" s="1" t="s">
        <v>92</v>
      </c>
    </row>
    <row r="58" spans="2:9" x14ac:dyDescent="0.25">
      <c r="B58" s="2" t="s">
        <v>93</v>
      </c>
      <c r="I58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4"/>
  <sheetViews>
    <sheetView topLeftCell="H97" workbookViewId="0">
      <selection activeCell="N117" sqref="N117"/>
    </sheetView>
  </sheetViews>
  <sheetFormatPr defaultRowHeight="15" x14ac:dyDescent="0.25"/>
  <sheetData>
    <row r="1" spans="1:33" s="37" customFormat="1" ht="21" x14ac:dyDescent="0.4">
      <c r="B1" s="37" t="s">
        <v>78</v>
      </c>
      <c r="I1" s="38"/>
    </row>
    <row r="2" spans="1:33" s="37" customFormat="1" ht="21.6" thickBot="1" x14ac:dyDescent="0.45">
      <c r="I2" s="38"/>
    </row>
    <row r="3" spans="1:33" s="2" customFormat="1" ht="72" x14ac:dyDescent="0.3">
      <c r="A3" s="14"/>
      <c r="B3" s="3" t="s">
        <v>0</v>
      </c>
      <c r="C3" s="3" t="s">
        <v>1</v>
      </c>
      <c r="D3" s="3" t="s">
        <v>2</v>
      </c>
      <c r="E3" s="3" t="s">
        <v>3</v>
      </c>
      <c r="F3" s="35" t="s">
        <v>4</v>
      </c>
      <c r="G3" s="35" t="s">
        <v>79</v>
      </c>
      <c r="H3" s="43" t="s">
        <v>91</v>
      </c>
      <c r="I3" s="40" t="s">
        <v>88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17</v>
      </c>
      <c r="O3" s="15" t="s">
        <v>18</v>
      </c>
      <c r="P3" s="15" t="s">
        <v>19</v>
      </c>
      <c r="Q3" s="17" t="s">
        <v>26</v>
      </c>
      <c r="R3" s="17" t="s">
        <v>27</v>
      </c>
      <c r="S3" s="18" t="s">
        <v>32</v>
      </c>
      <c r="T3" s="18" t="s">
        <v>33</v>
      </c>
      <c r="U3" s="17" t="s">
        <v>34</v>
      </c>
      <c r="V3" s="19" t="s">
        <v>36</v>
      </c>
      <c r="W3" s="20" t="s">
        <v>37</v>
      </c>
      <c r="X3" s="15" t="s">
        <v>38</v>
      </c>
      <c r="Y3" s="5" t="s">
        <v>39</v>
      </c>
      <c r="Z3" s="5" t="s">
        <v>40</v>
      </c>
      <c r="AA3" s="5" t="s">
        <v>42</v>
      </c>
      <c r="AB3" s="20" t="s">
        <v>37</v>
      </c>
      <c r="AC3" s="15" t="s">
        <v>38</v>
      </c>
      <c r="AD3" s="5" t="s">
        <v>39</v>
      </c>
      <c r="AE3" s="5" t="s">
        <v>40</v>
      </c>
      <c r="AF3" s="5" t="s">
        <v>42</v>
      </c>
      <c r="AG3" s="5" t="s">
        <v>41</v>
      </c>
    </row>
    <row r="4" spans="1:33" s="2" customFormat="1" ht="14.45" x14ac:dyDescent="0.3">
      <c r="A4" s="4">
        <v>9</v>
      </c>
      <c r="B4" s="4">
        <v>2012</v>
      </c>
      <c r="C4" s="4" t="s">
        <v>43</v>
      </c>
      <c r="D4" s="4" t="s">
        <v>44</v>
      </c>
      <c r="E4" s="4">
        <v>23</v>
      </c>
      <c r="F4" s="34" t="s">
        <v>43</v>
      </c>
      <c r="G4" s="34" t="s">
        <v>80</v>
      </c>
      <c r="H4" s="34">
        <v>21</v>
      </c>
      <c r="I4" s="41">
        <v>46</v>
      </c>
      <c r="J4" s="8">
        <v>146.04811199917972</v>
      </c>
      <c r="K4" s="8">
        <v>57.545790283956407</v>
      </c>
      <c r="L4" s="8">
        <v>3.0933333333333333</v>
      </c>
      <c r="M4" s="8">
        <v>47.22</v>
      </c>
      <c r="N4" s="8">
        <v>445.8187989099726</v>
      </c>
      <c r="O4" s="8">
        <v>318.6294199665694</v>
      </c>
      <c r="P4" s="8">
        <v>10.23018810948461</v>
      </c>
      <c r="Q4" s="10">
        <v>23.736592037048652</v>
      </c>
      <c r="R4" s="10">
        <v>15.824877882450579</v>
      </c>
      <c r="S4" s="11">
        <v>0.11433301542090762</v>
      </c>
      <c r="T4" s="11">
        <v>1.2737384160269558</v>
      </c>
      <c r="U4" s="7">
        <v>2.7</v>
      </c>
      <c r="V4" s="7">
        <v>30.300000000000004</v>
      </c>
      <c r="W4" s="8">
        <v>20.069811890515396</v>
      </c>
      <c r="X4" s="2">
        <v>361</v>
      </c>
      <c r="Y4" s="6">
        <v>11.1406002136635</v>
      </c>
      <c r="Z4" s="6">
        <v>17.987213929523755</v>
      </c>
      <c r="AA4" s="2">
        <f t="shared" ref="AA4:AA38" si="0">(M4/Z4)+(X4/100)+(W4/10)</f>
        <v>8.2421792983871001</v>
      </c>
    </row>
    <row r="5" spans="1:33" s="2" customFormat="1" ht="14.45" x14ac:dyDescent="0.3">
      <c r="A5" s="4">
        <v>10</v>
      </c>
      <c r="B5" s="4">
        <v>2012</v>
      </c>
      <c r="C5" s="4" t="s">
        <v>43</v>
      </c>
      <c r="D5" s="4" t="s">
        <v>44</v>
      </c>
      <c r="E5" s="4">
        <v>33</v>
      </c>
      <c r="F5" s="34" t="s">
        <v>43</v>
      </c>
      <c r="G5" s="34" t="s">
        <v>80</v>
      </c>
      <c r="H5" s="34">
        <v>23.5</v>
      </c>
      <c r="I5" s="41">
        <v>45</v>
      </c>
      <c r="J5" s="8">
        <v>113.9968737820676</v>
      </c>
      <c r="K5" s="8">
        <v>47.730653872941772</v>
      </c>
      <c r="L5" s="8">
        <v>2.9066666666666663</v>
      </c>
      <c r="M5" s="8">
        <v>43.376666666666665</v>
      </c>
      <c r="N5" s="8">
        <v>341.75679296543939</v>
      </c>
      <c r="O5" s="8">
        <v>261.30802575572091</v>
      </c>
      <c r="P5" s="8">
        <v>42.539746103051499</v>
      </c>
      <c r="Q5" s="10">
        <v>31.468766840669538</v>
      </c>
      <c r="R5" s="10">
        <v>22.99282416347625</v>
      </c>
      <c r="S5" s="11">
        <v>0.11553687094775419</v>
      </c>
      <c r="T5" s="11">
        <v>1.2162364773328087</v>
      </c>
      <c r="U5" s="7">
        <v>2.2000000000000002</v>
      </c>
      <c r="V5" s="7">
        <v>52.300000000000004</v>
      </c>
      <c r="W5" s="8">
        <v>9.7602538969485053</v>
      </c>
      <c r="X5" s="32">
        <v>472</v>
      </c>
      <c r="Y5" s="6">
        <v>10.526825483120373</v>
      </c>
      <c r="Z5" s="6">
        <v>48.359397714804167</v>
      </c>
      <c r="AA5" s="2">
        <f t="shared" si="0"/>
        <v>6.5929899656905491</v>
      </c>
    </row>
    <row r="6" spans="1:33" s="2" customFormat="1" ht="14.45" x14ac:dyDescent="0.3">
      <c r="A6" s="4">
        <v>11</v>
      </c>
      <c r="B6" s="4">
        <v>2012</v>
      </c>
      <c r="C6" s="4" t="s">
        <v>43</v>
      </c>
      <c r="D6" s="4" t="s">
        <v>44</v>
      </c>
      <c r="E6" s="4">
        <v>31</v>
      </c>
      <c r="F6" s="34" t="s">
        <v>43</v>
      </c>
      <c r="G6" s="34" t="s">
        <v>84</v>
      </c>
      <c r="H6" s="34">
        <v>18.5</v>
      </c>
      <c r="I6" s="41">
        <v>37.6</v>
      </c>
      <c r="J6" s="8">
        <v>83.053456541716827</v>
      </c>
      <c r="K6" s="8">
        <v>40.28140336739947</v>
      </c>
      <c r="L6" s="8">
        <v>2.7166666666666668</v>
      </c>
      <c r="M6" s="8">
        <v>39.456666666666671</v>
      </c>
      <c r="N6" s="8">
        <v>255.36824376118278</v>
      </c>
      <c r="O6" s="8">
        <v>223.39633556596667</v>
      </c>
      <c r="P6" s="8">
        <v>41.597695305468562</v>
      </c>
      <c r="Q6" s="10">
        <v>21.891918941443052</v>
      </c>
      <c r="R6" s="10">
        <v>4.4164391446855333</v>
      </c>
      <c r="S6" s="11">
        <v>8.3291521840432037E-2</v>
      </c>
      <c r="T6" s="11">
        <v>0.77306056151937419</v>
      </c>
      <c r="U6" s="7">
        <v>2.8</v>
      </c>
      <c r="V6" s="7">
        <v>46.2</v>
      </c>
      <c r="W6" s="8">
        <v>4.6023046945314405</v>
      </c>
      <c r="X6" s="2">
        <v>199</v>
      </c>
      <c r="Y6" s="6">
        <v>9.2813835602666224</v>
      </c>
      <c r="Z6" s="6">
        <v>43.239205834515076</v>
      </c>
      <c r="AA6" s="2">
        <f t="shared" si="0"/>
        <v>3.3627510836770749</v>
      </c>
    </row>
    <row r="7" spans="1:33" s="2" customFormat="1" ht="14.45" x14ac:dyDescent="0.3">
      <c r="A7" s="4">
        <v>12</v>
      </c>
      <c r="B7" s="4">
        <v>2012</v>
      </c>
      <c r="C7" s="4" t="s">
        <v>43</v>
      </c>
      <c r="D7" s="4" t="s">
        <v>45</v>
      </c>
      <c r="E7" s="4" t="s">
        <v>46</v>
      </c>
      <c r="F7" s="34" t="s">
        <v>43</v>
      </c>
      <c r="G7" s="34" t="s">
        <v>80</v>
      </c>
      <c r="H7" s="34">
        <v>21</v>
      </c>
      <c r="I7" s="41">
        <v>40.4</v>
      </c>
      <c r="J7" s="8">
        <v>77.106807846358492</v>
      </c>
      <c r="K7" s="8">
        <v>27.394484281654908</v>
      </c>
      <c r="L7" s="8">
        <v>2.2933333333333334</v>
      </c>
      <c r="M7" s="8">
        <v>30.736666666666668</v>
      </c>
      <c r="N7" s="8">
        <v>216.92227633251719</v>
      </c>
      <c r="O7" s="8">
        <v>134.21821094264999</v>
      </c>
      <c r="P7" s="8">
        <v>6.8815030906644798</v>
      </c>
      <c r="Q7" s="10">
        <v>17.858787683758155</v>
      </c>
      <c r="R7" s="10">
        <v>5.464580890742937</v>
      </c>
      <c r="S7" s="11">
        <v>8.4207866565819633E-2</v>
      </c>
      <c r="T7" s="11">
        <v>0.86968184051578978</v>
      </c>
      <c r="U7" s="7">
        <v>2.4</v>
      </c>
      <c r="V7" s="7">
        <v>16.400000000000002</v>
      </c>
      <c r="W7" s="8">
        <v>9.5184969093355214</v>
      </c>
      <c r="X7" s="2">
        <v>131</v>
      </c>
      <c r="Y7" s="6">
        <v>10.327798054781709</v>
      </c>
      <c r="Z7" s="6">
        <v>13.762677158776848</v>
      </c>
      <c r="AA7" s="2">
        <f t="shared" si="0"/>
        <v>4.4951845510094515</v>
      </c>
    </row>
    <row r="8" spans="1:33" s="2" customFormat="1" ht="14.45" x14ac:dyDescent="0.3">
      <c r="A8" s="4">
        <v>13</v>
      </c>
      <c r="B8" s="4">
        <v>2012</v>
      </c>
      <c r="C8" s="4" t="s">
        <v>43</v>
      </c>
      <c r="D8" s="4" t="s">
        <v>45</v>
      </c>
      <c r="E8" s="4" t="s">
        <v>47</v>
      </c>
      <c r="F8" s="34" t="s">
        <v>43</v>
      </c>
      <c r="G8" s="34" t="s">
        <v>80</v>
      </c>
      <c r="H8" s="34">
        <v>19.8</v>
      </c>
      <c r="I8" s="41">
        <v>45.6</v>
      </c>
      <c r="J8" s="8">
        <v>65.09376427021401</v>
      </c>
      <c r="K8" s="8">
        <v>19.828988821210057</v>
      </c>
      <c r="L8" s="8">
        <v>1.9166666666666667</v>
      </c>
      <c r="M8" s="8">
        <v>22.91</v>
      </c>
      <c r="N8" s="8">
        <v>188.31299303135887</v>
      </c>
      <c r="O8" s="8">
        <v>90.005254543742339</v>
      </c>
      <c r="P8" s="8">
        <v>11.547432512034694</v>
      </c>
      <c r="Q8" s="10">
        <v>16.966422656376746</v>
      </c>
      <c r="R8" s="10">
        <v>6.3884589517932255</v>
      </c>
      <c r="S8" s="11">
        <v>8.4696514622248864E-2</v>
      </c>
      <c r="T8" s="11">
        <v>0.85810925301378482</v>
      </c>
      <c r="U8" s="7">
        <v>2.5</v>
      </c>
      <c r="V8" s="7">
        <v>20</v>
      </c>
      <c r="W8" s="8">
        <v>8.4525674879653057</v>
      </c>
      <c r="X8" s="2">
        <v>154</v>
      </c>
      <c r="Y8" s="6">
        <v>10.131576923100077</v>
      </c>
      <c r="Z8" s="6">
        <v>18.219316227792785</v>
      </c>
      <c r="AA8" s="2">
        <f t="shared" si="0"/>
        <v>3.6427133796360449</v>
      </c>
    </row>
    <row r="9" spans="1:33" s="2" customFormat="1" ht="14.45" x14ac:dyDescent="0.3">
      <c r="A9" s="4">
        <v>14</v>
      </c>
      <c r="B9" s="4">
        <v>2012</v>
      </c>
      <c r="C9" s="4" t="s">
        <v>43</v>
      </c>
      <c r="D9" s="4" t="s">
        <v>48</v>
      </c>
      <c r="E9" s="4">
        <v>56</v>
      </c>
      <c r="F9" s="34" t="s">
        <v>43</v>
      </c>
      <c r="G9" s="34" t="s">
        <v>80</v>
      </c>
      <c r="H9" s="34">
        <v>20.3</v>
      </c>
      <c r="I9" s="41">
        <v>42.2</v>
      </c>
      <c r="J9" s="8">
        <v>82.784007899127815</v>
      </c>
      <c r="K9" s="8">
        <v>35.464919688557657</v>
      </c>
      <c r="L9" s="8">
        <v>2.3466666666666667</v>
      </c>
      <c r="M9" s="8">
        <v>31.836666666666662</v>
      </c>
      <c r="N9" s="8">
        <v>238.50000363734813</v>
      </c>
      <c r="O9" s="8">
        <v>166.08155692626428</v>
      </c>
      <c r="P9" s="8">
        <v>19.851690652651467</v>
      </c>
      <c r="Q9" s="10">
        <v>16.704960387135849</v>
      </c>
      <c r="R9" s="10">
        <v>6.0817620933869776</v>
      </c>
      <c r="S9" s="11">
        <v>9.3665840202403872E-2</v>
      </c>
      <c r="T9" s="11">
        <v>0.88820010217227641</v>
      </c>
      <c r="U9" s="7">
        <v>2.6</v>
      </c>
      <c r="V9" s="7">
        <v>31.8</v>
      </c>
      <c r="W9" s="8">
        <v>11.948309347348534</v>
      </c>
      <c r="X9" s="2">
        <v>159</v>
      </c>
      <c r="Y9" s="6">
        <v>9.482647038161959</v>
      </c>
      <c r="Z9" s="6">
        <v>13.307322013326003</v>
      </c>
      <c r="AA9" s="2">
        <f t="shared" si="0"/>
        <v>5.1772481795257521</v>
      </c>
    </row>
    <row r="10" spans="1:33" s="2" customFormat="1" ht="14.45" x14ac:dyDescent="0.3">
      <c r="A10" s="4">
        <v>15</v>
      </c>
      <c r="B10" s="4">
        <v>2012</v>
      </c>
      <c r="C10" s="4" t="s">
        <v>43</v>
      </c>
      <c r="D10" s="4" t="s">
        <v>48</v>
      </c>
      <c r="E10" s="4">
        <v>59</v>
      </c>
      <c r="F10" s="34" t="s">
        <v>43</v>
      </c>
      <c r="G10" s="34" t="s">
        <v>83</v>
      </c>
      <c r="H10" s="34">
        <v>21.5</v>
      </c>
      <c r="I10" s="41">
        <v>47.9</v>
      </c>
      <c r="J10" s="8">
        <v>91.811085352983923</v>
      </c>
      <c r="K10" s="8">
        <v>44.093991129477374</v>
      </c>
      <c r="L10" s="8">
        <v>2.7600000000000002</v>
      </c>
      <c r="M10" s="8">
        <v>40.353333333333332</v>
      </c>
      <c r="N10" s="8">
        <v>273.05588733637819</v>
      </c>
      <c r="O10" s="8">
        <v>194.41194597655144</v>
      </c>
      <c r="P10" s="8">
        <v>18.283441366352875</v>
      </c>
      <c r="Q10" s="10">
        <v>21.280421411652661</v>
      </c>
      <c r="R10" s="10">
        <v>5.9204138113286504</v>
      </c>
      <c r="S10" s="11">
        <v>9.5601481511804032E-2</v>
      </c>
      <c r="T10" s="11">
        <v>0.78492720012598594</v>
      </c>
      <c r="U10" s="7">
        <v>2.7</v>
      </c>
      <c r="V10" s="7">
        <v>34.4</v>
      </c>
      <c r="W10" s="8">
        <v>16.116558633647124</v>
      </c>
      <c r="X10" s="2">
        <v>232</v>
      </c>
      <c r="Y10" s="6">
        <v>8.2104083295934078</v>
      </c>
      <c r="Z10" s="6">
        <v>14.395132687672243</v>
      </c>
      <c r="AA10" s="2">
        <f t="shared" si="0"/>
        <v>6.7349182027171839</v>
      </c>
    </row>
    <row r="11" spans="1:33" s="2" customFormat="1" ht="14.45" x14ac:dyDescent="0.3">
      <c r="A11" s="4">
        <v>16</v>
      </c>
      <c r="B11" s="4">
        <v>2012</v>
      </c>
      <c r="C11" s="4" t="s">
        <v>43</v>
      </c>
      <c r="D11" s="4" t="s">
        <v>48</v>
      </c>
      <c r="E11" s="4">
        <v>38</v>
      </c>
      <c r="F11" s="34" t="s">
        <v>43</v>
      </c>
      <c r="G11" s="34" t="s">
        <v>83</v>
      </c>
      <c r="H11" s="34">
        <v>21.5</v>
      </c>
      <c r="I11" s="41">
        <v>45.4</v>
      </c>
      <c r="J11" s="8">
        <v>102.92076805461076</v>
      </c>
      <c r="K11" s="8">
        <v>39.655553232050202</v>
      </c>
      <c r="L11" s="8">
        <v>2.6466666666666665</v>
      </c>
      <c r="M11" s="8">
        <v>38.020000000000003</v>
      </c>
      <c r="N11" s="8">
        <v>310.02634071004798</v>
      </c>
      <c r="O11" s="8">
        <v>185.83133211696017</v>
      </c>
      <c r="P11" s="8">
        <v>20.087559938181958</v>
      </c>
      <c r="Q11" s="10">
        <v>28.830939657277707</v>
      </c>
      <c r="R11" s="10">
        <v>12.342212081457603</v>
      </c>
      <c r="S11" s="11">
        <v>0.10234970027607787</v>
      </c>
      <c r="T11" s="11">
        <v>0.78188671560849965</v>
      </c>
      <c r="U11" s="7">
        <v>2.4</v>
      </c>
      <c r="V11" s="7">
        <v>38.199999999999996</v>
      </c>
      <c r="W11" s="8">
        <v>18.112440061818038</v>
      </c>
      <c r="X11" s="2">
        <v>261</v>
      </c>
      <c r="Y11" s="6">
        <v>7.6393649761498086</v>
      </c>
      <c r="Z11" s="6">
        <v>14.409985573959277</v>
      </c>
      <c r="AA11" s="2">
        <f t="shared" si="0"/>
        <v>7.0596921715087078</v>
      </c>
    </row>
    <row r="12" spans="1:33" s="2" customFormat="1" ht="14.45" x14ac:dyDescent="0.3">
      <c r="A12" s="4">
        <v>17</v>
      </c>
      <c r="B12" s="4">
        <v>2012</v>
      </c>
      <c r="C12" s="4" t="s">
        <v>43</v>
      </c>
      <c r="D12" s="4" t="s">
        <v>49</v>
      </c>
      <c r="E12" s="4">
        <v>4</v>
      </c>
      <c r="F12" s="34" t="s">
        <v>43</v>
      </c>
      <c r="G12" s="34" t="s">
        <v>89</v>
      </c>
      <c r="H12" s="34">
        <v>21.5</v>
      </c>
      <c r="I12" s="41">
        <v>44.8</v>
      </c>
      <c r="J12" s="8">
        <v>86.726847650590159</v>
      </c>
      <c r="K12" s="8">
        <v>35.779324782755943</v>
      </c>
      <c r="L12" s="8">
        <v>2.4066666666666667</v>
      </c>
      <c r="M12" s="8">
        <v>33.073333333333331</v>
      </c>
      <c r="N12" s="8">
        <v>263.71571387371688</v>
      </c>
      <c r="O12" s="8">
        <v>170.89966052594406</v>
      </c>
      <c r="P12" s="8">
        <v>16.984345447559498</v>
      </c>
      <c r="Q12" s="10">
        <v>21.771267445442991</v>
      </c>
      <c r="R12" s="10">
        <v>6.4279624417311183</v>
      </c>
      <c r="S12" s="11">
        <v>0.1153931083972306</v>
      </c>
      <c r="T12" s="11">
        <v>1.1476677296948883</v>
      </c>
      <c r="U12" s="7">
        <v>2.8</v>
      </c>
      <c r="V12" s="7">
        <v>29.5</v>
      </c>
      <c r="W12" s="8">
        <v>12.515654552440502</v>
      </c>
      <c r="X12" s="2">
        <v>220</v>
      </c>
      <c r="Y12" s="6">
        <v>9.9457215914848511</v>
      </c>
      <c r="Z12" s="6">
        <v>17.577985959759562</v>
      </c>
      <c r="AA12" s="2">
        <f t="shared" si="0"/>
        <v>5.3330855229609391</v>
      </c>
    </row>
    <row r="13" spans="1:33" s="2" customFormat="1" ht="14.45" x14ac:dyDescent="0.3">
      <c r="A13" s="4">
        <v>18</v>
      </c>
      <c r="B13" s="4">
        <v>2012</v>
      </c>
      <c r="C13" s="4" t="s">
        <v>43</v>
      </c>
      <c r="D13" s="4" t="s">
        <v>50</v>
      </c>
      <c r="E13" s="4" t="s">
        <v>51</v>
      </c>
      <c r="F13" s="34" t="s">
        <v>43</v>
      </c>
      <c r="G13" s="34" t="s">
        <v>90</v>
      </c>
      <c r="H13" s="34">
        <v>20.3</v>
      </c>
      <c r="I13" s="41">
        <v>34.299999999999997</v>
      </c>
      <c r="J13" s="8">
        <v>125.35389517096833</v>
      </c>
      <c r="K13" s="8">
        <v>39.815452668521822</v>
      </c>
      <c r="L13" s="8">
        <v>2.73</v>
      </c>
      <c r="M13" s="8">
        <v>39.733333333333327</v>
      </c>
      <c r="N13" s="8">
        <v>312.3716824795178</v>
      </c>
      <c r="O13" s="8">
        <v>238.46550776909314</v>
      </c>
      <c r="P13" s="8">
        <v>2.4333724197377764</v>
      </c>
      <c r="Q13" s="10">
        <v>23.446442229693666</v>
      </c>
      <c r="R13" s="10">
        <v>14.004000359456885</v>
      </c>
      <c r="S13" s="11">
        <v>8.6338831224771762E-2</v>
      </c>
      <c r="T13" s="11">
        <v>0.93004012835860861</v>
      </c>
      <c r="U13" s="7">
        <v>2.1</v>
      </c>
      <c r="V13" s="7">
        <v>15.1</v>
      </c>
      <c r="W13" s="8">
        <v>12.666627580262222</v>
      </c>
      <c r="X13" s="2">
        <v>204</v>
      </c>
      <c r="Y13" s="6">
        <v>10.771979596728288</v>
      </c>
      <c r="Z13" s="6">
        <v>16.105312855166208</v>
      </c>
      <c r="AA13" s="2">
        <f t="shared" si="0"/>
        <v>5.7737575416328513</v>
      </c>
    </row>
    <row r="14" spans="1:33" s="2" customFormat="1" ht="14.45" x14ac:dyDescent="0.3">
      <c r="A14" s="24">
        <v>27</v>
      </c>
      <c r="B14" s="24">
        <v>2013</v>
      </c>
      <c r="C14" s="24" t="s">
        <v>43</v>
      </c>
      <c r="D14" s="24" t="s">
        <v>48</v>
      </c>
      <c r="E14" s="24">
        <v>46</v>
      </c>
      <c r="F14" s="36" t="s">
        <v>43</v>
      </c>
      <c r="G14" s="36" t="s">
        <v>80</v>
      </c>
      <c r="H14" s="36">
        <v>19.600000000000001</v>
      </c>
      <c r="I14" s="42">
        <v>43.2</v>
      </c>
      <c r="J14" s="22">
        <v>77.20006591957808</v>
      </c>
      <c r="K14" s="22">
        <v>35.646011865524059</v>
      </c>
      <c r="L14" s="22">
        <v>2.1033333333333331</v>
      </c>
      <c r="M14" s="22">
        <v>26.826666666666664</v>
      </c>
      <c r="N14" s="22">
        <v>196.23228411338167</v>
      </c>
      <c r="O14" s="22">
        <v>136.78106460118653</v>
      </c>
      <c r="P14" s="22">
        <v>21.930385796523296</v>
      </c>
      <c r="Q14" s="27">
        <v>28.440669798418266</v>
      </c>
      <c r="R14" s="27">
        <v>15.304660706591427</v>
      </c>
      <c r="S14" s="28">
        <v>0.1145</v>
      </c>
      <c r="T14" s="28">
        <v>0.86349999999999993</v>
      </c>
      <c r="U14" s="23">
        <v>1.9</v>
      </c>
      <c r="V14" s="23">
        <v>40.199999999999996</v>
      </c>
      <c r="W14" s="22">
        <v>18.269614203476699</v>
      </c>
      <c r="X14" s="2">
        <v>281</v>
      </c>
      <c r="Y14" s="6">
        <v>7.5414847161572043</v>
      </c>
      <c r="Z14" s="6">
        <v>15.380729821132503</v>
      </c>
      <c r="AA14" s="2">
        <f t="shared" si="0"/>
        <v>6.3811352650639268</v>
      </c>
    </row>
    <row r="15" spans="1:33" s="2" customFormat="1" ht="14.45" x14ac:dyDescent="0.3">
      <c r="A15" s="4">
        <v>28</v>
      </c>
      <c r="B15" s="4">
        <v>2013</v>
      </c>
      <c r="C15" s="4" t="s">
        <v>43</v>
      </c>
      <c r="D15" s="4" t="s">
        <v>52</v>
      </c>
      <c r="E15" s="4">
        <v>179</v>
      </c>
      <c r="F15" s="34" t="s">
        <v>43</v>
      </c>
      <c r="G15" s="34" t="s">
        <v>81</v>
      </c>
      <c r="H15" s="34">
        <v>21.8</v>
      </c>
      <c r="I15" s="41">
        <v>47.3</v>
      </c>
      <c r="J15" s="8">
        <v>78.213579433091624</v>
      </c>
      <c r="K15" s="8">
        <v>41.990771259063933</v>
      </c>
      <c r="L15" s="8">
        <v>2.2266666666666666</v>
      </c>
      <c r="M15" s="8">
        <v>29.366666666666664</v>
      </c>
      <c r="N15" s="8">
        <v>240.82069874752801</v>
      </c>
      <c r="O15" s="8">
        <v>150.50469676994064</v>
      </c>
      <c r="P15" s="8">
        <v>17.147377903799708</v>
      </c>
      <c r="Q15" s="10">
        <v>24.933936116137225</v>
      </c>
      <c r="R15" s="10">
        <v>5.9878159120941348</v>
      </c>
      <c r="S15" s="13">
        <v>0.1555</v>
      </c>
      <c r="T15" s="13">
        <v>1.5659999999999998</v>
      </c>
      <c r="U15" s="7">
        <v>2.7</v>
      </c>
      <c r="V15" s="7">
        <v>36.9</v>
      </c>
      <c r="W15" s="8">
        <v>19.752622096200291</v>
      </c>
      <c r="X15" s="2">
        <v>384</v>
      </c>
      <c r="Y15" s="6">
        <v>10.070739549839228</v>
      </c>
      <c r="Z15" s="6">
        <v>19.440456974766306</v>
      </c>
      <c r="AA15" s="2">
        <f t="shared" si="0"/>
        <v>7.3258577015256243</v>
      </c>
    </row>
    <row r="16" spans="1:33" s="2" customFormat="1" ht="14.45" x14ac:dyDescent="0.3">
      <c r="A16" s="4">
        <v>29</v>
      </c>
      <c r="B16" s="4">
        <v>2013</v>
      </c>
      <c r="C16" s="4" t="s">
        <v>43</v>
      </c>
      <c r="D16" s="4" t="s">
        <v>48</v>
      </c>
      <c r="E16" s="4">
        <v>36</v>
      </c>
      <c r="F16" s="34" t="s">
        <v>43</v>
      </c>
      <c r="G16" s="34" t="s">
        <v>80</v>
      </c>
      <c r="H16" s="34">
        <v>19</v>
      </c>
      <c r="I16" s="41">
        <v>41.3</v>
      </c>
      <c r="J16" s="8">
        <v>68.07844429795648</v>
      </c>
      <c r="K16" s="8">
        <v>33.618984838497035</v>
      </c>
      <c r="L16" s="8">
        <v>2.2133333333333334</v>
      </c>
      <c r="M16" s="8">
        <v>29.09</v>
      </c>
      <c r="N16" s="8">
        <v>204.23533289386944</v>
      </c>
      <c r="O16" s="8">
        <v>162.39082069874749</v>
      </c>
      <c r="P16" s="8">
        <v>21.743010869279626</v>
      </c>
      <c r="Q16" s="10">
        <v>26.369598289840798</v>
      </c>
      <c r="R16" s="10">
        <v>8.2955033298899181</v>
      </c>
      <c r="S16" s="13">
        <v>0.1195</v>
      </c>
      <c r="T16" s="13">
        <v>0.91349999999999998</v>
      </c>
      <c r="U16" s="7">
        <v>1.9</v>
      </c>
      <c r="V16" s="7">
        <v>42.699999999999996</v>
      </c>
      <c r="W16" s="8">
        <v>20.95698913072037</v>
      </c>
      <c r="X16" s="2">
        <v>297</v>
      </c>
      <c r="Y16" s="6">
        <v>7.6443514644351467</v>
      </c>
      <c r="Z16" s="6">
        <v>14.17188309577517</v>
      </c>
      <c r="AA16" s="2">
        <f t="shared" si="0"/>
        <v>7.1183548518351873</v>
      </c>
    </row>
    <row r="17" spans="1:33" s="2" customFormat="1" ht="14.45" x14ac:dyDescent="0.3">
      <c r="A17" s="4">
        <v>30</v>
      </c>
      <c r="B17" s="4">
        <v>2013</v>
      </c>
      <c r="C17" s="4" t="s">
        <v>43</v>
      </c>
      <c r="D17" s="4" t="s">
        <v>53</v>
      </c>
      <c r="E17" s="4">
        <v>188</v>
      </c>
      <c r="F17" s="34" t="s">
        <v>43</v>
      </c>
      <c r="G17" s="34" t="s">
        <v>81</v>
      </c>
      <c r="H17" s="34">
        <v>22.4</v>
      </c>
      <c r="I17" s="41">
        <v>47.7</v>
      </c>
      <c r="J17" s="8">
        <v>93.416282135794333</v>
      </c>
      <c r="K17" s="8">
        <v>50.32753790375741</v>
      </c>
      <c r="L17" s="8">
        <v>2.2399999999999998</v>
      </c>
      <c r="M17" s="8">
        <v>30.186666666666667</v>
      </c>
      <c r="N17" s="8">
        <v>268.25972313777197</v>
      </c>
      <c r="O17" s="8">
        <v>150.73747528015821</v>
      </c>
      <c r="P17" s="8">
        <v>10.629952762521022</v>
      </c>
      <c r="Q17" s="10">
        <v>23.710025745197839</v>
      </c>
      <c r="R17" s="10">
        <v>5.8944086861141187</v>
      </c>
      <c r="S17" s="13">
        <v>0.1515</v>
      </c>
      <c r="T17" s="13">
        <v>1.5215000000000001</v>
      </c>
      <c r="U17" s="7">
        <v>2.5</v>
      </c>
      <c r="V17" s="7">
        <v>31.5</v>
      </c>
      <c r="W17" s="8">
        <v>20.870047237478978</v>
      </c>
      <c r="X17" s="2">
        <v>314</v>
      </c>
      <c r="Y17" s="6">
        <v>10.042904290429044</v>
      </c>
      <c r="Z17" s="6">
        <v>15.045485830818368</v>
      </c>
      <c r="AA17" s="2">
        <f t="shared" si="0"/>
        <v>7.2333651036057489</v>
      </c>
    </row>
    <row r="18" spans="1:33" s="2" customFormat="1" ht="14.45" x14ac:dyDescent="0.3">
      <c r="A18" s="4">
        <v>31</v>
      </c>
      <c r="B18" s="4">
        <v>2013</v>
      </c>
      <c r="C18" s="4" t="s">
        <v>43</v>
      </c>
      <c r="D18" s="4" t="s">
        <v>54</v>
      </c>
      <c r="E18" s="4">
        <v>39</v>
      </c>
      <c r="F18" s="34" t="s">
        <v>43</v>
      </c>
      <c r="G18" s="34" t="s">
        <v>82</v>
      </c>
      <c r="H18" s="34">
        <v>17.100000000000001</v>
      </c>
      <c r="I18" s="41">
        <v>40.4</v>
      </c>
      <c r="J18" s="8">
        <v>49.542682926829265</v>
      </c>
      <c r="K18" s="8">
        <v>30.578444297956498</v>
      </c>
      <c r="L18" s="8">
        <v>2.0099999999999998</v>
      </c>
      <c r="M18" s="8">
        <v>24.896666666666665</v>
      </c>
      <c r="N18" s="8">
        <v>147.53007580751483</v>
      </c>
      <c r="O18" s="8">
        <v>129.92130850362557</v>
      </c>
      <c r="P18" s="8">
        <v>9.6820125940183352</v>
      </c>
      <c r="Q18" s="10">
        <v>8.0906483060376342</v>
      </c>
      <c r="R18" s="10">
        <v>3.0738098471272046</v>
      </c>
      <c r="S18" s="13">
        <v>8.4999999999999992E-2</v>
      </c>
      <c r="T18" s="13">
        <v>0.66400000000000003</v>
      </c>
      <c r="U18" s="7">
        <v>1.4</v>
      </c>
      <c r="V18" s="7">
        <v>14.6</v>
      </c>
      <c r="W18" s="8">
        <v>4.9179874059816644</v>
      </c>
      <c r="X18" s="2">
        <v>223</v>
      </c>
      <c r="Y18" s="6">
        <v>7.8117647058823545</v>
      </c>
      <c r="Z18" s="6">
        <v>45.343751740553238</v>
      </c>
      <c r="AA18" s="2">
        <f t="shared" si="0"/>
        <v>3.2708637321568665</v>
      </c>
    </row>
    <row r="19" spans="1:33" s="2" customFormat="1" ht="14.45" x14ac:dyDescent="0.3">
      <c r="A19" s="4">
        <v>32</v>
      </c>
      <c r="B19" s="4">
        <v>2013</v>
      </c>
      <c r="C19" s="4" t="s">
        <v>43</v>
      </c>
      <c r="D19" s="4" t="s">
        <v>55</v>
      </c>
      <c r="E19" s="4" t="s">
        <v>56</v>
      </c>
      <c r="F19" s="34" t="s">
        <v>43</v>
      </c>
      <c r="G19" s="34" t="s">
        <v>83</v>
      </c>
      <c r="H19" s="34">
        <v>19.8</v>
      </c>
      <c r="I19" s="41">
        <v>46.2</v>
      </c>
      <c r="J19" s="8">
        <v>69.390655899802226</v>
      </c>
      <c r="K19" s="8">
        <v>33.618984838497035</v>
      </c>
      <c r="L19" s="8">
        <v>2.2133333333333334</v>
      </c>
      <c r="M19" s="8">
        <v>29.093333333333334</v>
      </c>
      <c r="N19" s="8">
        <v>215.01318391562293</v>
      </c>
      <c r="O19" s="8">
        <v>135.63777191825972</v>
      </c>
      <c r="P19" s="8">
        <v>12.964728366422905</v>
      </c>
      <c r="Q19" s="10">
        <v>22.637922993125869</v>
      </c>
      <c r="R19" s="10">
        <v>11.523174778817914</v>
      </c>
      <c r="S19" s="13">
        <v>0.13</v>
      </c>
      <c r="T19" s="13">
        <v>1.3180000000000001</v>
      </c>
      <c r="U19" s="7">
        <v>2.7</v>
      </c>
      <c r="V19" s="7">
        <v>29.299999999999997</v>
      </c>
      <c r="W19" s="8">
        <v>16.335271633577094</v>
      </c>
      <c r="X19" s="2">
        <v>285</v>
      </c>
      <c r="Y19" s="6">
        <v>10.138461538461538</v>
      </c>
      <c r="Z19" s="6">
        <v>17.446909141944325</v>
      </c>
      <c r="AA19" s="2">
        <f t="shared" si="0"/>
        <v>6.1510622606426324</v>
      </c>
    </row>
    <row r="20" spans="1:33" s="2" customFormat="1" ht="14.45" x14ac:dyDescent="0.3">
      <c r="A20" s="4">
        <v>33</v>
      </c>
      <c r="B20" s="4">
        <v>2013</v>
      </c>
      <c r="C20" s="4" t="s">
        <v>43</v>
      </c>
      <c r="D20" s="4" t="s">
        <v>50</v>
      </c>
      <c r="E20" s="4" t="s">
        <v>57</v>
      </c>
      <c r="F20" s="4" t="s">
        <v>43</v>
      </c>
      <c r="G20" s="34" t="s">
        <v>80</v>
      </c>
      <c r="H20" s="34">
        <v>19.600000000000001</v>
      </c>
      <c r="I20" s="41">
        <v>40.299999999999997</v>
      </c>
      <c r="J20" s="8">
        <v>64.024390243902445</v>
      </c>
      <c r="K20" s="8">
        <v>25.510876730388926</v>
      </c>
      <c r="L20" s="8">
        <v>1.7633333333333334</v>
      </c>
      <c r="M20" s="8">
        <v>19.82</v>
      </c>
      <c r="N20" s="8">
        <v>151.64386947923529</v>
      </c>
      <c r="O20" s="8">
        <v>109.34204021094264</v>
      </c>
      <c r="P20" s="8">
        <v>13.946649878158333</v>
      </c>
      <c r="Q20" s="10">
        <v>17.559406450305069</v>
      </c>
      <c r="R20" s="10">
        <v>5.0163757292333493</v>
      </c>
      <c r="S20" s="13">
        <v>8.3500000000000005E-2</v>
      </c>
      <c r="T20" s="13">
        <v>0.78100000000000003</v>
      </c>
      <c r="U20" s="7">
        <v>1.7</v>
      </c>
      <c r="V20" s="7">
        <v>22.9</v>
      </c>
      <c r="W20" s="8">
        <v>8.953350121841666</v>
      </c>
      <c r="X20" s="2">
        <v>205</v>
      </c>
      <c r="Y20" s="6">
        <v>9.3532934131736525</v>
      </c>
      <c r="Z20" s="6">
        <v>22.896457438864502</v>
      </c>
      <c r="AA20" s="2">
        <f t="shared" si="0"/>
        <v>3.8109711068910048</v>
      </c>
    </row>
    <row r="21" spans="1:33" s="2" customFormat="1" ht="14.45" x14ac:dyDescent="0.3">
      <c r="A21" s="24">
        <v>34</v>
      </c>
      <c r="B21" s="24">
        <v>2013</v>
      </c>
      <c r="C21" s="24" t="s">
        <v>43</v>
      </c>
      <c r="D21" s="24" t="s">
        <v>55</v>
      </c>
      <c r="E21" s="24" t="s">
        <v>58</v>
      </c>
      <c r="F21" s="24" t="s">
        <v>43</v>
      </c>
      <c r="G21" s="36" t="s">
        <v>81</v>
      </c>
      <c r="H21" s="36">
        <v>19</v>
      </c>
      <c r="I21" s="42">
        <v>43.3</v>
      </c>
      <c r="J21" s="22">
        <v>85.308174027686235</v>
      </c>
      <c r="K21" s="22">
        <v>39.700065919578115</v>
      </c>
      <c r="L21" s="22">
        <v>2.3666666666666667</v>
      </c>
      <c r="M21" s="22">
        <v>32.25</v>
      </c>
      <c r="N21" s="22">
        <v>221.38472313777191</v>
      </c>
      <c r="O21" s="22">
        <v>153.93045484508897</v>
      </c>
      <c r="P21" s="22">
        <v>9.3586636274015653</v>
      </c>
      <c r="Q21" s="27">
        <v>18.13567505012287</v>
      </c>
      <c r="R21" s="27">
        <v>3.0769149595917646</v>
      </c>
      <c r="S21" s="28">
        <v>0.11849999999999999</v>
      </c>
      <c r="T21" s="28">
        <v>1.1930000000000001</v>
      </c>
      <c r="U21" s="23">
        <v>2.2999999999999998</v>
      </c>
      <c r="V21" s="23">
        <v>22.5</v>
      </c>
      <c r="W21" s="22">
        <v>13.141336372598435</v>
      </c>
      <c r="X21" s="31">
        <v>302</v>
      </c>
      <c r="Y21" s="6">
        <v>10.067510548523208</v>
      </c>
      <c r="Z21" s="6">
        <v>22.980920009757394</v>
      </c>
      <c r="AA21" s="2">
        <f t="shared" si="0"/>
        <v>5.7374717101614969</v>
      </c>
    </row>
    <row r="22" spans="1:33" s="2" customFormat="1" ht="14.45" x14ac:dyDescent="0.3">
      <c r="A22" s="4">
        <v>35</v>
      </c>
      <c r="B22" s="4">
        <v>2013</v>
      </c>
      <c r="C22" s="4" t="s">
        <v>43</v>
      </c>
      <c r="D22" s="4" t="s">
        <v>44</v>
      </c>
      <c r="E22" s="4">
        <v>32</v>
      </c>
      <c r="F22" s="4" t="s">
        <v>43</v>
      </c>
      <c r="G22" s="34" t="s">
        <v>84</v>
      </c>
      <c r="H22" s="34">
        <v>17.8</v>
      </c>
      <c r="I22" s="41">
        <v>36</v>
      </c>
      <c r="J22" s="8">
        <v>66.051417270929463</v>
      </c>
      <c r="K22" s="8">
        <v>33.618984838497035</v>
      </c>
      <c r="L22" s="8">
        <v>2.2966666666666664</v>
      </c>
      <c r="M22" s="8">
        <v>30.81</v>
      </c>
      <c r="N22" s="8">
        <v>196.23228411338167</v>
      </c>
      <c r="O22" s="8">
        <v>155.07374752801582</v>
      </c>
      <c r="P22" s="8">
        <v>14.231753104548782</v>
      </c>
      <c r="Q22" s="10">
        <v>19.78046143063559</v>
      </c>
      <c r="R22" s="10">
        <v>6.6842329311567283</v>
      </c>
      <c r="S22" s="13">
        <v>7.3499999999999996E-2</v>
      </c>
      <c r="T22" s="13">
        <v>0.60549999999999993</v>
      </c>
      <c r="U22" s="7">
        <v>1.3</v>
      </c>
      <c r="V22" s="7">
        <v>23.3</v>
      </c>
      <c r="W22" s="8">
        <v>9.0682468954512192</v>
      </c>
      <c r="X22" s="2">
        <v>195</v>
      </c>
      <c r="Y22" s="6">
        <v>8.2380952380952372</v>
      </c>
      <c r="Z22" s="6">
        <v>21.50360507914878</v>
      </c>
      <c r="AA22" s="2">
        <f t="shared" si="0"/>
        <v>4.2896076990264147</v>
      </c>
    </row>
    <row r="23" spans="1:33" s="2" customFormat="1" ht="14.45" x14ac:dyDescent="0.3">
      <c r="A23" s="4">
        <v>36</v>
      </c>
      <c r="B23" s="4">
        <v>2013</v>
      </c>
      <c r="C23" s="4" t="s">
        <v>43</v>
      </c>
      <c r="D23" s="4" t="s">
        <v>59</v>
      </c>
      <c r="E23" s="4">
        <v>11</v>
      </c>
      <c r="F23" s="4" t="s">
        <v>43</v>
      </c>
      <c r="G23" s="34" t="s">
        <v>85</v>
      </c>
      <c r="H23" s="34">
        <v>19.600000000000001</v>
      </c>
      <c r="I23" s="41">
        <v>44</v>
      </c>
      <c r="J23" s="8">
        <v>89.362228081740284</v>
      </c>
      <c r="K23" s="8">
        <v>40.486980883322346</v>
      </c>
      <c r="L23" s="8">
        <v>2.1833333333333331</v>
      </c>
      <c r="M23" s="8">
        <v>28.47666666666667</v>
      </c>
      <c r="N23" s="8">
        <v>244.25057679630854</v>
      </c>
      <c r="O23" s="8">
        <v>176.8004284772577</v>
      </c>
      <c r="P23" s="8">
        <v>21.787622788469971</v>
      </c>
      <c r="Q23" s="10">
        <v>26.152074868831949</v>
      </c>
      <c r="R23" s="10">
        <v>6.6745337468087271</v>
      </c>
      <c r="S23" s="13">
        <v>0.14299999999999999</v>
      </c>
      <c r="T23" s="13">
        <v>1.3355000000000001</v>
      </c>
      <c r="U23" s="7">
        <v>2.2999999999999998</v>
      </c>
      <c r="V23" s="7">
        <v>39.6</v>
      </c>
      <c r="W23" s="8">
        <v>17.812377211530031</v>
      </c>
      <c r="X23" s="2">
        <v>297</v>
      </c>
      <c r="Y23" s="6">
        <v>9.3391608391608401</v>
      </c>
      <c r="Z23" s="6">
        <v>16.673799149489749</v>
      </c>
      <c r="AA23" s="2">
        <f t="shared" si="0"/>
        <v>6.45910684032361</v>
      </c>
      <c r="AB23" s="6">
        <f>AVERAGE(W4:W23)</f>
        <v>13.692043368183452</v>
      </c>
      <c r="AC23" s="6">
        <f>AVERAGE(X4:X23)</f>
        <v>258.8</v>
      </c>
      <c r="AD23" s="6">
        <f>AVERAGE(Y4:Y23)</f>
        <v>9.3853036035604021</v>
      </c>
      <c r="AE23" s="6">
        <f>AVERAGE(Z4:Z23)</f>
        <v>21.412377411877308</v>
      </c>
      <c r="AF23" s="6">
        <f>AVERAGE(AA4:AA23)</f>
        <v>5.709615808398909</v>
      </c>
      <c r="AG23" s="6">
        <f>AVERAGE(U4:U23)</f>
        <v>2.2949999999999995</v>
      </c>
    </row>
    <row r="24" spans="1:33" s="2" customFormat="1" ht="14.45" x14ac:dyDescent="0.3">
      <c r="A24" s="4">
        <v>2</v>
      </c>
      <c r="B24" s="4">
        <v>2012</v>
      </c>
      <c r="C24" s="4" t="s">
        <v>60</v>
      </c>
      <c r="D24" s="4" t="s">
        <v>61</v>
      </c>
      <c r="E24" s="4"/>
      <c r="F24" s="4" t="s">
        <v>62</v>
      </c>
      <c r="G24" s="34" t="s">
        <v>86</v>
      </c>
      <c r="H24" s="34">
        <v>17.8</v>
      </c>
      <c r="I24" s="41">
        <v>31</v>
      </c>
      <c r="J24" s="8">
        <v>64.90439222288343</v>
      </c>
      <c r="K24" s="8">
        <v>20.307637472980641</v>
      </c>
      <c r="L24" s="8">
        <v>1.7933333333333337</v>
      </c>
      <c r="M24" s="8">
        <v>20.440000000000001</v>
      </c>
      <c r="N24" s="8">
        <v>189.39160136371126</v>
      </c>
      <c r="O24" s="8">
        <v>88.688292641727088</v>
      </c>
      <c r="P24" s="8">
        <v>7.3180529209512475</v>
      </c>
      <c r="Q24" s="10">
        <v>11.604554233107944</v>
      </c>
      <c r="R24" s="10">
        <v>8.6137599571425714</v>
      </c>
      <c r="S24" s="11">
        <v>5.0990315432520597E-2</v>
      </c>
      <c r="T24" s="11">
        <v>0.53631643777029914</v>
      </c>
      <c r="U24" s="7">
        <v>1.5</v>
      </c>
      <c r="V24" s="7">
        <v>14.399999999999999</v>
      </c>
      <c r="W24" s="8">
        <v>7.0819470790487511</v>
      </c>
      <c r="X24" s="30">
        <v>183.81682772525028</v>
      </c>
      <c r="Y24" s="6">
        <v>10.518005884471295</v>
      </c>
      <c r="Z24" s="6">
        <v>25.955690670021301</v>
      </c>
      <c r="AA24" s="2">
        <f t="shared" si="0"/>
        <v>3.3338588857618685</v>
      </c>
    </row>
    <row r="25" spans="1:33" s="2" customFormat="1" ht="14.45" x14ac:dyDescent="0.3">
      <c r="A25" s="4">
        <v>3</v>
      </c>
      <c r="B25" s="4">
        <v>2012</v>
      </c>
      <c r="C25" s="4" t="s">
        <v>60</v>
      </c>
      <c r="D25" s="4" t="s">
        <v>63</v>
      </c>
      <c r="E25" s="4"/>
      <c r="F25" s="4" t="s">
        <v>62</v>
      </c>
      <c r="G25" s="34" t="s">
        <v>80</v>
      </c>
      <c r="H25" s="34">
        <v>19.600000000000001</v>
      </c>
      <c r="I25" s="41">
        <v>35.9</v>
      </c>
      <c r="J25" s="8">
        <v>95.259800485268414</v>
      </c>
      <c r="K25" s="8">
        <v>31.587480715387688</v>
      </c>
      <c r="L25" s="8">
        <v>2.31</v>
      </c>
      <c r="M25" s="8">
        <v>31.083333333333332</v>
      </c>
      <c r="N25" s="8">
        <v>254.99999999999997</v>
      </c>
      <c r="O25" s="8">
        <v>140.72339164881348</v>
      </c>
      <c r="P25" s="8">
        <v>13.127702838834695</v>
      </c>
      <c r="Q25" s="10">
        <v>14.496858756289765</v>
      </c>
      <c r="R25" s="10">
        <v>6.9589014765306523</v>
      </c>
      <c r="S25" s="11">
        <v>7.91990311888007E-2</v>
      </c>
      <c r="T25" s="11">
        <v>0.76415736326248518</v>
      </c>
      <c r="U25" s="7">
        <v>2</v>
      </c>
      <c r="V25" s="7">
        <v>21.500000000000004</v>
      </c>
      <c r="W25" s="8">
        <v>8.3722971611653083</v>
      </c>
      <c r="X25" s="31">
        <v>223</v>
      </c>
      <c r="Y25" s="6">
        <v>9.648569582130726</v>
      </c>
      <c r="Z25" s="6">
        <v>26.635461654942198</v>
      </c>
      <c r="AA25" s="2">
        <f t="shared" si="0"/>
        <v>4.2342203144403951</v>
      </c>
    </row>
    <row r="26" spans="1:33" s="2" customFormat="1" ht="14.45" x14ac:dyDescent="0.3">
      <c r="A26" s="4">
        <v>5</v>
      </c>
      <c r="B26" s="4">
        <v>2012</v>
      </c>
      <c r="C26" s="4" t="s">
        <v>60</v>
      </c>
      <c r="D26" s="4" t="s">
        <v>64</v>
      </c>
      <c r="E26" s="4"/>
      <c r="F26" s="4" t="s">
        <v>62</v>
      </c>
      <c r="G26" s="34" t="s">
        <v>81</v>
      </c>
      <c r="H26" s="34">
        <v>20.9</v>
      </c>
      <c r="I26" s="41">
        <v>38.1</v>
      </c>
      <c r="J26" s="8">
        <v>101.92318278676757</v>
      </c>
      <c r="K26" s="8">
        <v>38.642826681680909</v>
      </c>
      <c r="L26" s="8">
        <v>2.3766666666666665</v>
      </c>
      <c r="M26" s="8">
        <v>32.456666666666671</v>
      </c>
      <c r="N26" s="8">
        <v>298.70149966628213</v>
      </c>
      <c r="O26" s="8">
        <v>149.8277178930455</v>
      </c>
      <c r="P26" s="8">
        <v>15.750014706093996</v>
      </c>
      <c r="Q26" s="10">
        <v>15.943764299850056</v>
      </c>
      <c r="R26" s="10">
        <v>4.9076772447897739</v>
      </c>
      <c r="S26" s="11">
        <v>0.11820004614847696</v>
      </c>
      <c r="T26" s="11">
        <v>1.3582580919253679</v>
      </c>
      <c r="U26" s="7">
        <v>2.7</v>
      </c>
      <c r="V26" s="7">
        <v>28.2</v>
      </c>
      <c r="W26" s="8">
        <v>12.449985293906003</v>
      </c>
      <c r="X26" s="30">
        <v>254.65995203003334</v>
      </c>
      <c r="Y26" s="6">
        <v>11.49118072440676</v>
      </c>
      <c r="Z26" s="6">
        <v>20.45463878215855</v>
      </c>
      <c r="AA26" s="2">
        <f t="shared" si="0"/>
        <v>5.3783611801636573</v>
      </c>
    </row>
    <row r="27" spans="1:33" s="2" customFormat="1" ht="14.45" x14ac:dyDescent="0.3">
      <c r="A27" s="4">
        <v>19</v>
      </c>
      <c r="B27" s="4">
        <v>2013</v>
      </c>
      <c r="C27" s="4" t="s">
        <v>60</v>
      </c>
      <c r="D27" s="4" t="s">
        <v>65</v>
      </c>
      <c r="E27" s="4"/>
      <c r="F27" s="4" t="s">
        <v>62</v>
      </c>
      <c r="G27" s="34" t="s">
        <v>80</v>
      </c>
      <c r="H27" s="34">
        <v>18.7</v>
      </c>
      <c r="I27" s="41">
        <v>39.9</v>
      </c>
      <c r="J27" s="8">
        <v>45.515408701384317</v>
      </c>
      <c r="K27" s="8">
        <v>15.652364003974848</v>
      </c>
      <c r="L27" s="8">
        <v>1.4</v>
      </c>
      <c r="M27" s="22">
        <v>12.34</v>
      </c>
      <c r="N27" s="8">
        <v>105.83800263678312</v>
      </c>
      <c r="O27" s="8">
        <v>66.508734344100191</v>
      </c>
      <c r="P27" s="8">
        <v>18.602623148601644</v>
      </c>
      <c r="Q27" s="10">
        <v>15.648566639573144</v>
      </c>
      <c r="R27" s="10">
        <v>5.5941091623095502</v>
      </c>
      <c r="S27" s="13">
        <v>8.4999999999999992E-2</v>
      </c>
      <c r="T27" s="13">
        <v>0.71199999999999997</v>
      </c>
      <c r="U27" s="7">
        <v>1.9</v>
      </c>
      <c r="V27" s="7">
        <v>25.300000000000004</v>
      </c>
      <c r="W27" s="8">
        <v>6.69737685139836</v>
      </c>
      <c r="X27" s="30">
        <v>162.61462388765295</v>
      </c>
      <c r="Y27" s="6">
        <v>8.3764705882352946</v>
      </c>
      <c r="Z27" s="6">
        <v>24.280345498805296</v>
      </c>
      <c r="AA27" s="2">
        <f t="shared" si="0"/>
        <v>2.8041139243105206</v>
      </c>
    </row>
    <row r="28" spans="1:33" s="2" customFormat="1" ht="14.45" x14ac:dyDescent="0.3">
      <c r="A28" s="4">
        <v>21</v>
      </c>
      <c r="B28" s="4">
        <v>2013</v>
      </c>
      <c r="C28" s="4" t="s">
        <v>60</v>
      </c>
      <c r="D28" s="4" t="s">
        <v>66</v>
      </c>
      <c r="E28" s="4"/>
      <c r="F28" s="4" t="s">
        <v>62</v>
      </c>
      <c r="G28" s="34" t="s">
        <v>86</v>
      </c>
      <c r="H28" s="34">
        <v>14</v>
      </c>
      <c r="I28" s="41">
        <v>34.6</v>
      </c>
      <c r="J28" s="8">
        <v>87.333141067897174</v>
      </c>
      <c r="K28" s="8">
        <v>27.048164951445795</v>
      </c>
      <c r="L28" s="8">
        <v>1.97</v>
      </c>
      <c r="M28" s="8">
        <v>24.08</v>
      </c>
      <c r="N28" s="8">
        <v>237.09212261041532</v>
      </c>
      <c r="O28" s="8">
        <v>119.55751483190507</v>
      </c>
      <c r="P28" s="8">
        <v>34.047894936081136</v>
      </c>
      <c r="Q28" s="10">
        <v>24.739406344865891</v>
      </c>
      <c r="R28" s="10">
        <v>10.704453341235279</v>
      </c>
      <c r="S28" s="13">
        <v>9.35E-2</v>
      </c>
      <c r="T28" s="13">
        <v>0.82200000000000006</v>
      </c>
      <c r="U28" s="7">
        <v>1.4</v>
      </c>
      <c r="V28" s="7">
        <v>44</v>
      </c>
      <c r="W28" s="8">
        <v>9.9521050639188644</v>
      </c>
      <c r="X28" s="30">
        <v>271.614901974416</v>
      </c>
      <c r="Y28" s="6">
        <v>8.7914438502673811</v>
      </c>
      <c r="Z28" s="6">
        <v>27.29220604383989</v>
      </c>
      <c r="AA28" s="2">
        <f t="shared" si="0"/>
        <v>4.5936626994786458</v>
      </c>
    </row>
    <row r="29" spans="1:33" s="2" customFormat="1" ht="14.45" x14ac:dyDescent="0.3">
      <c r="A29" s="4">
        <v>22</v>
      </c>
      <c r="B29" s="4">
        <v>2013</v>
      </c>
      <c r="C29" s="4" t="s">
        <v>60</v>
      </c>
      <c r="D29" s="4" t="s">
        <v>67</v>
      </c>
      <c r="E29" s="4"/>
      <c r="F29" s="4" t="s">
        <v>62</v>
      </c>
      <c r="G29" s="34" t="s">
        <v>86</v>
      </c>
      <c r="H29" s="34">
        <v>14</v>
      </c>
      <c r="I29" s="41">
        <v>30.1</v>
      </c>
      <c r="J29" s="8">
        <v>56.523463249835203</v>
      </c>
      <c r="K29" s="8">
        <v>13.575620578714863</v>
      </c>
      <c r="L29" s="8">
        <v>1.5333333333333332</v>
      </c>
      <c r="M29" s="8">
        <v>15.083333333333334</v>
      </c>
      <c r="N29" s="8">
        <v>108.58190507580751</v>
      </c>
      <c r="O29" s="8">
        <v>80.228246539222141</v>
      </c>
      <c r="P29" s="8">
        <v>18.576276353481525</v>
      </c>
      <c r="Q29" s="10">
        <v>18.266076295721231</v>
      </c>
      <c r="R29" s="10">
        <v>9.6679559049032875</v>
      </c>
      <c r="S29" s="13">
        <v>7.1999999999999995E-2</v>
      </c>
      <c r="T29" s="13">
        <v>0.61899999999999999</v>
      </c>
      <c r="U29" s="7">
        <v>1.3</v>
      </c>
      <c r="V29" s="7">
        <v>23.3</v>
      </c>
      <c r="W29" s="8">
        <v>4.7237236465184758</v>
      </c>
      <c r="X29" s="30">
        <v>126.72257369299223</v>
      </c>
      <c r="Y29" s="6">
        <v>8.5972222222222232</v>
      </c>
      <c r="Z29" s="6">
        <v>26.826838988853744</v>
      </c>
      <c r="AA29" s="2">
        <f t="shared" si="0"/>
        <v>2.3018459810132708</v>
      </c>
    </row>
    <row r="30" spans="1:33" s="2" customFormat="1" ht="14.45" x14ac:dyDescent="0.3">
      <c r="A30" s="4">
        <v>24</v>
      </c>
      <c r="B30" s="4">
        <v>2013</v>
      </c>
      <c r="C30" s="4" t="s">
        <v>60</v>
      </c>
      <c r="D30" s="4" t="s">
        <v>68</v>
      </c>
      <c r="E30" s="4"/>
      <c r="F30" s="4" t="s">
        <v>62</v>
      </c>
      <c r="G30" s="34" t="s">
        <v>87</v>
      </c>
      <c r="H30" s="34">
        <v>14.6</v>
      </c>
      <c r="I30" s="41">
        <v>31.2</v>
      </c>
      <c r="J30" s="8">
        <v>55.230821522742254</v>
      </c>
      <c r="K30" s="8">
        <v>21.678786255767964</v>
      </c>
      <c r="L30" s="8">
        <v>1.7266666666666666</v>
      </c>
      <c r="M30" s="8">
        <v>19.066666666666666</v>
      </c>
      <c r="N30" s="8">
        <v>121.25082399472642</v>
      </c>
      <c r="O30" s="8">
        <v>93.350362557679603</v>
      </c>
      <c r="P30" s="8">
        <v>21.843275906723584</v>
      </c>
      <c r="Q30" s="10">
        <v>13.412414710571337</v>
      </c>
      <c r="R30" s="10">
        <v>7.3616062190604978</v>
      </c>
      <c r="S30" s="13">
        <v>7.2999999999999995E-2</v>
      </c>
      <c r="T30" s="13">
        <v>0.58549999999999991</v>
      </c>
      <c r="U30" s="7">
        <v>1.3</v>
      </c>
      <c r="V30" s="7">
        <v>24.1</v>
      </c>
      <c r="W30" s="8">
        <v>2.2567240932764179</v>
      </c>
      <c r="X30" s="30">
        <v>134.33519883203559</v>
      </c>
      <c r="Y30" s="6">
        <v>8.0205479452054789</v>
      </c>
      <c r="Z30" s="6">
        <v>59.526638294981574</v>
      </c>
      <c r="AA30" s="2">
        <f t="shared" si="0"/>
        <v>1.8893291756901016</v>
      </c>
      <c r="AB30" s="22"/>
      <c r="AC30" s="22"/>
      <c r="AD30" s="22"/>
      <c r="AE30" s="22"/>
      <c r="AF30" s="22"/>
      <c r="AG30" s="23"/>
    </row>
    <row r="31" spans="1:33" s="2" customFormat="1" ht="14.45" x14ac:dyDescent="0.3">
      <c r="A31" s="4">
        <v>1</v>
      </c>
      <c r="B31" s="4">
        <v>2012</v>
      </c>
      <c r="C31" s="4" t="s">
        <v>60</v>
      </c>
      <c r="D31" s="4" t="s">
        <v>69</v>
      </c>
      <c r="E31" s="4"/>
      <c r="F31" s="4" t="s">
        <v>70</v>
      </c>
      <c r="G31" s="34" t="s">
        <v>87</v>
      </c>
      <c r="H31" s="34">
        <v>14</v>
      </c>
      <c r="I31" s="41">
        <v>25.3</v>
      </c>
      <c r="J31" s="8">
        <v>59.721761543939756</v>
      </c>
      <c r="K31" s="8">
        <v>22.572316425124139</v>
      </c>
      <c r="L31" s="8">
        <v>1.7700000000000002</v>
      </c>
      <c r="M31" s="8">
        <v>19.956666666666667</v>
      </c>
      <c r="N31" s="8">
        <v>174.70930255026369</v>
      </c>
      <c r="O31" s="8">
        <v>84.258836486486459</v>
      </c>
      <c r="P31" s="8">
        <v>28.348237994274442</v>
      </c>
      <c r="Q31" s="10">
        <v>19.718479248841891</v>
      </c>
      <c r="R31" s="10">
        <v>6.3487772722286593</v>
      </c>
      <c r="S31" s="11">
        <v>7.765190478883302E-2</v>
      </c>
      <c r="T31" s="11">
        <v>0.76571011525114141</v>
      </c>
      <c r="U31" s="7">
        <v>1.4</v>
      </c>
      <c r="V31" s="7">
        <v>33.6</v>
      </c>
      <c r="W31" s="8">
        <v>5.2517620057255598</v>
      </c>
      <c r="X31" s="30">
        <v>171.84284621802004</v>
      </c>
      <c r="Y31" s="6">
        <v>9.8608027366929036</v>
      </c>
      <c r="Z31" s="6">
        <v>32.720988885382482</v>
      </c>
      <c r="AA31" s="2">
        <f t="shared" si="0"/>
        <v>2.8535088052153319</v>
      </c>
    </row>
    <row r="32" spans="1:33" s="2" customFormat="1" ht="14.45" x14ac:dyDescent="0.3">
      <c r="A32" s="4">
        <v>6</v>
      </c>
      <c r="B32" s="4">
        <v>2012</v>
      </c>
      <c r="C32" s="4" t="s">
        <v>60</v>
      </c>
      <c r="D32" s="4" t="s">
        <v>71</v>
      </c>
      <c r="E32" s="4"/>
      <c r="F32" s="4" t="s">
        <v>70</v>
      </c>
      <c r="G32" s="34" t="s">
        <v>85</v>
      </c>
      <c r="H32" s="34">
        <v>21.5</v>
      </c>
      <c r="I32" s="41">
        <v>40.5</v>
      </c>
      <c r="J32" s="8">
        <v>78.318259862502629</v>
      </c>
      <c r="K32" s="8">
        <v>33.895711185841648</v>
      </c>
      <c r="L32" s="8">
        <v>2.2533333333333334</v>
      </c>
      <c r="M32" s="8">
        <v>29.913333333333338</v>
      </c>
      <c r="N32" s="8">
        <v>219.29784035514169</v>
      </c>
      <c r="O32" s="8">
        <v>163.61706303147659</v>
      </c>
      <c r="P32" s="8">
        <v>39.924137366364697</v>
      </c>
      <c r="Q32" s="10">
        <v>15.752227677849724</v>
      </c>
      <c r="R32" s="10">
        <v>12.945950848521882</v>
      </c>
      <c r="S32" s="11">
        <v>0.12501772951942064</v>
      </c>
      <c r="T32" s="11">
        <v>1.1481423523301273</v>
      </c>
      <c r="U32" s="7">
        <v>2.2999999999999998</v>
      </c>
      <c r="V32" s="7">
        <v>50.7</v>
      </c>
      <c r="W32" s="8">
        <v>10.775862633635306</v>
      </c>
      <c r="X32" s="32">
        <v>250</v>
      </c>
      <c r="Y32" s="6">
        <v>9.1838362186202662</v>
      </c>
      <c r="Z32" s="6">
        <v>23.199998784288596</v>
      </c>
      <c r="AA32" s="2">
        <f t="shared" si="0"/>
        <v>4.8669541470201079</v>
      </c>
    </row>
    <row r="33" spans="1:33" s="2" customFormat="1" ht="14.45" x14ac:dyDescent="0.3">
      <c r="A33" s="4">
        <v>7</v>
      </c>
      <c r="B33" s="4">
        <v>2012</v>
      </c>
      <c r="C33" s="4" t="s">
        <v>60</v>
      </c>
      <c r="D33" s="4" t="s">
        <v>72</v>
      </c>
      <c r="E33" s="4"/>
      <c r="F33" s="4" t="s">
        <v>70</v>
      </c>
      <c r="G33" s="34" t="s">
        <v>80</v>
      </c>
      <c r="H33" s="34">
        <v>22.1</v>
      </c>
      <c r="I33" s="41">
        <v>40.200000000000003</v>
      </c>
      <c r="J33" s="8">
        <v>55.453712749515361</v>
      </c>
      <c r="K33" s="8">
        <v>20.264085954670186</v>
      </c>
      <c r="L33" s="8">
        <v>1.7766666666666666</v>
      </c>
      <c r="M33" s="8">
        <v>20.093333333333334</v>
      </c>
      <c r="N33" s="8">
        <v>151.64781126400791</v>
      </c>
      <c r="O33" s="8">
        <v>75.907561894363866</v>
      </c>
      <c r="P33" s="8">
        <v>27.09514195783958</v>
      </c>
      <c r="Q33" s="10">
        <v>13.294343890026585</v>
      </c>
      <c r="R33" s="10">
        <v>9.069585063718705</v>
      </c>
      <c r="S33" s="11">
        <v>0.12832986378576322</v>
      </c>
      <c r="T33" s="11">
        <v>1.3360171827109744</v>
      </c>
      <c r="U33" s="7">
        <v>2.6</v>
      </c>
      <c r="V33" s="7">
        <v>35.9</v>
      </c>
      <c r="W33" s="8">
        <v>8.8048580421604186</v>
      </c>
      <c r="X33" s="30">
        <v>215.68235539488319</v>
      </c>
      <c r="Y33" s="6">
        <v>10.410804962291175</v>
      </c>
      <c r="Z33" s="6">
        <v>24.495835635523992</v>
      </c>
      <c r="AA33" s="2">
        <f t="shared" si="0"/>
        <v>3.8575848381404936</v>
      </c>
    </row>
    <row r="34" spans="1:33" s="2" customFormat="1" ht="14.45" x14ac:dyDescent="0.3">
      <c r="A34" s="4">
        <v>8</v>
      </c>
      <c r="B34" s="4">
        <v>2012</v>
      </c>
      <c r="C34" s="4" t="s">
        <v>60</v>
      </c>
      <c r="D34" s="4" t="s">
        <v>73</v>
      </c>
      <c r="E34" s="4"/>
      <c r="F34" s="4" t="s">
        <v>70</v>
      </c>
      <c r="G34" s="34" t="s">
        <v>89</v>
      </c>
      <c r="H34" s="34">
        <v>22.1</v>
      </c>
      <c r="I34" s="41">
        <v>43</v>
      </c>
      <c r="J34" s="8">
        <v>52.884173169198689</v>
      </c>
      <c r="K34" s="8">
        <v>19.349504070150694</v>
      </c>
      <c r="L34" s="8">
        <v>1.656666666666667</v>
      </c>
      <c r="M34" s="8">
        <v>17.623333333333335</v>
      </c>
      <c r="N34" s="8">
        <v>147.67532628131175</v>
      </c>
      <c r="O34" s="8">
        <v>78.757490767139075</v>
      </c>
      <c r="P34" s="8">
        <v>15.838205153212039</v>
      </c>
      <c r="Q34" s="10">
        <v>12.549961573659832</v>
      </c>
      <c r="R34" s="10">
        <v>10.785686925017544</v>
      </c>
      <c r="S34" s="11">
        <v>0.15686961322841875</v>
      </c>
      <c r="T34" s="11">
        <v>1.8390879602596213</v>
      </c>
      <c r="U34" s="7">
        <v>3.2</v>
      </c>
      <c r="V34" s="7">
        <v>27.599999999999998</v>
      </c>
      <c r="W34" s="8">
        <v>11.761794846787959</v>
      </c>
      <c r="X34" s="30">
        <v>203.55342741935482</v>
      </c>
      <c r="Y34" s="6">
        <v>11.723672433498734</v>
      </c>
      <c r="Z34" s="6">
        <v>17.306323573135902</v>
      </c>
      <c r="AA34" s="2">
        <f t="shared" si="0"/>
        <v>4.2300313269484153</v>
      </c>
    </row>
    <row r="35" spans="1:33" s="2" customFormat="1" ht="14.45" x14ac:dyDescent="0.3">
      <c r="A35" s="4">
        <v>20</v>
      </c>
      <c r="B35" s="4">
        <v>2013</v>
      </c>
      <c r="C35" s="4" t="s">
        <v>60</v>
      </c>
      <c r="D35" s="4" t="s">
        <v>74</v>
      </c>
      <c r="E35" s="4"/>
      <c r="F35" s="4" t="s">
        <v>70</v>
      </c>
      <c r="G35" s="34" t="s">
        <v>80</v>
      </c>
      <c r="H35" s="34">
        <v>17.8</v>
      </c>
      <c r="I35" s="41">
        <v>42.7</v>
      </c>
      <c r="J35" s="8">
        <v>75.016994891232684</v>
      </c>
      <c r="K35" s="8">
        <v>22.454355918987794</v>
      </c>
      <c r="L35" s="8">
        <v>1.7533333333333332</v>
      </c>
      <c r="M35" s="8">
        <v>19.416666666666668</v>
      </c>
      <c r="N35" s="8">
        <v>156.1428806855636</v>
      </c>
      <c r="O35" s="8">
        <v>118.64288068556357</v>
      </c>
      <c r="P35" s="8">
        <v>24.102864899153033</v>
      </c>
      <c r="Q35" s="10">
        <v>19.638795235358383</v>
      </c>
      <c r="R35" s="10">
        <v>8.5541014385541132</v>
      </c>
      <c r="S35" s="13">
        <v>0.13400000000000001</v>
      </c>
      <c r="T35" s="13">
        <v>1.1505000000000001</v>
      </c>
      <c r="U35" s="7">
        <v>1.8</v>
      </c>
      <c r="V35" s="7">
        <v>38.299999999999997</v>
      </c>
      <c r="W35" s="8">
        <v>14.197135100846964</v>
      </c>
      <c r="X35" s="30">
        <v>243.32174638487206</v>
      </c>
      <c r="Y35" s="6">
        <v>8.5858208955223887</v>
      </c>
      <c r="Z35" s="6">
        <v>17.138792063080114</v>
      </c>
      <c r="AA35" s="2">
        <f t="shared" si="0"/>
        <v>4.9858385087936767</v>
      </c>
    </row>
    <row r="36" spans="1:33" s="2" customFormat="1" ht="14.45" x14ac:dyDescent="0.3">
      <c r="A36" s="4">
        <v>23</v>
      </c>
      <c r="B36" s="4">
        <v>2013</v>
      </c>
      <c r="C36" s="4" t="s">
        <v>60</v>
      </c>
      <c r="D36" s="4" t="s">
        <v>75</v>
      </c>
      <c r="E36" s="4"/>
      <c r="F36" s="4" t="s">
        <v>70</v>
      </c>
      <c r="G36" s="34" t="s">
        <v>86</v>
      </c>
      <c r="H36" s="34">
        <v>13.4</v>
      </c>
      <c r="I36" s="41">
        <v>26.6</v>
      </c>
      <c r="J36" s="8">
        <v>91.919186717204994</v>
      </c>
      <c r="K36" s="8">
        <v>20.436760249510517</v>
      </c>
      <c r="L36" s="8">
        <v>1.93</v>
      </c>
      <c r="M36" s="8">
        <v>23.25333333333333</v>
      </c>
      <c r="N36" s="8">
        <v>259.85497692814761</v>
      </c>
      <c r="O36" s="8">
        <v>104.00873434410018</v>
      </c>
      <c r="P36" s="8">
        <v>1.2723729562527617</v>
      </c>
      <c r="Q36" s="10">
        <v>12.900725312035133</v>
      </c>
      <c r="R36" s="10">
        <v>7.353264734304565</v>
      </c>
      <c r="S36" s="13">
        <v>0.10050000000000001</v>
      </c>
      <c r="T36" s="13">
        <v>1.1625000000000001</v>
      </c>
      <c r="U36" s="7">
        <v>1.8</v>
      </c>
      <c r="V36" s="7">
        <v>9.6999999999999993</v>
      </c>
      <c r="W36" s="8">
        <v>8.427627043747238</v>
      </c>
      <c r="X36" s="30">
        <v>238.54942992213569</v>
      </c>
      <c r="Y36" s="6">
        <v>11.567164179104477</v>
      </c>
      <c r="Z36" s="6">
        <v>28.305646261259763</v>
      </c>
      <c r="AA36" s="2">
        <f t="shared" si="0"/>
        <v>4.04976565662969</v>
      </c>
      <c r="AB36" s="23"/>
      <c r="AC36" s="23"/>
      <c r="AD36" s="23"/>
      <c r="AE36" s="23"/>
      <c r="AF36" s="23"/>
      <c r="AG36" s="23"/>
    </row>
    <row r="37" spans="1:33" s="2" customFormat="1" ht="14.45" x14ac:dyDescent="0.3">
      <c r="A37" s="4">
        <v>25</v>
      </c>
      <c r="B37" s="4">
        <v>2013</v>
      </c>
      <c r="C37" s="4" t="s">
        <v>60</v>
      </c>
      <c r="D37" s="4" t="s">
        <v>76</v>
      </c>
      <c r="E37" s="4"/>
      <c r="F37" s="4" t="s">
        <v>70</v>
      </c>
      <c r="G37" s="34" t="s">
        <v>87</v>
      </c>
      <c r="H37" s="34">
        <v>13.4</v>
      </c>
      <c r="I37" s="41">
        <v>29.5</v>
      </c>
      <c r="J37" s="8">
        <v>61.367007251153595</v>
      </c>
      <c r="K37" s="8">
        <v>15.527496519544661</v>
      </c>
      <c r="L37" s="8">
        <v>1.7533333333333332</v>
      </c>
      <c r="M37" s="8">
        <v>19.613333333333333</v>
      </c>
      <c r="N37" s="8">
        <v>140.59410019775873</v>
      </c>
      <c r="O37" s="8">
        <v>87.545319709953844</v>
      </c>
      <c r="P37" s="8">
        <v>37.246061890204246</v>
      </c>
      <c r="Q37" s="10">
        <v>19.668540080611585</v>
      </c>
      <c r="R37" s="10">
        <v>13.740994233450003</v>
      </c>
      <c r="S37" s="13">
        <v>7.1499999999999994E-2</v>
      </c>
      <c r="T37" s="13">
        <v>0.63200000000000001</v>
      </c>
      <c r="U37" s="7">
        <v>1.3</v>
      </c>
      <c r="V37" s="7">
        <v>41.6</v>
      </c>
      <c r="W37" s="8">
        <v>4.3539381097957559</v>
      </c>
      <c r="X37" s="30">
        <v>171.55937152391547</v>
      </c>
      <c r="Y37" s="6">
        <v>8.8391608391608401</v>
      </c>
      <c r="Z37" s="6">
        <v>39.403263711519166</v>
      </c>
      <c r="AA37" s="2">
        <f t="shared" si="0"/>
        <v>2.6487466325944684</v>
      </c>
    </row>
    <row r="38" spans="1:33" s="2" customFormat="1" ht="14.45" x14ac:dyDescent="0.3">
      <c r="A38" s="4">
        <v>26</v>
      </c>
      <c r="B38" s="4">
        <v>2013</v>
      </c>
      <c r="C38" s="4" t="s">
        <v>60</v>
      </c>
      <c r="D38" s="4" t="s">
        <v>77</v>
      </c>
      <c r="E38" s="4"/>
      <c r="F38" s="4" t="s">
        <v>70</v>
      </c>
      <c r="G38" s="34" t="s">
        <v>83</v>
      </c>
      <c r="H38" s="34">
        <v>23.5</v>
      </c>
      <c r="I38" s="41">
        <v>46.8</v>
      </c>
      <c r="J38" s="8">
        <v>59.616018457481864</v>
      </c>
      <c r="K38" s="8">
        <v>20.627347462588176</v>
      </c>
      <c r="L38" s="8">
        <v>1.8366666666666667</v>
      </c>
      <c r="M38" s="8">
        <v>21.330000000000002</v>
      </c>
      <c r="N38" s="8">
        <v>215.01318391562293</v>
      </c>
      <c r="O38" s="8">
        <v>94.862392880685547</v>
      </c>
      <c r="P38" s="8">
        <v>21.075076117351948</v>
      </c>
      <c r="Q38" s="10">
        <v>18.529011248140133</v>
      </c>
      <c r="R38" s="10">
        <v>11.731359337103083</v>
      </c>
      <c r="S38" s="13">
        <v>0.11749999999999999</v>
      </c>
      <c r="T38" s="13">
        <v>1.046</v>
      </c>
      <c r="U38" s="7">
        <v>2.1</v>
      </c>
      <c r="V38" s="7">
        <v>33.299999999999997</v>
      </c>
      <c r="W38" s="8">
        <v>12.224923882648049</v>
      </c>
      <c r="X38" s="30">
        <v>215.91994577308122</v>
      </c>
      <c r="Y38" s="6">
        <v>8.9021276595744681</v>
      </c>
      <c r="Z38" s="6">
        <v>17.662273225239147</v>
      </c>
      <c r="AA38" s="2">
        <f t="shared" si="0"/>
        <v>4.5893506636340922</v>
      </c>
      <c r="AB38" s="6">
        <f>AVERAGE(W24:W38)</f>
        <v>8.4888040569719632</v>
      </c>
      <c r="AC38" s="6">
        <f>AVERAGE(X24:X38)</f>
        <v>204.47954671857619</v>
      </c>
      <c r="AD38" s="6">
        <f>AVERAGE(Y24:Y38)</f>
        <v>9.6344553814269602</v>
      </c>
      <c r="AE38" s="6">
        <f>AVERAGE(Z24:Z38)</f>
        <v>27.413662804868782</v>
      </c>
      <c r="AF38" s="6">
        <f>AVERAGE(AA24:AA38)</f>
        <v>3.7744781826556486</v>
      </c>
      <c r="AG38" s="6">
        <f>AVERAGE(U24:U38)</f>
        <v>1.906666666666667</v>
      </c>
    </row>
    <row r="42" spans="1:33" thickBot="1" x14ac:dyDescent="0.35">
      <c r="G42" t="s">
        <v>115</v>
      </c>
    </row>
    <row r="43" spans="1:33" ht="72.599999999999994" thickBot="1" x14ac:dyDescent="0.35">
      <c r="H43" s="43" t="s">
        <v>91</v>
      </c>
      <c r="I43" s="40" t="s">
        <v>88</v>
      </c>
      <c r="J43" s="15" t="s">
        <v>7</v>
      </c>
      <c r="K43" s="15" t="s">
        <v>8</v>
      </c>
      <c r="L43" s="15" t="s">
        <v>9</v>
      </c>
      <c r="M43" s="15" t="s">
        <v>10</v>
      </c>
      <c r="N43" s="15" t="s">
        <v>17</v>
      </c>
      <c r="O43" s="15" t="s">
        <v>18</v>
      </c>
      <c r="P43" s="15" t="s">
        <v>19</v>
      </c>
      <c r="Q43" s="17" t="s">
        <v>26</v>
      </c>
      <c r="R43" s="17" t="s">
        <v>27</v>
      </c>
      <c r="S43" s="18" t="s">
        <v>32</v>
      </c>
      <c r="T43" s="18" t="s">
        <v>33</v>
      </c>
      <c r="U43" s="17" t="s">
        <v>34</v>
      </c>
      <c r="V43" s="19" t="s">
        <v>36</v>
      </c>
      <c r="W43" s="20" t="s">
        <v>37</v>
      </c>
      <c r="X43" s="15" t="s">
        <v>38</v>
      </c>
      <c r="Y43" s="5" t="s">
        <v>39</v>
      </c>
      <c r="Z43" s="5" t="s">
        <v>40</v>
      </c>
      <c r="AA43" s="5" t="s">
        <v>42</v>
      </c>
    </row>
    <row r="44" spans="1:33" ht="14.45" x14ac:dyDescent="0.3">
      <c r="G44" s="33"/>
      <c r="H44" s="33" t="s">
        <v>94</v>
      </c>
      <c r="I44" s="33" t="s">
        <v>95</v>
      </c>
      <c r="J44" s="33" t="s">
        <v>96</v>
      </c>
      <c r="K44" s="33" t="s">
        <v>97</v>
      </c>
      <c r="L44" s="33" t="s">
        <v>98</v>
      </c>
      <c r="M44" s="33" t="s">
        <v>99</v>
      </c>
      <c r="N44" s="33" t="s">
        <v>100</v>
      </c>
      <c r="O44" s="33" t="s">
        <v>101</v>
      </c>
      <c r="P44" s="33" t="s">
        <v>102</v>
      </c>
      <c r="Q44" s="33" t="s">
        <v>103</v>
      </c>
      <c r="R44" s="33" t="s">
        <v>104</v>
      </c>
      <c r="S44" s="33" t="s">
        <v>105</v>
      </c>
      <c r="T44" s="33" t="s">
        <v>106</v>
      </c>
      <c r="U44" s="33" t="s">
        <v>107</v>
      </c>
      <c r="V44" s="33" t="s">
        <v>108</v>
      </c>
      <c r="W44" s="33" t="s">
        <v>109</v>
      </c>
      <c r="X44" s="33" t="s">
        <v>110</v>
      </c>
      <c r="Y44" s="33" t="s">
        <v>111</v>
      </c>
      <c r="Z44" s="33" t="s">
        <v>112</v>
      </c>
      <c r="AA44" s="33" t="s">
        <v>113</v>
      </c>
    </row>
    <row r="45" spans="1:33" ht="14.45" x14ac:dyDescent="0.3">
      <c r="G45" s="44" t="s">
        <v>94</v>
      </c>
      <c r="H45" s="44">
        <v>1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33" ht="14.45" x14ac:dyDescent="0.3">
      <c r="G46" s="44" t="s">
        <v>95</v>
      </c>
      <c r="H46" s="44">
        <v>0.82522750412045309</v>
      </c>
      <c r="I46" s="44">
        <v>1</v>
      </c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33" ht="14.45" x14ac:dyDescent="0.3">
      <c r="G47" s="44" t="s">
        <v>96</v>
      </c>
      <c r="H47" s="44">
        <v>0.32273626819967705</v>
      </c>
      <c r="I47" s="44">
        <v>0.23490420024573175</v>
      </c>
      <c r="J47" s="44">
        <v>1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33" ht="14.45" x14ac:dyDescent="0.3">
      <c r="G48" s="44" t="s">
        <v>97</v>
      </c>
      <c r="H48" s="44">
        <v>0.5249305864080408</v>
      </c>
      <c r="I48" s="44">
        <v>0.54949235751925207</v>
      </c>
      <c r="J48" s="44">
        <v>0.78418102726560057</v>
      </c>
      <c r="K48" s="44">
        <v>1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7:27" ht="14.45" x14ac:dyDescent="0.3">
      <c r="G49" s="44" t="s">
        <v>98</v>
      </c>
      <c r="H49" s="44">
        <v>0.47654946399844456</v>
      </c>
      <c r="I49" s="44">
        <v>0.4119668159524944</v>
      </c>
      <c r="J49" s="44">
        <v>0.84536890303896906</v>
      </c>
      <c r="K49" s="44">
        <v>0.89514795288798754</v>
      </c>
      <c r="L49" s="44">
        <v>1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7:27" ht="14.45" x14ac:dyDescent="0.3">
      <c r="G50" s="44" t="s">
        <v>99</v>
      </c>
      <c r="H50" s="44">
        <v>0.47834540299269557</v>
      </c>
      <c r="I50" s="44">
        <v>0.41333397954313333</v>
      </c>
      <c r="J50" s="44">
        <v>0.84584120055566236</v>
      </c>
      <c r="K50" s="44">
        <v>0.89820950886151296</v>
      </c>
      <c r="L50" s="44">
        <v>0.99992857891833908</v>
      </c>
      <c r="M50" s="44">
        <v>1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7:27" ht="14.45" x14ac:dyDescent="0.3">
      <c r="G51" s="44" t="s">
        <v>100</v>
      </c>
      <c r="H51" s="44">
        <v>0.44393890456569746</v>
      </c>
      <c r="I51" s="44">
        <v>0.34857664883577044</v>
      </c>
      <c r="J51" s="44">
        <v>0.94768868675185403</v>
      </c>
      <c r="K51" s="44">
        <v>0.83017711727899146</v>
      </c>
      <c r="L51" s="44">
        <v>0.89369641782041731</v>
      </c>
      <c r="M51" s="44">
        <v>0.89457607857632748</v>
      </c>
      <c r="N51" s="44">
        <v>1</v>
      </c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7:27" ht="14.45" x14ac:dyDescent="0.3">
      <c r="G52" s="44" t="s">
        <v>101</v>
      </c>
      <c r="H52" s="44">
        <v>0.41771308801489065</v>
      </c>
      <c r="I52" s="44">
        <v>0.38897784729786145</v>
      </c>
      <c r="J52" s="44">
        <v>0.85935479484755495</v>
      </c>
      <c r="K52" s="44">
        <v>0.88971832039870347</v>
      </c>
      <c r="L52" s="44">
        <v>0.94605987446041073</v>
      </c>
      <c r="M52" s="44">
        <v>0.94561597410881948</v>
      </c>
      <c r="N52" s="44">
        <v>0.86976491025633507</v>
      </c>
      <c r="O52" s="44">
        <v>1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7:27" ht="14.45" x14ac:dyDescent="0.3">
      <c r="G53" s="44" t="s">
        <v>102</v>
      </c>
      <c r="H53" s="44">
        <v>-5.1597104423218736E-2</v>
      </c>
      <c r="I53" s="44">
        <v>-3.8553786046076323E-2</v>
      </c>
      <c r="J53" s="44">
        <v>-0.11099442695784557</v>
      </c>
      <c r="K53" s="44">
        <v>-1.9543663930862657E-2</v>
      </c>
      <c r="L53" s="44">
        <v>1.4596236846257339E-2</v>
      </c>
      <c r="M53" s="44">
        <v>1.2848892532132117E-2</v>
      </c>
      <c r="N53" s="44">
        <v>-8.78184808069533E-2</v>
      </c>
      <c r="O53" s="44">
        <v>6.8435482057077182E-2</v>
      </c>
      <c r="P53" s="44">
        <v>1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7:27" ht="14.45" x14ac:dyDescent="0.3">
      <c r="G54" s="44" t="s">
        <v>103</v>
      </c>
      <c r="H54" s="44">
        <v>0.26295978539043657</v>
      </c>
      <c r="I54" s="44">
        <v>0.38989970969131504</v>
      </c>
      <c r="J54" s="44">
        <v>0.52024002389939528</v>
      </c>
      <c r="K54" s="44">
        <v>0.58744941664366956</v>
      </c>
      <c r="L54" s="44">
        <v>0.53519039583993022</v>
      </c>
      <c r="M54" s="44">
        <v>0.5361658595635802</v>
      </c>
      <c r="N54" s="44">
        <v>0.51547248236140342</v>
      </c>
      <c r="O54" s="44">
        <v>0.57691464655290969</v>
      </c>
      <c r="P54" s="44">
        <v>0.3212631471796934</v>
      </c>
      <c r="Q54" s="44">
        <v>1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7:27" ht="14.45" x14ac:dyDescent="0.3">
      <c r="G55" s="44" t="s">
        <v>104</v>
      </c>
      <c r="H55" s="44">
        <v>0.18780232541879668</v>
      </c>
      <c r="I55" s="44">
        <v>7.9638477756476436E-2</v>
      </c>
      <c r="J55" s="44">
        <v>0.38758569503071333</v>
      </c>
      <c r="K55" s="44">
        <v>0.17024312531823294</v>
      </c>
      <c r="L55" s="44">
        <v>0.27205548842426436</v>
      </c>
      <c r="M55" s="44">
        <v>0.27061578883208121</v>
      </c>
      <c r="N55" s="44">
        <v>0.35600261315806242</v>
      </c>
      <c r="O55" s="44">
        <v>0.36631287262394779</v>
      </c>
      <c r="P55" s="44">
        <v>0.3687215555268768</v>
      </c>
      <c r="Q55" s="44">
        <v>0.49867603052640869</v>
      </c>
      <c r="R55" s="44">
        <v>1</v>
      </c>
      <c r="S55" s="44"/>
      <c r="T55" s="44"/>
      <c r="U55" s="44"/>
      <c r="V55" s="44"/>
      <c r="W55" s="44"/>
      <c r="X55" s="44"/>
      <c r="Y55" s="44"/>
      <c r="Z55" s="44"/>
      <c r="AA55" s="44"/>
    </row>
    <row r="56" spans="7:27" ht="14.45" x14ac:dyDescent="0.3">
      <c r="G56" s="44" t="s">
        <v>105</v>
      </c>
      <c r="H56" s="44">
        <v>0.56790222072748564</v>
      </c>
      <c r="I56" s="44">
        <v>0.65241352701189892</v>
      </c>
      <c r="J56" s="44">
        <v>0.18672622776989023</v>
      </c>
      <c r="K56" s="44">
        <v>0.3934225084420318</v>
      </c>
      <c r="L56" s="44">
        <v>0.15228737996992242</v>
      </c>
      <c r="M56" s="44">
        <v>0.15494950568041982</v>
      </c>
      <c r="N56" s="44">
        <v>0.24183178339746031</v>
      </c>
      <c r="O56" s="44">
        <v>0.18050949802225894</v>
      </c>
      <c r="P56" s="44">
        <v>5.8055260545135393E-2</v>
      </c>
      <c r="Q56" s="44">
        <v>0.32012943258640414</v>
      </c>
      <c r="R56" s="44">
        <v>0.13068917834045984</v>
      </c>
      <c r="S56" s="44">
        <v>1</v>
      </c>
      <c r="T56" s="44"/>
      <c r="U56" s="44"/>
      <c r="V56" s="44"/>
      <c r="W56" s="44"/>
      <c r="X56" s="44"/>
      <c r="Y56" s="44"/>
      <c r="Z56" s="44"/>
      <c r="AA56" s="44"/>
    </row>
    <row r="57" spans="7:27" ht="14.45" x14ac:dyDescent="0.3">
      <c r="G57" s="44" t="s">
        <v>106</v>
      </c>
      <c r="H57" s="44">
        <v>0.54970952529915318</v>
      </c>
      <c r="I57" s="44">
        <v>0.51266309940685451</v>
      </c>
      <c r="J57" s="44">
        <v>0.26923829270800248</v>
      </c>
      <c r="K57" s="44">
        <v>0.35605267660315248</v>
      </c>
      <c r="L57" s="44">
        <v>0.17191003972317825</v>
      </c>
      <c r="M57" s="44">
        <v>0.1746652642967392</v>
      </c>
      <c r="N57" s="44">
        <v>0.32367632594831525</v>
      </c>
      <c r="O57" s="44">
        <v>0.18268364124776201</v>
      </c>
      <c r="P57" s="44">
        <v>-6.7323939670006258E-2</v>
      </c>
      <c r="Q57" s="44">
        <v>0.16118668877692835</v>
      </c>
      <c r="R57" s="44">
        <v>0.12838919109912902</v>
      </c>
      <c r="S57" s="44">
        <v>0.92229904317610967</v>
      </c>
      <c r="T57" s="44">
        <v>1</v>
      </c>
      <c r="U57" s="44"/>
      <c r="V57" s="44"/>
      <c r="W57" s="44"/>
      <c r="X57" s="44"/>
      <c r="Y57" s="44"/>
      <c r="Z57" s="44"/>
      <c r="AA57" s="44"/>
    </row>
    <row r="58" spans="7:27" ht="14.45" x14ac:dyDescent="0.3">
      <c r="G58" s="44" t="s">
        <v>107</v>
      </c>
      <c r="H58" s="44">
        <v>0.76132028687194553</v>
      </c>
      <c r="I58" s="44">
        <v>0.6878047562522952</v>
      </c>
      <c r="J58" s="44">
        <v>0.36568744344109361</v>
      </c>
      <c r="K58" s="44">
        <v>0.48891121678843741</v>
      </c>
      <c r="L58" s="44">
        <v>0.48274578402353491</v>
      </c>
      <c r="M58" s="44">
        <v>0.48368219070454938</v>
      </c>
      <c r="N58" s="44">
        <v>0.47791800207487212</v>
      </c>
      <c r="O58" s="44">
        <v>0.39533571159772918</v>
      </c>
      <c r="P58" s="44">
        <v>-6.5052798716712906E-2</v>
      </c>
      <c r="Q58" s="44">
        <v>0.17519728196170836</v>
      </c>
      <c r="R58" s="44">
        <v>-8.361480468231439E-3</v>
      </c>
      <c r="S58" s="44">
        <v>0.62969954390576399</v>
      </c>
      <c r="T58" s="44">
        <v>0.70758362358027849</v>
      </c>
      <c r="U58" s="44">
        <v>1</v>
      </c>
      <c r="V58" s="44"/>
      <c r="W58" s="44"/>
      <c r="X58" s="44"/>
      <c r="Y58" s="44"/>
      <c r="Z58" s="44"/>
      <c r="AA58" s="44"/>
    </row>
    <row r="59" spans="7:27" ht="14.45" x14ac:dyDescent="0.3">
      <c r="G59" s="44" t="s">
        <v>108</v>
      </c>
      <c r="H59" s="44">
        <v>0.22360201509276292</v>
      </c>
      <c r="I59" s="44">
        <v>0.30366845030273876</v>
      </c>
      <c r="J59" s="44">
        <v>0.13125824582843745</v>
      </c>
      <c r="K59" s="44">
        <v>0.30245046228661859</v>
      </c>
      <c r="L59" s="44">
        <v>0.24138204790484713</v>
      </c>
      <c r="M59" s="44">
        <v>0.24100050688965299</v>
      </c>
      <c r="N59" s="44">
        <v>0.1756477199879955</v>
      </c>
      <c r="O59" s="44">
        <v>0.29555746911011788</v>
      </c>
      <c r="P59" s="44">
        <v>0.87841918598695556</v>
      </c>
      <c r="Q59" s="44">
        <v>0.61406420820966434</v>
      </c>
      <c r="R59" s="44">
        <v>0.44454405873913183</v>
      </c>
      <c r="S59" s="44">
        <v>0.40278562493683001</v>
      </c>
      <c r="T59" s="44">
        <v>0.20966633289927167</v>
      </c>
      <c r="U59" s="44">
        <v>0.18609880473738696</v>
      </c>
      <c r="V59" s="44">
        <v>1</v>
      </c>
      <c r="W59" s="44"/>
      <c r="X59" s="44"/>
      <c r="Y59" s="44"/>
      <c r="Z59" s="44"/>
      <c r="AA59" s="44"/>
    </row>
    <row r="60" spans="7:27" ht="14.45" x14ac:dyDescent="0.3">
      <c r="G60" s="44" t="s">
        <v>109</v>
      </c>
      <c r="H60" s="44">
        <v>0.56173504786808048</v>
      </c>
      <c r="I60" s="44">
        <v>0.69982558757088698</v>
      </c>
      <c r="J60" s="44">
        <v>0.49119898700363634</v>
      </c>
      <c r="K60" s="44">
        <v>0.65929862437233433</v>
      </c>
      <c r="L60" s="44">
        <v>0.46577615139860007</v>
      </c>
      <c r="M60" s="44">
        <v>0.46848929453152549</v>
      </c>
      <c r="N60" s="44">
        <v>0.5358605853418309</v>
      </c>
      <c r="O60" s="44">
        <v>0.46916339914268307</v>
      </c>
      <c r="P60" s="44">
        <v>-0.19920233582594404</v>
      </c>
      <c r="Q60" s="44">
        <v>0.61651346937998164</v>
      </c>
      <c r="R60" s="44">
        <v>0.17395753701376285</v>
      </c>
      <c r="S60" s="44">
        <v>0.70980981655711917</v>
      </c>
      <c r="T60" s="44">
        <v>0.56461989565319703</v>
      </c>
      <c r="U60" s="44">
        <v>0.51174918430505789</v>
      </c>
      <c r="V60" s="44">
        <v>0.29333006112563015</v>
      </c>
      <c r="W60" s="44">
        <v>1</v>
      </c>
      <c r="X60" s="44"/>
      <c r="Y60" s="44"/>
      <c r="Z60" s="44"/>
      <c r="AA60" s="44"/>
    </row>
    <row r="61" spans="7:27" ht="14.45" x14ac:dyDescent="0.3">
      <c r="G61" s="44" t="s">
        <v>110</v>
      </c>
      <c r="H61" s="44">
        <v>0.42776375378910148</v>
      </c>
      <c r="I61" s="44">
        <v>0.5077983381199549</v>
      </c>
      <c r="J61" s="44">
        <v>0.56398798119101712</v>
      </c>
      <c r="K61" s="44">
        <v>0.7079482268465821</v>
      </c>
      <c r="L61" s="44">
        <v>0.54580704998973817</v>
      </c>
      <c r="M61" s="44">
        <v>0.54738398428168644</v>
      </c>
      <c r="N61" s="44">
        <v>0.61708022248062822</v>
      </c>
      <c r="O61" s="44">
        <v>0.59581753742491161</v>
      </c>
      <c r="P61" s="44">
        <v>0.17004814928202422</v>
      </c>
      <c r="Q61" s="44">
        <v>0.62172326403689437</v>
      </c>
      <c r="R61" s="44">
        <v>0.44428179064763162</v>
      </c>
      <c r="S61" s="44">
        <v>0.62198743224405628</v>
      </c>
      <c r="T61" s="44">
        <v>0.56207520965060376</v>
      </c>
      <c r="U61" s="44">
        <v>0.3107813307887089</v>
      </c>
      <c r="V61" s="44">
        <v>0.47829908994866149</v>
      </c>
      <c r="W61" s="44">
        <v>0.64061744438800927</v>
      </c>
      <c r="X61" s="44">
        <v>1</v>
      </c>
      <c r="Y61" s="44"/>
      <c r="Z61" s="44"/>
      <c r="AA61" s="44"/>
    </row>
    <row r="62" spans="7:27" ht="14.45" x14ac:dyDescent="0.3">
      <c r="G62" s="44" t="s">
        <v>111</v>
      </c>
      <c r="H62" s="44">
        <v>0.23926512847727069</v>
      </c>
      <c r="I62" s="44">
        <v>-4.1911159079829903E-2</v>
      </c>
      <c r="J62" s="44">
        <v>0.36465105822782945</v>
      </c>
      <c r="K62" s="44">
        <v>0.12039220145498544</v>
      </c>
      <c r="L62" s="44">
        <v>0.16540652320692048</v>
      </c>
      <c r="M62" s="44">
        <v>0.16648711201968586</v>
      </c>
      <c r="N62" s="44">
        <v>0.38336610656200787</v>
      </c>
      <c r="O62" s="44">
        <v>0.13232571616182487</v>
      </c>
      <c r="P62" s="44">
        <v>-0.30761247496929234</v>
      </c>
      <c r="Q62" s="44">
        <v>-0.19398496390196265</v>
      </c>
      <c r="R62" s="44">
        <v>7.344403243546517E-2</v>
      </c>
      <c r="S62" s="44">
        <v>0.25972989784767703</v>
      </c>
      <c r="T62" s="44">
        <v>0.60338522028342567</v>
      </c>
      <c r="U62" s="44">
        <v>0.48345848613111403</v>
      </c>
      <c r="V62" s="44">
        <v>-0.28781952198251054</v>
      </c>
      <c r="W62" s="44">
        <v>2.5172748883333158E-2</v>
      </c>
      <c r="X62" s="44">
        <v>0.17390804103140892</v>
      </c>
      <c r="Y62" s="44">
        <v>1</v>
      </c>
      <c r="Z62" s="44"/>
      <c r="AA62" s="44"/>
    </row>
    <row r="63" spans="7:27" ht="14.45" x14ac:dyDescent="0.3">
      <c r="G63" s="44" t="s">
        <v>112</v>
      </c>
      <c r="H63" s="44">
        <v>-0.47009626449457215</v>
      </c>
      <c r="I63" s="44">
        <v>-0.48631555557690265</v>
      </c>
      <c r="J63" s="44">
        <v>-0.21924389123443544</v>
      </c>
      <c r="K63" s="44">
        <v>-0.20425327715761954</v>
      </c>
      <c r="L63" s="44">
        <v>-0.14450026046774192</v>
      </c>
      <c r="M63" s="44">
        <v>-0.1453496413495306</v>
      </c>
      <c r="N63" s="44">
        <v>-0.23865053917586632</v>
      </c>
      <c r="O63" s="44">
        <v>-8.9607199249202726E-2</v>
      </c>
      <c r="P63" s="44">
        <v>0.41152230702270709</v>
      </c>
      <c r="Q63" s="44">
        <v>-0.24146724070832171</v>
      </c>
      <c r="R63" s="44">
        <v>7.8038274438503294E-2</v>
      </c>
      <c r="S63" s="44">
        <v>-0.41156459544929636</v>
      </c>
      <c r="T63" s="44">
        <v>-0.3579519664537924</v>
      </c>
      <c r="U63" s="44">
        <v>-0.46216887206674495</v>
      </c>
      <c r="V63" s="44">
        <v>5.7011742340707862E-2</v>
      </c>
      <c r="W63" s="44">
        <v>-0.70633443130436324</v>
      </c>
      <c r="X63" s="44">
        <v>-6.5249228551645069E-2</v>
      </c>
      <c r="Y63" s="44">
        <v>-0.12972712379236756</v>
      </c>
      <c r="Z63" s="44">
        <v>1</v>
      </c>
      <c r="AA63" s="44"/>
    </row>
    <row r="64" spans="7:27" thickBot="1" x14ac:dyDescent="0.35">
      <c r="G64" s="45" t="s">
        <v>113</v>
      </c>
      <c r="H64" s="45">
        <v>0.61359487894387699</v>
      </c>
      <c r="I64" s="45">
        <v>0.69892469990425521</v>
      </c>
      <c r="J64" s="45">
        <v>0.68985386191815734</v>
      </c>
      <c r="K64" s="45">
        <v>0.8310021466526093</v>
      </c>
      <c r="L64" s="45">
        <v>0.70498274361252</v>
      </c>
      <c r="M64" s="45">
        <v>0.7070464842285461</v>
      </c>
      <c r="N64" s="45">
        <v>0.74164214148050767</v>
      </c>
      <c r="O64" s="45">
        <v>0.69661580423412606</v>
      </c>
      <c r="P64" s="45">
        <v>-0.118689303275836</v>
      </c>
      <c r="Q64" s="45">
        <v>0.69088593888848993</v>
      </c>
      <c r="R64" s="45">
        <v>0.29737181996470269</v>
      </c>
      <c r="S64" s="45">
        <v>0.63963372276184061</v>
      </c>
      <c r="T64" s="45">
        <v>0.53950115105246865</v>
      </c>
      <c r="U64" s="45">
        <v>0.54388859075922824</v>
      </c>
      <c r="V64" s="45">
        <v>0.34280418893828413</v>
      </c>
      <c r="W64" s="45">
        <v>0.9403864441216474</v>
      </c>
      <c r="X64" s="45">
        <v>0.78006103563896312</v>
      </c>
      <c r="Y64" s="45">
        <v>0.10793402343302036</v>
      </c>
      <c r="Z64" s="45">
        <v>-0.55861731327681852</v>
      </c>
      <c r="AA64" s="45">
        <v>1</v>
      </c>
    </row>
    <row r="67" spans="7:27" thickBot="1" x14ac:dyDescent="0.35">
      <c r="G67" s="44" t="s">
        <v>116</v>
      </c>
    </row>
    <row r="68" spans="7:27" s="2" customFormat="1" ht="72.599999999999994" thickBot="1" x14ac:dyDescent="0.35">
      <c r="H68" s="43" t="s">
        <v>91</v>
      </c>
      <c r="I68" s="40" t="s">
        <v>88</v>
      </c>
      <c r="J68" s="15" t="s">
        <v>7</v>
      </c>
      <c r="K68" s="15" t="s">
        <v>8</v>
      </c>
      <c r="L68" s="15" t="s">
        <v>9</v>
      </c>
      <c r="M68" s="15" t="s">
        <v>10</v>
      </c>
      <c r="N68" s="15" t="s">
        <v>17</v>
      </c>
      <c r="O68" s="15" t="s">
        <v>18</v>
      </c>
      <c r="P68" s="15" t="s">
        <v>19</v>
      </c>
      <c r="Q68" s="17" t="s">
        <v>26</v>
      </c>
      <c r="R68" s="17" t="s">
        <v>27</v>
      </c>
      <c r="S68" s="18" t="s">
        <v>32</v>
      </c>
      <c r="T68" s="18" t="s">
        <v>33</v>
      </c>
      <c r="U68" s="17" t="s">
        <v>34</v>
      </c>
      <c r="V68" s="19" t="s">
        <v>36</v>
      </c>
      <c r="W68" s="20" t="s">
        <v>37</v>
      </c>
      <c r="X68" s="15" t="s">
        <v>38</v>
      </c>
      <c r="Y68" s="5" t="s">
        <v>39</v>
      </c>
      <c r="Z68" s="5" t="s">
        <v>40</v>
      </c>
      <c r="AA68" s="5" t="s">
        <v>42</v>
      </c>
    </row>
    <row r="69" spans="7:27" ht="14.45" x14ac:dyDescent="0.3">
      <c r="G69" s="33"/>
      <c r="H69" s="33" t="s">
        <v>94</v>
      </c>
      <c r="I69" s="33" t="s">
        <v>95</v>
      </c>
      <c r="J69" s="33" t="s">
        <v>96</v>
      </c>
      <c r="K69" s="33" t="s">
        <v>97</v>
      </c>
      <c r="L69" s="33" t="s">
        <v>98</v>
      </c>
      <c r="M69" s="33" t="s">
        <v>99</v>
      </c>
      <c r="N69" s="33" t="s">
        <v>100</v>
      </c>
      <c r="O69" s="33" t="s">
        <v>101</v>
      </c>
      <c r="P69" s="33" t="s">
        <v>102</v>
      </c>
      <c r="Q69" s="33" t="s">
        <v>103</v>
      </c>
      <c r="R69" s="33" t="s">
        <v>104</v>
      </c>
      <c r="S69" s="33" t="s">
        <v>105</v>
      </c>
      <c r="T69" s="33" t="s">
        <v>106</v>
      </c>
      <c r="U69" s="33" t="s">
        <v>107</v>
      </c>
      <c r="V69" s="33" t="s">
        <v>108</v>
      </c>
      <c r="W69" s="33" t="s">
        <v>109</v>
      </c>
      <c r="X69" s="33" t="s">
        <v>110</v>
      </c>
      <c r="Y69" s="33" t="s">
        <v>111</v>
      </c>
      <c r="Z69" s="33" t="s">
        <v>112</v>
      </c>
      <c r="AA69" s="33" t="s">
        <v>113</v>
      </c>
    </row>
    <row r="70" spans="7:27" ht="14.45" x14ac:dyDescent="0.3">
      <c r="G70" s="44" t="s">
        <v>94</v>
      </c>
      <c r="H70" s="44">
        <v>1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7:27" ht="14.45" x14ac:dyDescent="0.3">
      <c r="G71" s="44" t="s">
        <v>95</v>
      </c>
      <c r="H71" s="44">
        <v>0.6003428895970907</v>
      </c>
      <c r="I71" s="44">
        <v>1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7:27" ht="14.45" x14ac:dyDescent="0.3">
      <c r="G72" s="44" t="s">
        <v>96</v>
      </c>
      <c r="H72" s="44">
        <v>0.5750254532174558</v>
      </c>
      <c r="I72" s="44">
        <v>0.13510972604328564</v>
      </c>
      <c r="J72" s="44">
        <v>1</v>
      </c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7:27" ht="14.45" x14ac:dyDescent="0.3">
      <c r="G73" s="44" t="s">
        <v>97</v>
      </c>
      <c r="H73" s="44">
        <v>0.49858420049501445</v>
      </c>
      <c r="I73" s="44">
        <v>0.34072787692751361</v>
      </c>
      <c r="J73" s="44">
        <v>0.78188818395133786</v>
      </c>
      <c r="K73" s="44">
        <v>1</v>
      </c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7:27" ht="14.45" x14ac:dyDescent="0.3">
      <c r="G74" s="44" t="s">
        <v>98</v>
      </c>
      <c r="H74" s="44">
        <v>0.44132350206694654</v>
      </c>
      <c r="I74" s="44">
        <v>5.2353643129933423E-2</v>
      </c>
      <c r="J74" s="44">
        <v>0.84475554316532009</v>
      </c>
      <c r="K74" s="44">
        <v>0.76052206083930574</v>
      </c>
      <c r="L74" s="44">
        <v>1</v>
      </c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7:27" ht="14.45" x14ac:dyDescent="0.3">
      <c r="G75" s="44" t="s">
        <v>99</v>
      </c>
      <c r="H75" s="44">
        <v>0.4475489049345231</v>
      </c>
      <c r="I75" s="44">
        <v>5.7224033430093801E-2</v>
      </c>
      <c r="J75" s="44">
        <v>0.84728438948967777</v>
      </c>
      <c r="K75" s="44">
        <v>0.76822557947553727</v>
      </c>
      <c r="L75" s="44">
        <v>0.99984366499880961</v>
      </c>
      <c r="M75" s="44">
        <v>1</v>
      </c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7:27" ht="14.45" x14ac:dyDescent="0.3">
      <c r="G76" s="44" t="s">
        <v>100</v>
      </c>
      <c r="H76" s="44">
        <v>0.6062445910312696</v>
      </c>
      <c r="I76" s="44">
        <v>0.25866282435180238</v>
      </c>
      <c r="J76" s="44">
        <v>0.96033598732208947</v>
      </c>
      <c r="K76" s="44">
        <v>0.82428222033528054</v>
      </c>
      <c r="L76" s="44">
        <v>0.89705487988545829</v>
      </c>
      <c r="M76" s="44">
        <v>0.89949692204482312</v>
      </c>
      <c r="N76" s="44">
        <v>1</v>
      </c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7:27" ht="14.45" x14ac:dyDescent="0.3">
      <c r="G77" s="44" t="s">
        <v>101</v>
      </c>
      <c r="H77" s="44">
        <v>0.35426716559454102</v>
      </c>
      <c r="I77" s="44">
        <v>-2.7611423166061758E-2</v>
      </c>
      <c r="J77" s="44">
        <v>0.88351311821578571</v>
      </c>
      <c r="K77" s="44">
        <v>0.80219357333161267</v>
      </c>
      <c r="L77" s="44">
        <v>0.93044231316556958</v>
      </c>
      <c r="M77" s="44">
        <v>0.93028653056014843</v>
      </c>
      <c r="N77" s="44">
        <v>0.91012074146850674</v>
      </c>
      <c r="O77" s="44">
        <v>1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7:27" ht="14.45" x14ac:dyDescent="0.3">
      <c r="G78" s="44" t="s">
        <v>102</v>
      </c>
      <c r="H78" s="44">
        <v>0.17321201760257279</v>
      </c>
      <c r="I78" s="44">
        <v>6.5452357720027943E-2</v>
      </c>
      <c r="J78" s="44">
        <v>5.043072333661381E-2</v>
      </c>
      <c r="K78" s="44">
        <v>0.22354603718772958</v>
      </c>
      <c r="L78" s="44">
        <v>0.3050157468587878</v>
      </c>
      <c r="M78" s="44">
        <v>0.30289683587517713</v>
      </c>
      <c r="N78" s="44">
        <v>0.15475113785703926</v>
      </c>
      <c r="O78" s="44">
        <v>0.31371717221684731</v>
      </c>
      <c r="P78" s="44">
        <v>1</v>
      </c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7:27" ht="14.45" x14ac:dyDescent="0.3">
      <c r="G79" s="44" t="s">
        <v>103</v>
      </c>
      <c r="H79" s="44">
        <v>0.57346375536794891</v>
      </c>
      <c r="I79" s="44">
        <v>0.28202787142809133</v>
      </c>
      <c r="J79" s="44">
        <v>0.52671649325396686</v>
      </c>
      <c r="K79" s="44">
        <v>0.51758009616876255</v>
      </c>
      <c r="L79" s="44">
        <v>0.44022657304806917</v>
      </c>
      <c r="M79" s="44">
        <v>0.44257535866335174</v>
      </c>
      <c r="N79" s="44">
        <v>0.532055729786437</v>
      </c>
      <c r="O79" s="44">
        <v>0.45379567900095436</v>
      </c>
      <c r="P79" s="44">
        <v>0.4842596890490603</v>
      </c>
      <c r="Q79" s="44">
        <v>1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7:27" ht="14.45" x14ac:dyDescent="0.3">
      <c r="G80" s="44" t="s">
        <v>104</v>
      </c>
      <c r="H80" s="44">
        <v>0.48299152885173491</v>
      </c>
      <c r="I80" s="44">
        <v>0.11543457565276388</v>
      </c>
      <c r="J80" s="44">
        <v>0.63283779216647007</v>
      </c>
      <c r="K80" s="44">
        <v>0.43089387249309474</v>
      </c>
      <c r="L80" s="44">
        <v>0.53787572183259591</v>
      </c>
      <c r="M80" s="44">
        <v>0.53648040700668298</v>
      </c>
      <c r="N80" s="44">
        <v>0.61870252906503553</v>
      </c>
      <c r="O80" s="44">
        <v>0.59816348216190263</v>
      </c>
      <c r="P80" s="44">
        <v>0.31386158353009275</v>
      </c>
      <c r="Q80" s="44">
        <v>0.70280674385861863</v>
      </c>
      <c r="R80" s="44">
        <v>1</v>
      </c>
      <c r="S80" s="44"/>
      <c r="T80" s="44"/>
      <c r="U80" s="44"/>
      <c r="V80" s="44"/>
      <c r="W80" s="44"/>
      <c r="X80" s="44"/>
      <c r="Y80" s="44"/>
      <c r="Z80" s="44"/>
      <c r="AA80" s="44"/>
    </row>
    <row r="81" spans="7:27" ht="14.45" x14ac:dyDescent="0.3">
      <c r="G81" s="44" t="s">
        <v>105</v>
      </c>
      <c r="H81" s="44">
        <v>0.44797871384703841</v>
      </c>
      <c r="I81" s="44">
        <v>0.65971209019518529</v>
      </c>
      <c r="J81" s="44">
        <v>0.18060059500014183</v>
      </c>
      <c r="K81" s="44">
        <v>0.50168307601503526</v>
      </c>
      <c r="L81" s="44">
        <v>-9.3474239449336267E-3</v>
      </c>
      <c r="M81" s="44">
        <v>-1.268985475661299E-3</v>
      </c>
      <c r="N81" s="44">
        <v>0.22368750688168504</v>
      </c>
      <c r="O81" s="44">
        <v>5.6454097069650051E-2</v>
      </c>
      <c r="P81" s="44">
        <v>6.609306652500814E-2</v>
      </c>
      <c r="Q81" s="44">
        <v>0.5082584196787493</v>
      </c>
      <c r="R81" s="44">
        <v>0.13364172342018946</v>
      </c>
      <c r="S81" s="44">
        <v>1</v>
      </c>
      <c r="T81" s="44"/>
      <c r="U81" s="44"/>
      <c r="V81" s="44"/>
      <c r="W81" s="44"/>
      <c r="X81" s="44"/>
      <c r="Y81" s="44"/>
      <c r="Z81" s="44"/>
      <c r="AA81" s="44"/>
    </row>
    <row r="82" spans="7:27" ht="14.45" x14ac:dyDescent="0.3">
      <c r="G82" s="44" t="s">
        <v>106</v>
      </c>
      <c r="H82" s="44">
        <v>0.55067268035248407</v>
      </c>
      <c r="I82" s="44">
        <v>0.6015154909187902</v>
      </c>
      <c r="J82" s="44">
        <v>0.35146829158741894</v>
      </c>
      <c r="K82" s="44">
        <v>0.54161517648601065</v>
      </c>
      <c r="L82" s="44">
        <v>0.11934157318635458</v>
      </c>
      <c r="M82" s="44">
        <v>0.12719193414398475</v>
      </c>
      <c r="N82" s="44">
        <v>0.38090198056830349</v>
      </c>
      <c r="O82" s="44">
        <v>0.19202746378456298</v>
      </c>
      <c r="P82" s="44">
        <v>-2.5508858097793949E-2</v>
      </c>
      <c r="Q82" s="44">
        <v>0.40573926091736834</v>
      </c>
      <c r="R82" s="44">
        <v>0.17889290368847655</v>
      </c>
      <c r="S82" s="44">
        <v>0.90936164997991542</v>
      </c>
      <c r="T82" s="44">
        <v>1</v>
      </c>
      <c r="U82" s="44"/>
      <c r="V82" s="44"/>
      <c r="W82" s="44"/>
      <c r="X82" s="44"/>
      <c r="Y82" s="44"/>
      <c r="Z82" s="44"/>
      <c r="AA82" s="44"/>
    </row>
    <row r="83" spans="7:27" ht="14.45" x14ac:dyDescent="0.3">
      <c r="G83" s="44" t="s">
        <v>107</v>
      </c>
      <c r="H83" s="44">
        <v>0.56565061149281237</v>
      </c>
      <c r="I83" s="44">
        <v>0.56386933883867085</v>
      </c>
      <c r="J83" s="44">
        <v>0.40330252672050843</v>
      </c>
      <c r="K83" s="44">
        <v>0.36571038117202115</v>
      </c>
      <c r="L83" s="44">
        <v>0.41777827064187706</v>
      </c>
      <c r="M83" s="44">
        <v>0.41973581076716648</v>
      </c>
      <c r="N83" s="44">
        <v>0.49522296151163836</v>
      </c>
      <c r="O83" s="44">
        <v>0.28730084482733237</v>
      </c>
      <c r="P83" s="44">
        <v>0.16264708229730537</v>
      </c>
      <c r="Q83" s="44">
        <v>0.25319492194248588</v>
      </c>
      <c r="R83" s="44">
        <v>2.3661126082185405E-2</v>
      </c>
      <c r="S83" s="44">
        <v>0.3832337968844417</v>
      </c>
      <c r="T83" s="44">
        <v>0.51713019861530019</v>
      </c>
      <c r="U83" s="44">
        <v>1</v>
      </c>
      <c r="V83" s="44"/>
      <c r="W83" s="44"/>
      <c r="X83" s="44"/>
      <c r="Y83" s="44"/>
      <c r="Z83" s="44"/>
      <c r="AA83" s="44"/>
    </row>
    <row r="84" spans="7:27" ht="14.45" x14ac:dyDescent="0.3">
      <c r="G84" s="44" t="s">
        <v>108</v>
      </c>
      <c r="H84" s="44">
        <v>0.37116604377858786</v>
      </c>
      <c r="I84" s="44">
        <v>0.34114273566674663</v>
      </c>
      <c r="J84" s="44">
        <v>0.22730361786028089</v>
      </c>
      <c r="K84" s="44">
        <v>0.46652753826071203</v>
      </c>
      <c r="L84" s="44">
        <v>0.36028817509876676</v>
      </c>
      <c r="M84" s="44">
        <v>0.36144791180837899</v>
      </c>
      <c r="N84" s="44">
        <v>0.33178455584423427</v>
      </c>
      <c r="O84" s="44">
        <v>0.38269032513573858</v>
      </c>
      <c r="P84" s="44">
        <v>0.87274535867537506</v>
      </c>
      <c r="Q84" s="44">
        <v>0.75872267585128372</v>
      </c>
      <c r="R84" s="44">
        <v>0.42694650325833566</v>
      </c>
      <c r="S84" s="44">
        <v>0.43636912613904744</v>
      </c>
      <c r="T84" s="44">
        <v>0.26828853605178299</v>
      </c>
      <c r="U84" s="44">
        <v>0.2969566173430358</v>
      </c>
      <c r="V84" s="44">
        <v>1</v>
      </c>
      <c r="W84" s="44"/>
      <c r="X84" s="44"/>
      <c r="Y84" s="44"/>
      <c r="Z84" s="44"/>
      <c r="AA84" s="44"/>
    </row>
    <row r="85" spans="7:27" ht="14.45" x14ac:dyDescent="0.3">
      <c r="G85" s="44" t="s">
        <v>109</v>
      </c>
      <c r="H85" s="44">
        <v>0.41895784438343175</v>
      </c>
      <c r="I85" s="44">
        <v>0.56500757286766445</v>
      </c>
      <c r="J85" s="44">
        <v>0.36337519084611353</v>
      </c>
      <c r="K85" s="44">
        <v>0.51540502066072147</v>
      </c>
      <c r="L85" s="44">
        <v>0.14395509319525396</v>
      </c>
      <c r="M85" s="44">
        <v>0.15036993657150008</v>
      </c>
      <c r="N85" s="44">
        <v>0.37466432749792589</v>
      </c>
      <c r="O85" s="44">
        <v>0.17260640457862242</v>
      </c>
      <c r="P85" s="44">
        <v>-0.15252311470010751</v>
      </c>
      <c r="Q85" s="44">
        <v>0.60653974198972838</v>
      </c>
      <c r="R85" s="44">
        <v>0.26192478323027724</v>
      </c>
      <c r="S85" s="44">
        <v>0.75656132795203213</v>
      </c>
      <c r="T85" s="44">
        <v>0.59210468944646655</v>
      </c>
      <c r="U85" s="44">
        <v>0.2890007339987945</v>
      </c>
      <c r="V85" s="44">
        <v>0.34935018195524548</v>
      </c>
      <c r="W85" s="44">
        <v>1</v>
      </c>
      <c r="X85" s="44"/>
      <c r="Y85" s="44"/>
      <c r="Z85" s="44"/>
      <c r="AA85" s="44"/>
    </row>
    <row r="86" spans="7:27" ht="14.45" x14ac:dyDescent="0.3">
      <c r="G86" s="44" t="s">
        <v>110</v>
      </c>
      <c r="H86" s="44">
        <v>0.47662157152858187</v>
      </c>
      <c r="I86" s="44">
        <v>0.49109059845807984</v>
      </c>
      <c r="J86" s="44">
        <v>0.42906081687597963</v>
      </c>
      <c r="K86" s="44">
        <v>0.6850108735561824</v>
      </c>
      <c r="L86" s="44">
        <v>0.36366328317559748</v>
      </c>
      <c r="M86" s="44">
        <v>0.36740724586014462</v>
      </c>
      <c r="N86" s="44">
        <v>0.485421791085212</v>
      </c>
      <c r="O86" s="44">
        <v>0.4652036159735316</v>
      </c>
      <c r="P86" s="44">
        <v>0.36897136905897715</v>
      </c>
      <c r="Q86" s="44">
        <v>0.63661682653646567</v>
      </c>
      <c r="R86" s="44">
        <v>0.57683935412983733</v>
      </c>
      <c r="S86" s="44">
        <v>0.70798616640980372</v>
      </c>
      <c r="T86" s="44">
        <v>0.67348520129885703</v>
      </c>
      <c r="U86" s="44">
        <v>0.11456911432927765</v>
      </c>
      <c r="V86" s="44">
        <v>0.60073205453757672</v>
      </c>
      <c r="W86" s="44">
        <v>0.50797307311708584</v>
      </c>
      <c r="X86" s="44">
        <v>1</v>
      </c>
      <c r="Y86" s="44"/>
      <c r="Z86" s="44"/>
      <c r="AA86" s="44"/>
    </row>
    <row r="87" spans="7:27" ht="14.45" x14ac:dyDescent="0.3">
      <c r="G87" s="44" t="s">
        <v>111</v>
      </c>
      <c r="H87" s="44">
        <v>0.44489427233885209</v>
      </c>
      <c r="I87" s="44">
        <v>0.11880146375760983</v>
      </c>
      <c r="J87" s="44">
        <v>0.50167283717355604</v>
      </c>
      <c r="K87" s="44">
        <v>0.26777050030160099</v>
      </c>
      <c r="L87" s="44">
        <v>0.29204322869984994</v>
      </c>
      <c r="M87" s="44">
        <v>0.29428863915096537</v>
      </c>
      <c r="N87" s="44">
        <v>0.46670918620288426</v>
      </c>
      <c r="O87" s="44">
        <v>0.34093895304144095</v>
      </c>
      <c r="P87" s="44">
        <v>-0.18755269421114451</v>
      </c>
      <c r="Q87" s="44">
        <v>2.0626570854137202E-2</v>
      </c>
      <c r="R87" s="44">
        <v>0.19511028139309969</v>
      </c>
      <c r="S87" s="44">
        <v>0.20448995644018239</v>
      </c>
      <c r="T87" s="44">
        <v>0.58808678764096001</v>
      </c>
      <c r="U87" s="44">
        <v>0.50048194598999229</v>
      </c>
      <c r="V87" s="44">
        <v>-0.19756498250825744</v>
      </c>
      <c r="W87" s="44">
        <v>-3.9981575961278888E-2</v>
      </c>
      <c r="X87" s="44">
        <v>0.18846984436002456</v>
      </c>
      <c r="Y87" s="44">
        <v>1</v>
      </c>
      <c r="Z87" s="44"/>
      <c r="AA87" s="44"/>
    </row>
    <row r="88" spans="7:27" ht="14.45" x14ac:dyDescent="0.3">
      <c r="G88" s="44" t="s">
        <v>112</v>
      </c>
      <c r="H88" s="44">
        <v>-0.17821350531951943</v>
      </c>
      <c r="I88" s="44">
        <v>-0.2252277306486245</v>
      </c>
      <c r="J88" s="44">
        <v>-9.2356513918073382E-2</v>
      </c>
      <c r="K88" s="44">
        <v>6.743628037546133E-2</v>
      </c>
      <c r="L88" s="44">
        <v>0.15509005836517842</v>
      </c>
      <c r="M88" s="44">
        <v>0.15283680609149503</v>
      </c>
      <c r="N88" s="44">
        <v>-3.0094006753296213E-2</v>
      </c>
      <c r="O88" s="44">
        <v>0.22229201715649602</v>
      </c>
      <c r="P88" s="44">
        <v>0.55174364496258888</v>
      </c>
      <c r="Q88" s="44">
        <v>-0.15269144836603443</v>
      </c>
      <c r="R88" s="44">
        <v>0.12334484732835925</v>
      </c>
      <c r="S88" s="44">
        <v>-0.21815492024821967</v>
      </c>
      <c r="T88" s="44">
        <v>-0.15065926462224871</v>
      </c>
      <c r="U88" s="44">
        <v>-0.23861969932122626</v>
      </c>
      <c r="V88" s="44">
        <v>0.20879206578613177</v>
      </c>
      <c r="W88" s="44">
        <v>-0.6363084375658884</v>
      </c>
      <c r="X88" s="44">
        <v>0.26784479802997346</v>
      </c>
      <c r="Y88" s="44">
        <v>7.4111512713083902E-3</v>
      </c>
      <c r="Z88" s="44">
        <v>1</v>
      </c>
      <c r="AA88" s="44"/>
    </row>
    <row r="89" spans="7:27" thickBot="1" x14ac:dyDescent="0.35">
      <c r="G89" s="45" t="s">
        <v>113</v>
      </c>
      <c r="H89" s="45">
        <v>0.60219264646057691</v>
      </c>
      <c r="I89" s="45">
        <v>0.57911599999160335</v>
      </c>
      <c r="J89" s="45">
        <v>0.61520448263752336</v>
      </c>
      <c r="K89" s="45">
        <v>0.73774625715437792</v>
      </c>
      <c r="L89" s="45">
        <v>0.46228931961235981</v>
      </c>
      <c r="M89" s="45">
        <v>0.46775502399508823</v>
      </c>
      <c r="N89" s="45">
        <v>0.64416796045968316</v>
      </c>
      <c r="O89" s="45">
        <v>0.47734915180770227</v>
      </c>
      <c r="P89" s="45">
        <v>1.4095586790945932E-2</v>
      </c>
      <c r="Q89" s="45">
        <v>0.71530384474259245</v>
      </c>
      <c r="R89" s="45">
        <v>0.5022142634870097</v>
      </c>
      <c r="S89" s="45">
        <v>0.72295806374826732</v>
      </c>
      <c r="T89" s="45">
        <v>0.63408317313031326</v>
      </c>
      <c r="U89" s="45">
        <v>0.3514269501427103</v>
      </c>
      <c r="V89" s="45">
        <v>0.46658759699735586</v>
      </c>
      <c r="W89" s="45">
        <v>0.91754054618146574</v>
      </c>
      <c r="X89" s="45">
        <v>0.70861140084500285</v>
      </c>
      <c r="Y89" s="45">
        <v>0.1106376107500588</v>
      </c>
      <c r="Z89" s="45">
        <v>-0.41083121539822004</v>
      </c>
      <c r="AA89" s="45">
        <v>1</v>
      </c>
    </row>
    <row r="92" spans="7:27" thickBot="1" x14ac:dyDescent="0.35">
      <c r="G92" t="s">
        <v>114</v>
      </c>
    </row>
    <row r="93" spans="7:27" s="2" customFormat="1" ht="72.599999999999994" thickBot="1" x14ac:dyDescent="0.35">
      <c r="H93" s="43" t="s">
        <v>91</v>
      </c>
      <c r="I93" s="40" t="s">
        <v>88</v>
      </c>
      <c r="J93" s="15" t="s">
        <v>7</v>
      </c>
      <c r="K93" s="15" t="s">
        <v>8</v>
      </c>
      <c r="L93" s="15" t="s">
        <v>9</v>
      </c>
      <c r="M93" s="15" t="s">
        <v>10</v>
      </c>
      <c r="N93" s="15" t="s">
        <v>17</v>
      </c>
      <c r="O93" s="15" t="s">
        <v>18</v>
      </c>
      <c r="P93" s="15" t="s">
        <v>19</v>
      </c>
      <c r="Q93" s="17" t="s">
        <v>26</v>
      </c>
      <c r="R93" s="17" t="s">
        <v>27</v>
      </c>
      <c r="S93" s="18" t="s">
        <v>32</v>
      </c>
      <c r="T93" s="18" t="s">
        <v>33</v>
      </c>
      <c r="U93" s="17" t="s">
        <v>34</v>
      </c>
      <c r="V93" s="19" t="s">
        <v>36</v>
      </c>
      <c r="W93" s="20" t="s">
        <v>37</v>
      </c>
      <c r="X93" s="15" t="s">
        <v>38</v>
      </c>
      <c r="Y93" s="5" t="s">
        <v>39</v>
      </c>
      <c r="Z93" s="5" t="s">
        <v>40</v>
      </c>
      <c r="AA93" s="5" t="s">
        <v>42</v>
      </c>
    </row>
    <row r="94" spans="7:27" ht="14.45" x14ac:dyDescent="0.3">
      <c r="G94" s="33"/>
      <c r="H94" s="33" t="s">
        <v>94</v>
      </c>
      <c r="I94" s="33" t="s">
        <v>95</v>
      </c>
      <c r="J94" s="33" t="s">
        <v>96</v>
      </c>
      <c r="K94" s="33" t="s">
        <v>97</v>
      </c>
      <c r="L94" s="33" t="s">
        <v>98</v>
      </c>
      <c r="M94" s="33" t="s">
        <v>99</v>
      </c>
      <c r="N94" s="33" t="s">
        <v>100</v>
      </c>
      <c r="O94" s="33" t="s">
        <v>101</v>
      </c>
      <c r="P94" s="33" t="s">
        <v>102</v>
      </c>
      <c r="Q94" s="33" t="s">
        <v>103</v>
      </c>
      <c r="R94" s="33" t="s">
        <v>104</v>
      </c>
      <c r="S94" s="33" t="s">
        <v>105</v>
      </c>
      <c r="T94" s="33" t="s">
        <v>106</v>
      </c>
      <c r="U94" s="33" t="s">
        <v>107</v>
      </c>
      <c r="V94" s="33" t="s">
        <v>108</v>
      </c>
      <c r="W94" s="33" t="s">
        <v>109</v>
      </c>
      <c r="X94" s="33" t="s">
        <v>110</v>
      </c>
      <c r="Y94" s="33" t="s">
        <v>111</v>
      </c>
      <c r="Z94" s="33" t="s">
        <v>112</v>
      </c>
      <c r="AA94" s="33" t="s">
        <v>113</v>
      </c>
    </row>
    <row r="95" spans="7:27" ht="14.45" x14ac:dyDescent="0.3">
      <c r="G95" s="44" t="s">
        <v>94</v>
      </c>
      <c r="H95" s="44">
        <v>1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7:27" ht="14.45" x14ac:dyDescent="0.3">
      <c r="G96" s="44" t="s">
        <v>95</v>
      </c>
      <c r="H96" s="44">
        <v>0.86361497613859683</v>
      </c>
      <c r="I96" s="44">
        <v>1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7:27" ht="14.45" x14ac:dyDescent="0.3">
      <c r="G97" s="44" t="s">
        <v>96</v>
      </c>
      <c r="H97" s="44">
        <v>-3.1686340947640217E-2</v>
      </c>
      <c r="I97" s="44">
        <v>-8.9495486833736759E-2</v>
      </c>
      <c r="J97" s="44">
        <v>1</v>
      </c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7:27" ht="14.45" x14ac:dyDescent="0.3">
      <c r="G98" s="44" t="s">
        <v>97</v>
      </c>
      <c r="H98" s="44">
        <v>0.35083692499129199</v>
      </c>
      <c r="I98" s="44">
        <v>0.20600087370145004</v>
      </c>
      <c r="J98" s="44">
        <v>0.77904311496973544</v>
      </c>
      <c r="K98" s="44">
        <v>1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7:27" ht="14.45" x14ac:dyDescent="0.3">
      <c r="G99" s="44" t="s">
        <v>98</v>
      </c>
      <c r="H99" s="44">
        <v>0.27124897121299707</v>
      </c>
      <c r="I99" s="44">
        <v>7.9594881658969191E-2</v>
      </c>
      <c r="J99" s="44">
        <v>0.86535020357949277</v>
      </c>
      <c r="K99" s="44">
        <v>0.92920513275751793</v>
      </c>
      <c r="L99" s="44">
        <v>1</v>
      </c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7:27" ht="14.45" x14ac:dyDescent="0.3">
      <c r="G100" s="44" t="s">
        <v>99</v>
      </c>
      <c r="H100" s="44">
        <v>0.27097553727529045</v>
      </c>
      <c r="I100" s="44">
        <v>7.6846994624441167E-2</v>
      </c>
      <c r="J100" s="44">
        <v>0.86376881314161369</v>
      </c>
      <c r="K100" s="44">
        <v>0.92851440184123402</v>
      </c>
      <c r="L100" s="44">
        <v>0.99995968061500984</v>
      </c>
      <c r="M100" s="44">
        <v>1</v>
      </c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7:27" ht="14.45" x14ac:dyDescent="0.3">
      <c r="G101" s="44" t="s">
        <v>100</v>
      </c>
      <c r="H101" s="44">
        <v>0.19635706008094461</v>
      </c>
      <c r="I101" s="44">
        <v>3.0391798286279165E-2</v>
      </c>
      <c r="J101" s="44">
        <v>0.90220319932190562</v>
      </c>
      <c r="K101" s="44">
        <v>0.79138439044493636</v>
      </c>
      <c r="L101" s="44">
        <v>0.88164344622353519</v>
      </c>
      <c r="M101" s="44">
        <v>0.88202666413120334</v>
      </c>
      <c r="N101" s="44">
        <v>1</v>
      </c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7:27" ht="14.45" x14ac:dyDescent="0.3">
      <c r="G102" s="44" t="s">
        <v>101</v>
      </c>
      <c r="H102" s="44">
        <v>0.2174064207863505</v>
      </c>
      <c r="I102" s="44">
        <v>0.1796829533998982</v>
      </c>
      <c r="J102" s="44">
        <v>0.82982477052757253</v>
      </c>
      <c r="K102" s="44">
        <v>0.9073163796722914</v>
      </c>
      <c r="L102" s="44">
        <v>0.91004842863843138</v>
      </c>
      <c r="M102" s="44">
        <v>0.90786984558737649</v>
      </c>
      <c r="N102" s="44">
        <v>0.74444082111292398</v>
      </c>
      <c r="O102" s="44">
        <v>1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7:27" ht="14.45" x14ac:dyDescent="0.3">
      <c r="G103" s="44" t="s">
        <v>102</v>
      </c>
      <c r="H103" s="44">
        <v>-2.5625403576381607E-2</v>
      </c>
      <c r="I103" s="44">
        <v>0.14472875286321821</v>
      </c>
      <c r="J103" s="44">
        <v>-0.17581957317714311</v>
      </c>
      <c r="K103" s="44">
        <v>0.10709612087944961</v>
      </c>
      <c r="L103" s="44">
        <v>4.3505988154753227E-2</v>
      </c>
      <c r="M103" s="44">
        <v>4.2791525643998664E-2</v>
      </c>
      <c r="N103" s="44">
        <v>-0.2170448806393018</v>
      </c>
      <c r="O103" s="44">
        <v>0.1718092173669041</v>
      </c>
      <c r="P103" s="44">
        <v>1</v>
      </c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7:27" ht="14.45" x14ac:dyDescent="0.3">
      <c r="G104" s="44" t="s">
        <v>103</v>
      </c>
      <c r="H104" s="44">
        <v>-0.35733812100969303</v>
      </c>
      <c r="I104" s="44">
        <v>-3.0526085118969339E-2</v>
      </c>
      <c r="J104" s="44">
        <v>0.11726535302832922</v>
      </c>
      <c r="K104" s="44">
        <v>1.9310556053853435E-2</v>
      </c>
      <c r="L104" s="44">
        <v>-1.5820678460168741E-2</v>
      </c>
      <c r="M104" s="44">
        <v>-1.8032166791298914E-2</v>
      </c>
      <c r="N104" s="44">
        <v>2.9726440116611477E-2</v>
      </c>
      <c r="O104" s="44">
        <v>0.1234878584616043</v>
      </c>
      <c r="P104" s="44">
        <v>0.61446019231162263</v>
      </c>
      <c r="Q104" s="44">
        <v>1</v>
      </c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7:27" ht="14.45" x14ac:dyDescent="0.3">
      <c r="G105" s="44" t="s">
        <v>104</v>
      </c>
      <c r="H105" s="44">
        <v>8.4234596693577371E-2</v>
      </c>
      <c r="I105" s="44">
        <v>0.21451158361258843</v>
      </c>
      <c r="J105" s="44">
        <v>-0.20242661835701056</v>
      </c>
      <c r="K105" s="44">
        <v>-0.20307455919027734</v>
      </c>
      <c r="L105" s="44">
        <v>-4.631696672350704E-2</v>
      </c>
      <c r="M105" s="44">
        <v>-4.604323008917581E-2</v>
      </c>
      <c r="N105" s="44">
        <v>-0.15582390260406476</v>
      </c>
      <c r="O105" s="44">
        <v>2.7501078911181583E-2</v>
      </c>
      <c r="P105" s="44">
        <v>0.57253882777882603</v>
      </c>
      <c r="Q105" s="44">
        <v>0.28243770630965925</v>
      </c>
      <c r="R105" s="44">
        <v>1</v>
      </c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7:27" ht="14.45" x14ac:dyDescent="0.3">
      <c r="G106" s="44" t="s">
        <v>105</v>
      </c>
      <c r="H106" s="44">
        <v>0.6476118817600196</v>
      </c>
      <c r="I106" s="44">
        <v>0.73337489975746772</v>
      </c>
      <c r="J106" s="44">
        <v>8.5159099616895564E-2</v>
      </c>
      <c r="K106" s="44">
        <v>0.26227484230420944</v>
      </c>
      <c r="L106" s="44">
        <v>0.16711811504959526</v>
      </c>
      <c r="M106" s="44">
        <v>0.16391837986133101</v>
      </c>
      <c r="N106" s="44">
        <v>0.16042903507653006</v>
      </c>
      <c r="O106" s="44">
        <v>0.22456650242321402</v>
      </c>
      <c r="P106" s="44">
        <v>0.12789840803843885</v>
      </c>
      <c r="Q106" s="44">
        <v>-6.1698733397731097E-2</v>
      </c>
      <c r="R106" s="44">
        <v>0.1913579402594742</v>
      </c>
      <c r="S106" s="44">
        <v>1</v>
      </c>
      <c r="T106" s="44"/>
      <c r="U106" s="44"/>
      <c r="V106" s="44"/>
      <c r="W106" s="44"/>
      <c r="X106" s="44"/>
      <c r="Y106" s="44"/>
      <c r="Z106" s="44"/>
      <c r="AA106" s="44"/>
    </row>
    <row r="107" spans="7:27" ht="14.45" x14ac:dyDescent="0.3">
      <c r="G107" s="44" t="s">
        <v>106</v>
      </c>
      <c r="H107" s="44">
        <v>0.61047898679954693</v>
      </c>
      <c r="I107" s="44">
        <v>0.56917251778780553</v>
      </c>
      <c r="J107" s="44">
        <v>0.15612236343759178</v>
      </c>
      <c r="K107" s="44">
        <v>0.28096350057187308</v>
      </c>
      <c r="L107" s="44">
        <v>0.22202772721678901</v>
      </c>
      <c r="M107" s="44">
        <v>0.22046771833956041</v>
      </c>
      <c r="N107" s="44">
        <v>0.26690705741999837</v>
      </c>
      <c r="O107" s="44">
        <v>0.17672065091295017</v>
      </c>
      <c r="P107" s="44">
        <v>-7.8942299685252071E-2</v>
      </c>
      <c r="Q107" s="44">
        <v>-0.24486127364706073</v>
      </c>
      <c r="R107" s="44">
        <v>7.7156455114207184E-2</v>
      </c>
      <c r="S107" s="44">
        <v>0.93853009952218958</v>
      </c>
      <c r="T107" s="44">
        <v>1</v>
      </c>
      <c r="U107" s="44"/>
      <c r="V107" s="44"/>
      <c r="W107" s="44"/>
      <c r="X107" s="44"/>
      <c r="Y107" s="44"/>
      <c r="Z107" s="44"/>
      <c r="AA107" s="44"/>
    </row>
    <row r="108" spans="7:27" ht="14.45" x14ac:dyDescent="0.3">
      <c r="G108" s="44" t="s">
        <v>107</v>
      </c>
      <c r="H108" s="44">
        <v>0.82932953438803569</v>
      </c>
      <c r="I108" s="44">
        <v>0.6798798587158551</v>
      </c>
      <c r="J108" s="44">
        <v>0.10319880401893587</v>
      </c>
      <c r="K108" s="44">
        <v>0.36607760733471983</v>
      </c>
      <c r="L108" s="44">
        <v>0.28791605681379423</v>
      </c>
      <c r="M108" s="44">
        <v>0.28805539221336907</v>
      </c>
      <c r="N108" s="44">
        <v>0.26461211558421011</v>
      </c>
      <c r="O108" s="44">
        <v>0.19758273053152223</v>
      </c>
      <c r="P108" s="44">
        <v>-0.13477256765254933</v>
      </c>
      <c r="Q108" s="44">
        <v>-0.43016297021912564</v>
      </c>
      <c r="R108" s="44">
        <v>-1.8713526076522196E-2</v>
      </c>
      <c r="S108" s="44">
        <v>0.82409121403247954</v>
      </c>
      <c r="T108" s="44">
        <v>0.90321091685454735</v>
      </c>
      <c r="U108" s="44">
        <v>1</v>
      </c>
      <c r="V108" s="44"/>
      <c r="W108" s="44"/>
      <c r="X108" s="44"/>
      <c r="Y108" s="44"/>
      <c r="Z108" s="44"/>
      <c r="AA108" s="44"/>
    </row>
    <row r="109" spans="7:27" ht="14.45" x14ac:dyDescent="0.3">
      <c r="G109" s="44" t="s">
        <v>108</v>
      </c>
      <c r="H109" s="44">
        <v>0.17691832769528607</v>
      </c>
      <c r="I109" s="44">
        <v>0.36940969072471153</v>
      </c>
      <c r="J109" s="44">
        <v>-3.795009960920228E-2</v>
      </c>
      <c r="K109" s="44">
        <v>0.24918697752912022</v>
      </c>
      <c r="L109" s="44">
        <v>0.1674023043625251</v>
      </c>
      <c r="M109" s="44">
        <v>0.16530605615007979</v>
      </c>
      <c r="N109" s="44">
        <v>-5.271376479793774E-2</v>
      </c>
      <c r="O109" s="44">
        <v>0.31291621379168089</v>
      </c>
      <c r="P109" s="44">
        <v>0.95065412149446649</v>
      </c>
      <c r="Q109" s="44">
        <v>0.62175339439326638</v>
      </c>
      <c r="R109" s="44">
        <v>0.58058837912527295</v>
      </c>
      <c r="S109" s="44">
        <v>0.36896497023393199</v>
      </c>
      <c r="T109" s="44">
        <v>0.14929456360773713</v>
      </c>
      <c r="U109" s="44">
        <v>7.5804448589034887E-2</v>
      </c>
      <c r="V109" s="44">
        <v>1</v>
      </c>
      <c r="W109" s="44"/>
      <c r="X109" s="44"/>
      <c r="Y109" s="44"/>
      <c r="Z109" s="44"/>
      <c r="AA109" s="44"/>
    </row>
    <row r="110" spans="7:27" ht="14.45" x14ac:dyDescent="0.3">
      <c r="G110" s="44" t="s">
        <v>109</v>
      </c>
      <c r="H110" s="44">
        <v>0.64924995827483167</v>
      </c>
      <c r="I110" s="44">
        <v>0.7420740752425965</v>
      </c>
      <c r="J110" s="44">
        <v>0.42194016713704507</v>
      </c>
      <c r="K110" s="44">
        <v>0.47126205515207464</v>
      </c>
      <c r="L110" s="44">
        <v>0.40461982481347991</v>
      </c>
      <c r="M110" s="44">
        <v>0.40007825081566922</v>
      </c>
      <c r="N110" s="44">
        <v>0.50197977557788542</v>
      </c>
      <c r="O110" s="44">
        <v>0.4762637160771952</v>
      </c>
      <c r="P110" s="44">
        <v>-3.2698636657462074E-2</v>
      </c>
      <c r="Q110" s="44">
        <v>0.10108071547230499</v>
      </c>
      <c r="R110" s="44">
        <v>9.8223979715236734E-2</v>
      </c>
      <c r="S110" s="44">
        <v>0.792734517750184</v>
      </c>
      <c r="T110" s="44">
        <v>0.72528707766387845</v>
      </c>
      <c r="U110" s="44">
        <v>0.66134715239026731</v>
      </c>
      <c r="V110" s="44">
        <v>0.27900170623431503</v>
      </c>
      <c r="W110" s="44">
        <v>1</v>
      </c>
      <c r="X110" s="44"/>
      <c r="Y110" s="44"/>
      <c r="Z110" s="44"/>
      <c r="AA110" s="44"/>
    </row>
    <row r="111" spans="7:27" ht="14.45" x14ac:dyDescent="0.3">
      <c r="G111" s="44" t="s">
        <v>110</v>
      </c>
      <c r="H111" s="44">
        <v>0.35540522630241356</v>
      </c>
      <c r="I111" s="44">
        <v>0.39810236089884155</v>
      </c>
      <c r="J111" s="44">
        <v>0.74083553060921203</v>
      </c>
      <c r="K111" s="44">
        <v>0.68385857141020057</v>
      </c>
      <c r="L111" s="44">
        <v>0.69234167317625395</v>
      </c>
      <c r="M111" s="44">
        <v>0.68948032955354943</v>
      </c>
      <c r="N111" s="44">
        <v>0.77923096547781789</v>
      </c>
      <c r="O111" s="44">
        <v>0.69224272822882293</v>
      </c>
      <c r="P111" s="44">
        <v>8.8630440116351628E-2</v>
      </c>
      <c r="Q111" s="44">
        <v>0.20037046425137223</v>
      </c>
      <c r="R111" s="44">
        <v>9.2554373163025866E-2</v>
      </c>
      <c r="S111" s="44">
        <v>0.56302216434984453</v>
      </c>
      <c r="T111" s="44">
        <v>0.53928568619870765</v>
      </c>
      <c r="U111" s="44">
        <v>0.44328688356804424</v>
      </c>
      <c r="V111" s="44">
        <v>0.33670422964748681</v>
      </c>
      <c r="W111" s="44">
        <v>0.81034974316278696</v>
      </c>
      <c r="X111" s="44">
        <v>1</v>
      </c>
      <c r="Y111" s="44"/>
      <c r="Z111" s="44"/>
      <c r="AA111" s="44"/>
    </row>
    <row r="112" spans="7:27" ht="14.45" x14ac:dyDescent="0.3">
      <c r="G112" s="44" t="s">
        <v>111</v>
      </c>
      <c r="H112" s="44">
        <v>0.27609150438492996</v>
      </c>
      <c r="I112" s="44">
        <v>-4.3137002746021093E-2</v>
      </c>
      <c r="J112" s="44">
        <v>0.35257291685934539</v>
      </c>
      <c r="K112" s="44">
        <v>0.27104723674096282</v>
      </c>
      <c r="L112" s="44">
        <v>0.3373579382417487</v>
      </c>
      <c r="M112" s="44">
        <v>0.33909167729835143</v>
      </c>
      <c r="N112" s="44">
        <v>0.50365708090063566</v>
      </c>
      <c r="O112" s="44">
        <v>9.2009622075605951E-2</v>
      </c>
      <c r="P112" s="44">
        <v>-0.51999043778449738</v>
      </c>
      <c r="Q112" s="44">
        <v>-0.51137743682140357</v>
      </c>
      <c r="R112" s="44">
        <v>-0.22443996886083895</v>
      </c>
      <c r="S112" s="44">
        <v>0.36291877228068814</v>
      </c>
      <c r="T112" s="44">
        <v>0.64976652139600499</v>
      </c>
      <c r="U112" s="44">
        <v>0.62721064507151125</v>
      </c>
      <c r="V112" s="44">
        <v>-0.39109783864127134</v>
      </c>
      <c r="W112" s="44">
        <v>0.34956417466517842</v>
      </c>
      <c r="X112" s="44">
        <v>0.37263236809702116</v>
      </c>
      <c r="Y112" s="44">
        <v>1</v>
      </c>
      <c r="Z112" s="44"/>
      <c r="AA112" s="44"/>
    </row>
    <row r="113" spans="7:27" ht="14.45" x14ac:dyDescent="0.3">
      <c r="G113" s="44" t="s">
        <v>112</v>
      </c>
      <c r="H113" s="44">
        <v>-0.60081719062149264</v>
      </c>
      <c r="I113" s="44">
        <v>-0.60415405631957853</v>
      </c>
      <c r="J113" s="44">
        <v>-0.20310020733611767</v>
      </c>
      <c r="K113" s="44">
        <v>-0.18285256583998888</v>
      </c>
      <c r="L113" s="44">
        <v>-0.15171104842495944</v>
      </c>
      <c r="M113" s="44">
        <v>-0.1491500765557143</v>
      </c>
      <c r="N113" s="44">
        <v>-0.31405085810351674</v>
      </c>
      <c r="O113" s="44">
        <v>-0.18685275751544086</v>
      </c>
      <c r="P113" s="44">
        <v>0.14764796221310622</v>
      </c>
      <c r="Q113" s="44">
        <v>-6.2357477862611276E-2</v>
      </c>
      <c r="R113" s="44">
        <v>-6.9916749327601932E-2</v>
      </c>
      <c r="S113" s="44">
        <v>-0.58211697010512553</v>
      </c>
      <c r="T113" s="44">
        <v>-0.57137286957970534</v>
      </c>
      <c r="U113" s="44">
        <v>-0.59099475431622528</v>
      </c>
      <c r="V113" s="44">
        <v>-0.11347616170462395</v>
      </c>
      <c r="W113" s="44">
        <v>-0.82255666956717244</v>
      </c>
      <c r="X113" s="44">
        <v>-0.55423384388197106</v>
      </c>
      <c r="Y113" s="44">
        <v>-0.38722125262788032</v>
      </c>
      <c r="Z113" s="44">
        <v>1</v>
      </c>
      <c r="AA113" s="44"/>
    </row>
    <row r="114" spans="7:27" ht="15.75" thickBot="1" x14ac:dyDescent="0.3">
      <c r="G114" s="45" t="s">
        <v>113</v>
      </c>
      <c r="H114" s="45">
        <v>0.57529566817368982</v>
      </c>
      <c r="I114" s="45">
        <v>0.59578471637862407</v>
      </c>
      <c r="J114" s="45">
        <v>0.65761126926100222</v>
      </c>
      <c r="K114" s="45">
        <v>0.68735450757886274</v>
      </c>
      <c r="L114" s="45">
        <v>0.66358060662926011</v>
      </c>
      <c r="M114" s="45">
        <v>0.66010177912406331</v>
      </c>
      <c r="N114" s="45">
        <v>0.72933045142862374</v>
      </c>
      <c r="O114" s="45">
        <v>0.68471400547919359</v>
      </c>
      <c r="P114" s="45">
        <v>7.167278323758788E-3</v>
      </c>
      <c r="Q114" s="45">
        <v>0.11418701949688004</v>
      </c>
      <c r="R114" s="45">
        <v>7.4441575343180716E-2</v>
      </c>
      <c r="S114" s="45">
        <v>0.68800750920076525</v>
      </c>
      <c r="T114" s="45">
        <v>0.65567926763107154</v>
      </c>
      <c r="U114" s="45">
        <v>0.6101044745131694</v>
      </c>
      <c r="V114" s="45">
        <v>0.29989592953402117</v>
      </c>
      <c r="W114" s="45">
        <v>0.94391728712340683</v>
      </c>
      <c r="X114" s="45">
        <v>0.93603875671083403</v>
      </c>
      <c r="Y114" s="45">
        <v>0.40833398409973404</v>
      </c>
      <c r="Z114" s="45">
        <v>-0.72273524044477022</v>
      </c>
      <c r="AA114" s="45">
        <v>1</v>
      </c>
    </row>
  </sheetData>
  <printOptions gridLines="1"/>
  <pageMargins left="0.7" right="0.7" top="0.75" bottom="0.75" header="0.3" footer="0.3"/>
  <pageSetup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tabSelected="1" topLeftCell="A19" workbookViewId="0">
      <selection activeCell="C41" activeCellId="1" sqref="C41 C41"/>
    </sheetView>
  </sheetViews>
  <sheetFormatPr defaultRowHeight="15" x14ac:dyDescent="0.25"/>
  <cols>
    <col min="1" max="1" width="11.140625" bestFit="1" customWidth="1"/>
    <col min="3" max="3" width="12.85546875" bestFit="1" customWidth="1"/>
    <col min="4" max="4" width="22.42578125" bestFit="1" customWidth="1"/>
    <col min="5" max="5" width="8" bestFit="1" customWidth="1"/>
    <col min="6" max="6" width="11.42578125" bestFit="1" customWidth="1"/>
    <col min="7" max="7" width="11.140625" bestFit="1" customWidth="1"/>
  </cols>
  <sheetData>
    <row r="2" spans="1:16" x14ac:dyDescent="0.25">
      <c r="A2" s="35" t="s">
        <v>143</v>
      </c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47" t="s">
        <v>122</v>
      </c>
      <c r="H2" s="49" t="s">
        <v>123</v>
      </c>
      <c r="I2" s="49" t="s">
        <v>124</v>
      </c>
      <c r="J2" s="49" t="s">
        <v>125</v>
      </c>
      <c r="K2" s="49" t="s">
        <v>126</v>
      </c>
      <c r="L2" s="49" t="s">
        <v>127</v>
      </c>
      <c r="M2" s="49" t="s">
        <v>128</v>
      </c>
      <c r="N2" s="49" t="s">
        <v>129</v>
      </c>
      <c r="O2" s="49" t="s">
        <v>130</v>
      </c>
      <c r="P2" s="49" t="s">
        <v>131</v>
      </c>
    </row>
    <row r="3" spans="1:16" x14ac:dyDescent="0.25">
      <c r="A3" s="34">
        <v>9</v>
      </c>
      <c r="B3" s="34">
        <v>2012</v>
      </c>
      <c r="C3" s="34" t="s">
        <v>43</v>
      </c>
      <c r="D3" s="34" t="s">
        <v>44</v>
      </c>
      <c r="E3" s="34">
        <v>23</v>
      </c>
      <c r="F3" s="34" t="s">
        <v>43</v>
      </c>
      <c r="G3" s="48">
        <v>23.736592037048652</v>
      </c>
      <c r="H3" s="51">
        <v>20.069811890515396</v>
      </c>
      <c r="I3" s="52">
        <v>361</v>
      </c>
      <c r="J3" s="51">
        <v>17.987213929523755</v>
      </c>
      <c r="K3" s="52">
        <v>2.7</v>
      </c>
      <c r="L3" s="50">
        <v>0.11433301542090762</v>
      </c>
      <c r="M3" s="50">
        <v>1.2737384160269558</v>
      </c>
      <c r="N3" s="51">
        <v>11.1406002136635</v>
      </c>
      <c r="O3" s="51">
        <v>47.22</v>
      </c>
      <c r="P3" s="52">
        <f t="shared" ref="P3:P37" si="0">(B3/O3)+(M3/100)+(L3/10)</f>
        <v>42.633234641653225</v>
      </c>
    </row>
    <row r="4" spans="1:16" x14ac:dyDescent="0.25">
      <c r="A4" s="34">
        <v>10</v>
      </c>
      <c r="B4" s="34">
        <v>2012</v>
      </c>
      <c r="C4" s="34" t="s">
        <v>43</v>
      </c>
      <c r="D4" s="34" t="s">
        <v>44</v>
      </c>
      <c r="E4" s="34">
        <v>33</v>
      </c>
      <c r="F4" s="34" t="s">
        <v>43</v>
      </c>
      <c r="G4" s="48">
        <v>31.468766840669538</v>
      </c>
      <c r="H4" s="51">
        <v>9.7602538969485053</v>
      </c>
      <c r="I4" s="54">
        <v>472</v>
      </c>
      <c r="J4" s="51">
        <v>48.359397714804167</v>
      </c>
      <c r="K4" s="52">
        <v>2.2000000000000002</v>
      </c>
      <c r="L4" s="50">
        <v>0.11553687094775419</v>
      </c>
      <c r="M4" s="50">
        <v>1.2162364773328087</v>
      </c>
      <c r="N4" s="51">
        <v>10.526825483120373</v>
      </c>
      <c r="O4" s="51">
        <v>43.376666666666665</v>
      </c>
      <c r="P4" s="52">
        <f t="shared" si="0"/>
        <v>46.408100897791414</v>
      </c>
    </row>
    <row r="5" spans="1:16" x14ac:dyDescent="0.25">
      <c r="A5" s="34">
        <v>11</v>
      </c>
      <c r="B5" s="34">
        <v>2012</v>
      </c>
      <c r="C5" s="34" t="s">
        <v>43</v>
      </c>
      <c r="D5" s="34" t="s">
        <v>44</v>
      </c>
      <c r="E5" s="34">
        <v>31</v>
      </c>
      <c r="F5" s="34" t="s">
        <v>43</v>
      </c>
      <c r="G5" s="48">
        <v>21.891918941443052</v>
      </c>
      <c r="H5" s="51">
        <v>4.6023046945314405</v>
      </c>
      <c r="I5" s="52">
        <v>199</v>
      </c>
      <c r="J5" s="51">
        <v>43.239205834515076</v>
      </c>
      <c r="K5" s="52">
        <v>2.8</v>
      </c>
      <c r="L5" s="50">
        <v>8.3291521840432037E-2</v>
      </c>
      <c r="M5" s="50">
        <v>0.77306056151937419</v>
      </c>
      <c r="N5" s="51">
        <v>9.2813835602666224</v>
      </c>
      <c r="O5" s="51">
        <v>39.456666666666671</v>
      </c>
      <c r="P5" s="52">
        <f t="shared" si="0"/>
        <v>51.008709922536923</v>
      </c>
    </row>
    <row r="6" spans="1:16" x14ac:dyDescent="0.25">
      <c r="A6" s="34">
        <v>12</v>
      </c>
      <c r="B6" s="34">
        <v>2012</v>
      </c>
      <c r="C6" s="34" t="s">
        <v>43</v>
      </c>
      <c r="D6" s="34" t="s">
        <v>45</v>
      </c>
      <c r="E6" s="34" t="s">
        <v>46</v>
      </c>
      <c r="F6" s="34" t="s">
        <v>43</v>
      </c>
      <c r="G6" s="48">
        <v>17.858787683758155</v>
      </c>
      <c r="H6" s="51">
        <v>9.5184969093355214</v>
      </c>
      <c r="I6" s="52">
        <v>131</v>
      </c>
      <c r="J6" s="51">
        <v>13.762677158776848</v>
      </c>
      <c r="K6" s="52">
        <v>2.4</v>
      </c>
      <c r="L6" s="50">
        <v>8.4207866565819633E-2</v>
      </c>
      <c r="M6" s="50">
        <v>0.86968184051578978</v>
      </c>
      <c r="N6" s="51">
        <v>10.327798054781709</v>
      </c>
      <c r="O6" s="51">
        <v>30.736666666666668</v>
      </c>
      <c r="P6" s="52">
        <f t="shared" si="0"/>
        <v>65.476395340665249</v>
      </c>
    </row>
    <row r="7" spans="1:16" x14ac:dyDescent="0.25">
      <c r="A7" s="34">
        <v>13</v>
      </c>
      <c r="B7" s="34">
        <v>2012</v>
      </c>
      <c r="C7" s="34" t="s">
        <v>43</v>
      </c>
      <c r="D7" s="34" t="s">
        <v>45</v>
      </c>
      <c r="E7" s="34" t="s">
        <v>47</v>
      </c>
      <c r="F7" s="34" t="s">
        <v>43</v>
      </c>
      <c r="G7" s="48">
        <v>16.966422656376746</v>
      </c>
      <c r="H7" s="51">
        <v>8.4525674879653057</v>
      </c>
      <c r="I7" s="52">
        <v>154</v>
      </c>
      <c r="J7" s="51">
        <v>18.219316227792785</v>
      </c>
      <c r="K7" s="52">
        <v>2.5</v>
      </c>
      <c r="L7" s="50">
        <v>8.4696514622248864E-2</v>
      </c>
      <c r="M7" s="50">
        <v>0.85810925301378482</v>
      </c>
      <c r="N7" s="51">
        <v>10.131576923100077</v>
      </c>
      <c r="O7" s="51">
        <v>22.91</v>
      </c>
      <c r="P7" s="52">
        <f t="shared" si="0"/>
        <v>87.838962572888036</v>
      </c>
    </row>
    <row r="8" spans="1:16" x14ac:dyDescent="0.25">
      <c r="A8" s="34">
        <v>14</v>
      </c>
      <c r="B8" s="34">
        <v>2012</v>
      </c>
      <c r="C8" s="34" t="s">
        <v>43</v>
      </c>
      <c r="D8" s="34" t="s">
        <v>48</v>
      </c>
      <c r="E8" s="34">
        <v>56</v>
      </c>
      <c r="F8" s="34" t="s">
        <v>43</v>
      </c>
      <c r="G8" s="48">
        <v>16.704960387135849</v>
      </c>
      <c r="H8" s="51">
        <v>11.948309347348534</v>
      </c>
      <c r="I8" s="52">
        <v>159</v>
      </c>
      <c r="J8" s="51">
        <v>13.307322013326003</v>
      </c>
      <c r="K8" s="52">
        <v>2.6</v>
      </c>
      <c r="L8" s="50">
        <v>9.3665840202403872E-2</v>
      </c>
      <c r="M8" s="50">
        <v>0.88820010217227641</v>
      </c>
      <c r="N8" s="51">
        <v>9.482647038161959</v>
      </c>
      <c r="O8" s="51">
        <v>31.836666666666662</v>
      </c>
      <c r="P8" s="52">
        <f t="shared" si="0"/>
        <v>63.215819520022606</v>
      </c>
    </row>
    <row r="9" spans="1:16" x14ac:dyDescent="0.25">
      <c r="A9" s="34">
        <v>15</v>
      </c>
      <c r="B9" s="34">
        <v>2012</v>
      </c>
      <c r="C9" s="34" t="s">
        <v>43</v>
      </c>
      <c r="D9" s="34" t="s">
        <v>48</v>
      </c>
      <c r="E9" s="34">
        <v>59</v>
      </c>
      <c r="F9" s="34" t="s">
        <v>43</v>
      </c>
      <c r="G9" s="48">
        <v>21.280421411652661</v>
      </c>
      <c r="H9" s="51">
        <v>16.116558633647124</v>
      </c>
      <c r="I9" s="52">
        <v>232</v>
      </c>
      <c r="J9" s="51">
        <v>14.395132687672243</v>
      </c>
      <c r="K9" s="52">
        <v>2.7</v>
      </c>
      <c r="L9" s="50">
        <v>9.5601481511804032E-2</v>
      </c>
      <c r="M9" s="50">
        <v>0.78492720012598594</v>
      </c>
      <c r="N9" s="51">
        <v>8.2104083295934078</v>
      </c>
      <c r="O9" s="51">
        <v>40.353333333333332</v>
      </c>
      <c r="P9" s="52">
        <f t="shared" si="0"/>
        <v>49.876983185227608</v>
      </c>
    </row>
    <row r="10" spans="1:16" x14ac:dyDescent="0.25">
      <c r="A10" s="34">
        <v>16</v>
      </c>
      <c r="B10" s="34">
        <v>2012</v>
      </c>
      <c r="C10" s="34" t="s">
        <v>43</v>
      </c>
      <c r="D10" s="34" t="s">
        <v>48</v>
      </c>
      <c r="E10" s="34">
        <v>38</v>
      </c>
      <c r="F10" s="34" t="s">
        <v>43</v>
      </c>
      <c r="G10" s="48">
        <v>28.830939657277707</v>
      </c>
      <c r="H10" s="51">
        <v>18.112440061818038</v>
      </c>
      <c r="I10" s="52">
        <v>261</v>
      </c>
      <c r="J10" s="51">
        <v>14.409985573959277</v>
      </c>
      <c r="K10" s="52">
        <v>2.4</v>
      </c>
      <c r="L10" s="50">
        <v>0.10234970027607787</v>
      </c>
      <c r="M10" s="50">
        <v>0.78188671560849965</v>
      </c>
      <c r="N10" s="51">
        <v>7.6393649761498086</v>
      </c>
      <c r="O10" s="51">
        <v>38.020000000000003</v>
      </c>
      <c r="P10" s="52">
        <f t="shared" si="0"/>
        <v>52.937569881370962</v>
      </c>
    </row>
    <row r="11" spans="1:16" x14ac:dyDescent="0.25">
      <c r="A11" s="34">
        <v>17</v>
      </c>
      <c r="B11" s="34">
        <v>2012</v>
      </c>
      <c r="C11" s="34" t="s">
        <v>43</v>
      </c>
      <c r="D11" s="34" t="s">
        <v>49</v>
      </c>
      <c r="E11" s="34">
        <v>4</v>
      </c>
      <c r="F11" s="34" t="s">
        <v>43</v>
      </c>
      <c r="G11" s="48">
        <v>21.771267445442991</v>
      </c>
      <c r="H11" s="51">
        <v>12.515654552440502</v>
      </c>
      <c r="I11" s="52">
        <v>220</v>
      </c>
      <c r="J11" s="51">
        <v>17.577985959759562</v>
      </c>
      <c r="K11" s="52">
        <v>2.8</v>
      </c>
      <c r="L11" s="50">
        <v>0.1153931083972306</v>
      </c>
      <c r="M11" s="50">
        <v>1.1476677296948883</v>
      </c>
      <c r="N11" s="51">
        <v>9.9457215914848511</v>
      </c>
      <c r="O11" s="51">
        <v>33.073333333333331</v>
      </c>
      <c r="P11" s="52">
        <f t="shared" si="0"/>
        <v>60.857525159674672</v>
      </c>
    </row>
    <row r="12" spans="1:16" x14ac:dyDescent="0.25">
      <c r="A12" s="34">
        <v>18</v>
      </c>
      <c r="B12" s="34">
        <v>2012</v>
      </c>
      <c r="C12" s="34" t="s">
        <v>43</v>
      </c>
      <c r="D12" s="34" t="s">
        <v>50</v>
      </c>
      <c r="E12" s="34" t="s">
        <v>51</v>
      </c>
      <c r="F12" s="34" t="s">
        <v>43</v>
      </c>
      <c r="G12" s="48">
        <v>23.446442229693666</v>
      </c>
      <c r="H12" s="51">
        <v>12.666627580262222</v>
      </c>
      <c r="I12" s="52">
        <v>204</v>
      </c>
      <c r="J12" s="51">
        <v>16.105312855166208</v>
      </c>
      <c r="K12" s="52">
        <v>2.1</v>
      </c>
      <c r="L12" s="50">
        <v>8.6338831224771762E-2</v>
      </c>
      <c r="M12" s="50">
        <v>0.93004012835860861</v>
      </c>
      <c r="N12" s="51">
        <v>10.771979596728288</v>
      </c>
      <c r="O12" s="51">
        <v>39.733333333333327</v>
      </c>
      <c r="P12" s="52">
        <f t="shared" si="0"/>
        <v>50.655518177023524</v>
      </c>
    </row>
    <row r="13" spans="1:16" x14ac:dyDescent="0.25">
      <c r="A13" s="34">
        <v>27</v>
      </c>
      <c r="B13" s="34">
        <v>2013</v>
      </c>
      <c r="C13" s="34" t="s">
        <v>43</v>
      </c>
      <c r="D13" s="34" t="s">
        <v>48</v>
      </c>
      <c r="E13" s="34">
        <v>46</v>
      </c>
      <c r="F13" s="34" t="s">
        <v>43</v>
      </c>
      <c r="G13" s="48">
        <v>28.440669798418266</v>
      </c>
      <c r="H13" s="51">
        <v>18.269614203476699</v>
      </c>
      <c r="I13" s="52">
        <v>281</v>
      </c>
      <c r="J13" s="51">
        <v>15.380729821132503</v>
      </c>
      <c r="K13" s="52">
        <v>1.9</v>
      </c>
      <c r="L13" s="50">
        <v>0.1145</v>
      </c>
      <c r="M13" s="50">
        <v>0.86349999999999993</v>
      </c>
      <c r="N13" s="51">
        <v>7.5414847161572043</v>
      </c>
      <c r="O13" s="51">
        <v>26.826666666666664</v>
      </c>
      <c r="P13" s="52">
        <f t="shared" si="0"/>
        <v>75.057361341948308</v>
      </c>
    </row>
    <row r="14" spans="1:16" x14ac:dyDescent="0.25">
      <c r="A14" s="34">
        <v>28</v>
      </c>
      <c r="B14" s="34">
        <v>2013</v>
      </c>
      <c r="C14" s="34" t="s">
        <v>43</v>
      </c>
      <c r="D14" s="34" t="s">
        <v>52</v>
      </c>
      <c r="E14" s="34">
        <v>179</v>
      </c>
      <c r="F14" s="34" t="s">
        <v>43</v>
      </c>
      <c r="G14" s="48">
        <v>24.933936116137225</v>
      </c>
      <c r="H14" s="51">
        <v>19.752622096200291</v>
      </c>
      <c r="I14" s="52">
        <v>384</v>
      </c>
      <c r="J14" s="51">
        <v>19.440456974766306</v>
      </c>
      <c r="K14" s="52">
        <v>2.7</v>
      </c>
      <c r="L14" s="50">
        <v>0.1555</v>
      </c>
      <c r="M14" s="50">
        <v>1.5659999999999998</v>
      </c>
      <c r="N14" s="51">
        <v>10.070739549839228</v>
      </c>
      <c r="O14" s="51">
        <v>29.366666666666664</v>
      </c>
      <c r="P14" s="52">
        <f t="shared" si="0"/>
        <v>68.57831556186153</v>
      </c>
    </row>
    <row r="15" spans="1:16" x14ac:dyDescent="0.25">
      <c r="A15" s="34">
        <v>29</v>
      </c>
      <c r="B15" s="34">
        <v>2013</v>
      </c>
      <c r="C15" s="34" t="s">
        <v>43</v>
      </c>
      <c r="D15" s="34" t="s">
        <v>48</v>
      </c>
      <c r="E15" s="34">
        <v>36</v>
      </c>
      <c r="F15" s="34" t="s">
        <v>43</v>
      </c>
      <c r="G15" s="48">
        <v>26.369598289840798</v>
      </c>
      <c r="H15" s="51">
        <v>20.95698913072037</v>
      </c>
      <c r="I15" s="52">
        <v>297</v>
      </c>
      <c r="J15" s="51">
        <v>14.17188309577517</v>
      </c>
      <c r="K15" s="52">
        <v>1.9</v>
      </c>
      <c r="L15" s="50">
        <v>0.1195</v>
      </c>
      <c r="M15" s="50">
        <v>0.91349999999999998</v>
      </c>
      <c r="N15" s="51">
        <v>7.6443514644351467</v>
      </c>
      <c r="O15" s="51">
        <v>29.09</v>
      </c>
      <c r="P15" s="52">
        <f t="shared" si="0"/>
        <v>69.220122469920938</v>
      </c>
    </row>
    <row r="16" spans="1:16" x14ac:dyDescent="0.25">
      <c r="A16" s="34">
        <v>30</v>
      </c>
      <c r="B16" s="34">
        <v>2013</v>
      </c>
      <c r="C16" s="34" t="s">
        <v>43</v>
      </c>
      <c r="D16" s="34" t="s">
        <v>53</v>
      </c>
      <c r="E16" s="34">
        <v>188</v>
      </c>
      <c r="F16" s="34" t="s">
        <v>43</v>
      </c>
      <c r="G16" s="48">
        <v>23.710025745197839</v>
      </c>
      <c r="H16" s="51">
        <v>20.870047237478978</v>
      </c>
      <c r="I16" s="52">
        <v>314</v>
      </c>
      <c r="J16" s="51">
        <v>15.045485830818368</v>
      </c>
      <c r="K16" s="52">
        <v>2.5</v>
      </c>
      <c r="L16" s="50">
        <v>0.1515</v>
      </c>
      <c r="M16" s="50">
        <v>1.5215000000000001</v>
      </c>
      <c r="N16" s="51">
        <v>10.042904290429044</v>
      </c>
      <c r="O16" s="51">
        <v>30.186666666666667</v>
      </c>
      <c r="P16" s="52">
        <f t="shared" si="0"/>
        <v>66.715435671378089</v>
      </c>
    </row>
    <row r="17" spans="1:16" x14ac:dyDescent="0.25">
      <c r="A17" s="34">
        <v>31</v>
      </c>
      <c r="B17" s="34">
        <v>2013</v>
      </c>
      <c r="C17" s="34" t="s">
        <v>43</v>
      </c>
      <c r="D17" s="34" t="s">
        <v>54</v>
      </c>
      <c r="E17" s="34">
        <v>39</v>
      </c>
      <c r="F17" s="34" t="s">
        <v>43</v>
      </c>
      <c r="G17" s="48">
        <v>8.0906483060376342</v>
      </c>
      <c r="H17" s="51">
        <v>4.9179874059816644</v>
      </c>
      <c r="I17" s="52">
        <v>223</v>
      </c>
      <c r="J17" s="51">
        <v>45.343751740553238</v>
      </c>
      <c r="K17" s="52">
        <v>1.4</v>
      </c>
      <c r="L17" s="50">
        <v>8.4999999999999992E-2</v>
      </c>
      <c r="M17" s="50">
        <v>0.66400000000000003</v>
      </c>
      <c r="N17" s="51">
        <v>7.8117647058823545</v>
      </c>
      <c r="O17" s="51">
        <v>24.896666666666665</v>
      </c>
      <c r="P17" s="52">
        <f t="shared" si="0"/>
        <v>80.869337349042723</v>
      </c>
    </row>
    <row r="18" spans="1:16" x14ac:dyDescent="0.25">
      <c r="A18" s="34">
        <v>32</v>
      </c>
      <c r="B18" s="34">
        <v>2013</v>
      </c>
      <c r="C18" s="34" t="s">
        <v>43</v>
      </c>
      <c r="D18" s="34" t="s">
        <v>55</v>
      </c>
      <c r="E18" s="34" t="s">
        <v>56</v>
      </c>
      <c r="F18" s="34" t="s">
        <v>43</v>
      </c>
      <c r="G18" s="48">
        <v>22.637922993125869</v>
      </c>
      <c r="H18" s="51">
        <v>16.335271633577094</v>
      </c>
      <c r="I18" s="52">
        <v>285</v>
      </c>
      <c r="J18" s="51">
        <v>17.446909141944325</v>
      </c>
      <c r="K18" s="52">
        <v>2.7</v>
      </c>
      <c r="L18" s="50">
        <v>0.13</v>
      </c>
      <c r="M18" s="50">
        <v>1.3180000000000001</v>
      </c>
      <c r="N18" s="51">
        <v>10.138461538461538</v>
      </c>
      <c r="O18" s="51">
        <v>29.093333333333334</v>
      </c>
      <c r="P18" s="52">
        <f t="shared" si="0"/>
        <v>69.217289074243823</v>
      </c>
    </row>
    <row r="19" spans="1:16" x14ac:dyDescent="0.25">
      <c r="A19" s="34">
        <v>33</v>
      </c>
      <c r="B19" s="34">
        <v>2013</v>
      </c>
      <c r="C19" s="34" t="s">
        <v>43</v>
      </c>
      <c r="D19" s="34" t="s">
        <v>50</v>
      </c>
      <c r="E19" s="34" t="s">
        <v>57</v>
      </c>
      <c r="F19" s="34" t="s">
        <v>43</v>
      </c>
      <c r="G19" s="48">
        <v>17.559406450305069</v>
      </c>
      <c r="H19" s="51">
        <v>8.953350121841666</v>
      </c>
      <c r="I19" s="52">
        <v>205</v>
      </c>
      <c r="J19" s="51">
        <v>22.896457438864502</v>
      </c>
      <c r="K19" s="52">
        <v>1.7</v>
      </c>
      <c r="L19" s="50">
        <v>8.3500000000000005E-2</v>
      </c>
      <c r="M19" s="50">
        <v>0.78100000000000003</v>
      </c>
      <c r="N19" s="51">
        <v>9.3532934131736525</v>
      </c>
      <c r="O19" s="51">
        <v>19.82</v>
      </c>
      <c r="P19" s="52">
        <f t="shared" si="0"/>
        <v>101.5802366902119</v>
      </c>
    </row>
    <row r="20" spans="1:16" x14ac:dyDescent="0.25">
      <c r="A20" s="34">
        <v>34</v>
      </c>
      <c r="B20" s="34">
        <v>2013</v>
      </c>
      <c r="C20" s="34" t="s">
        <v>43</v>
      </c>
      <c r="D20" s="34" t="s">
        <v>55</v>
      </c>
      <c r="E20" s="34" t="s">
        <v>58</v>
      </c>
      <c r="F20" s="34" t="s">
        <v>43</v>
      </c>
      <c r="G20" s="48">
        <v>18.13567505012287</v>
      </c>
      <c r="H20" s="51">
        <v>13.141336372598435</v>
      </c>
      <c r="I20" s="53">
        <v>302</v>
      </c>
      <c r="J20" s="51">
        <v>22.980920009757394</v>
      </c>
      <c r="K20" s="52">
        <v>2.2999999999999998</v>
      </c>
      <c r="L20" s="50">
        <v>0.11849999999999999</v>
      </c>
      <c r="M20" s="50">
        <v>1.1930000000000001</v>
      </c>
      <c r="N20" s="51">
        <v>10.067510548523208</v>
      </c>
      <c r="O20" s="51">
        <v>32.25</v>
      </c>
      <c r="P20" s="52">
        <f t="shared" si="0"/>
        <v>62.44238465116279</v>
      </c>
    </row>
    <row r="21" spans="1:16" x14ac:dyDescent="0.25">
      <c r="A21" s="34">
        <v>35</v>
      </c>
      <c r="B21" s="34">
        <v>2013</v>
      </c>
      <c r="C21" s="34" t="s">
        <v>43</v>
      </c>
      <c r="D21" s="34" t="s">
        <v>44</v>
      </c>
      <c r="E21" s="34">
        <v>32</v>
      </c>
      <c r="F21" s="34" t="s">
        <v>43</v>
      </c>
      <c r="G21" s="48">
        <v>19.78046143063559</v>
      </c>
      <c r="H21" s="51">
        <v>9.0682468954512192</v>
      </c>
      <c r="I21" s="52">
        <v>195</v>
      </c>
      <c r="J21" s="51">
        <v>21.50360507914878</v>
      </c>
      <c r="K21" s="52">
        <v>1.3</v>
      </c>
      <c r="L21" s="50">
        <v>7.3499999999999996E-2</v>
      </c>
      <c r="M21" s="50">
        <v>0.60549999999999993</v>
      </c>
      <c r="N21" s="51">
        <v>8.2380952380952372</v>
      </c>
      <c r="O21" s="51">
        <v>30.81</v>
      </c>
      <c r="P21" s="52">
        <f t="shared" si="0"/>
        <v>65.349334892891932</v>
      </c>
    </row>
    <row r="22" spans="1:16" x14ac:dyDescent="0.25">
      <c r="A22" s="34">
        <v>36</v>
      </c>
      <c r="B22" s="34">
        <v>2013</v>
      </c>
      <c r="C22" s="34" t="s">
        <v>43</v>
      </c>
      <c r="D22" s="34" t="s">
        <v>59</v>
      </c>
      <c r="E22" s="34">
        <v>11</v>
      </c>
      <c r="F22" s="34" t="s">
        <v>43</v>
      </c>
      <c r="G22" s="48">
        <v>26.152074868831949</v>
      </c>
      <c r="H22" s="51">
        <v>17.812377211530031</v>
      </c>
      <c r="I22" s="52">
        <v>297</v>
      </c>
      <c r="J22" s="51">
        <v>16.673799149489749</v>
      </c>
      <c r="K22" s="52">
        <v>2.2999999999999998</v>
      </c>
      <c r="L22" s="50">
        <v>0.14299999999999999</v>
      </c>
      <c r="M22" s="50">
        <v>1.3355000000000001</v>
      </c>
      <c r="N22" s="51">
        <v>9.3391608391608401</v>
      </c>
      <c r="O22" s="51">
        <v>28.47666666666667</v>
      </c>
      <c r="P22" s="52">
        <f t="shared" si="0"/>
        <v>70.717108353622848</v>
      </c>
    </row>
    <row r="23" spans="1:16" x14ac:dyDescent="0.25">
      <c r="A23" s="34">
        <v>2</v>
      </c>
      <c r="B23" s="34">
        <v>2012</v>
      </c>
      <c r="C23" s="34" t="s">
        <v>60</v>
      </c>
      <c r="D23" s="34" t="s">
        <v>61</v>
      </c>
      <c r="E23" s="34"/>
      <c r="F23" s="34" t="s">
        <v>62</v>
      </c>
      <c r="G23" s="48">
        <v>11.604554233107944</v>
      </c>
      <c r="H23" s="51">
        <v>7.0819470790487511</v>
      </c>
      <c r="I23" s="53">
        <v>183.81682772525028</v>
      </c>
      <c r="J23" s="51">
        <v>25.955690670021301</v>
      </c>
      <c r="K23" s="52">
        <v>1.5</v>
      </c>
      <c r="L23" s="50">
        <v>5.0990315432520597E-2</v>
      </c>
      <c r="M23" s="50">
        <v>0.53631643777029914</v>
      </c>
      <c r="N23" s="51">
        <v>10.518005884471295</v>
      </c>
      <c r="O23" s="51">
        <v>20.440000000000001</v>
      </c>
      <c r="P23" s="52">
        <f t="shared" si="0"/>
        <v>98.444904465979647</v>
      </c>
    </row>
    <row r="24" spans="1:16" x14ac:dyDescent="0.25">
      <c r="A24" s="34">
        <v>3</v>
      </c>
      <c r="B24" s="34">
        <v>2012</v>
      </c>
      <c r="C24" s="34" t="s">
        <v>60</v>
      </c>
      <c r="D24" s="34" t="s">
        <v>63</v>
      </c>
      <c r="E24" s="34"/>
      <c r="F24" s="34" t="s">
        <v>62</v>
      </c>
      <c r="G24" s="48">
        <v>14.496858756289765</v>
      </c>
      <c r="H24" s="51">
        <v>8.3722971611653083</v>
      </c>
      <c r="I24" s="53">
        <v>223</v>
      </c>
      <c r="J24" s="51">
        <v>26.635461654942198</v>
      </c>
      <c r="K24" s="52">
        <v>2</v>
      </c>
      <c r="L24" s="50">
        <v>7.91990311888007E-2</v>
      </c>
      <c r="M24" s="50">
        <v>0.76415736326248518</v>
      </c>
      <c r="N24" s="51">
        <v>9.648569582130726</v>
      </c>
      <c r="O24" s="51">
        <v>31.083333333333332</v>
      </c>
      <c r="P24" s="52">
        <f t="shared" si="0"/>
        <v>64.744783996858743</v>
      </c>
    </row>
    <row r="25" spans="1:16" x14ac:dyDescent="0.25">
      <c r="A25" s="34">
        <v>5</v>
      </c>
      <c r="B25" s="34">
        <v>2012</v>
      </c>
      <c r="C25" s="34" t="s">
        <v>60</v>
      </c>
      <c r="D25" s="34" t="s">
        <v>64</v>
      </c>
      <c r="E25" s="34"/>
      <c r="F25" s="34" t="s">
        <v>62</v>
      </c>
      <c r="G25" s="48">
        <v>15.943764299850056</v>
      </c>
      <c r="H25" s="51">
        <v>12.449985293906003</v>
      </c>
      <c r="I25" s="53">
        <v>254.65995203003334</v>
      </c>
      <c r="J25" s="51">
        <v>20.45463878215855</v>
      </c>
      <c r="K25" s="52">
        <v>2.7</v>
      </c>
      <c r="L25" s="50">
        <v>0.11820004614847696</v>
      </c>
      <c r="M25" s="50">
        <v>1.3582580919253679</v>
      </c>
      <c r="N25" s="51">
        <v>11.49118072440676</v>
      </c>
      <c r="O25" s="51">
        <v>32.456666666666671</v>
      </c>
      <c r="P25" s="52">
        <f t="shared" si="0"/>
        <v>62.015748688029731</v>
      </c>
    </row>
    <row r="26" spans="1:16" x14ac:dyDescent="0.25">
      <c r="A26" s="34">
        <v>19</v>
      </c>
      <c r="B26" s="34">
        <v>2013</v>
      </c>
      <c r="C26" s="34" t="s">
        <v>60</v>
      </c>
      <c r="D26" s="34" t="s">
        <v>65</v>
      </c>
      <c r="E26" s="34"/>
      <c r="F26" s="34" t="s">
        <v>62</v>
      </c>
      <c r="G26" s="48">
        <v>15.648566639573144</v>
      </c>
      <c r="H26" s="51">
        <v>6.69737685139836</v>
      </c>
      <c r="I26" s="53">
        <v>162.61462388765295</v>
      </c>
      <c r="J26" s="51">
        <v>24.280345498805296</v>
      </c>
      <c r="K26" s="52">
        <v>1.9</v>
      </c>
      <c r="L26" s="50">
        <v>8.4999999999999992E-2</v>
      </c>
      <c r="M26" s="50">
        <v>0.71199999999999997</v>
      </c>
      <c r="N26" s="51">
        <v>8.3764705882352946</v>
      </c>
      <c r="O26" s="51">
        <v>12.34</v>
      </c>
      <c r="P26" s="52">
        <f t="shared" si="0"/>
        <v>163.143658897893</v>
      </c>
    </row>
    <row r="27" spans="1:16" x14ac:dyDescent="0.25">
      <c r="A27" s="34">
        <v>21</v>
      </c>
      <c r="B27" s="34">
        <v>2013</v>
      </c>
      <c r="C27" s="34" t="s">
        <v>60</v>
      </c>
      <c r="D27" s="34" t="s">
        <v>66</v>
      </c>
      <c r="E27" s="34"/>
      <c r="F27" s="34" t="s">
        <v>62</v>
      </c>
      <c r="G27" s="48">
        <v>24.739406344865891</v>
      </c>
      <c r="H27" s="51">
        <v>9.9521050639188644</v>
      </c>
      <c r="I27" s="53">
        <v>271.614901974416</v>
      </c>
      <c r="J27" s="51">
        <v>27.29220604383989</v>
      </c>
      <c r="K27" s="52">
        <v>1.4</v>
      </c>
      <c r="L27" s="50">
        <v>9.35E-2</v>
      </c>
      <c r="M27" s="50">
        <v>0.82200000000000006</v>
      </c>
      <c r="N27" s="51">
        <v>8.7914438502673811</v>
      </c>
      <c r="O27" s="51">
        <v>24.08</v>
      </c>
      <c r="P27" s="52">
        <f t="shared" si="0"/>
        <v>83.613915514950165</v>
      </c>
    </row>
    <row r="28" spans="1:16" x14ac:dyDescent="0.25">
      <c r="A28" s="34">
        <v>22</v>
      </c>
      <c r="B28" s="34">
        <v>2013</v>
      </c>
      <c r="C28" s="34" t="s">
        <v>60</v>
      </c>
      <c r="D28" s="34" t="s">
        <v>67</v>
      </c>
      <c r="E28" s="34"/>
      <c r="F28" s="34" t="s">
        <v>62</v>
      </c>
      <c r="G28" s="48">
        <v>18.266076295721231</v>
      </c>
      <c r="H28" s="51">
        <v>4.7237236465184758</v>
      </c>
      <c r="I28" s="53">
        <v>126.72257369299223</v>
      </c>
      <c r="J28" s="51">
        <v>26.826838988853744</v>
      </c>
      <c r="K28" s="52">
        <v>1.3</v>
      </c>
      <c r="L28" s="50">
        <v>7.1999999999999995E-2</v>
      </c>
      <c r="M28" s="50">
        <v>0.61899999999999999</v>
      </c>
      <c r="N28" s="51">
        <v>8.5972222222222232</v>
      </c>
      <c r="O28" s="51">
        <v>15.083333333333334</v>
      </c>
      <c r="P28" s="52">
        <f t="shared" si="0"/>
        <v>133.47195353591161</v>
      </c>
    </row>
    <row r="29" spans="1:16" x14ac:dyDescent="0.25">
      <c r="A29" s="34">
        <v>24</v>
      </c>
      <c r="B29" s="34">
        <v>2013</v>
      </c>
      <c r="C29" s="34" t="s">
        <v>60</v>
      </c>
      <c r="D29" s="34" t="s">
        <v>68</v>
      </c>
      <c r="E29" s="34"/>
      <c r="F29" s="34" t="s">
        <v>62</v>
      </c>
      <c r="G29" s="48">
        <v>13.412414710571337</v>
      </c>
      <c r="H29" s="51">
        <v>2.2567240932764179</v>
      </c>
      <c r="I29" s="53">
        <v>134.33519883203559</v>
      </c>
      <c r="J29" s="51">
        <v>59.526638294981574</v>
      </c>
      <c r="K29" s="52">
        <v>1.3</v>
      </c>
      <c r="L29" s="50">
        <v>7.2999999999999995E-2</v>
      </c>
      <c r="M29" s="50">
        <v>0.58549999999999991</v>
      </c>
      <c r="N29" s="51">
        <v>8.0205479452054789</v>
      </c>
      <c r="O29" s="51">
        <v>19.066666666666666</v>
      </c>
      <c r="P29" s="52">
        <f t="shared" si="0"/>
        <v>105.59007807692308</v>
      </c>
    </row>
    <row r="30" spans="1:16" x14ac:dyDescent="0.25">
      <c r="A30" s="34">
        <v>1</v>
      </c>
      <c r="B30" s="34">
        <v>2012</v>
      </c>
      <c r="C30" s="34" t="s">
        <v>60</v>
      </c>
      <c r="D30" s="34" t="s">
        <v>69</v>
      </c>
      <c r="E30" s="34"/>
      <c r="F30" s="34" t="s">
        <v>70</v>
      </c>
      <c r="G30" s="48">
        <v>19.718479248841891</v>
      </c>
      <c r="H30" s="51">
        <v>5.2517620057255598</v>
      </c>
      <c r="I30" s="53">
        <v>171.84284621802004</v>
      </c>
      <c r="J30" s="51">
        <v>32.720988885382482</v>
      </c>
      <c r="K30" s="52">
        <v>1.4</v>
      </c>
      <c r="L30" s="50">
        <v>7.765190478883302E-2</v>
      </c>
      <c r="M30" s="50">
        <v>0.76571011525114141</v>
      </c>
      <c r="N30" s="51">
        <v>9.8608027366929036</v>
      </c>
      <c r="O30" s="51">
        <v>19.956666666666667</v>
      </c>
      <c r="P30" s="52">
        <f t="shared" si="0"/>
        <v>100.8338622448634</v>
      </c>
    </row>
    <row r="31" spans="1:16" x14ac:dyDescent="0.25">
      <c r="A31" s="34">
        <v>6</v>
      </c>
      <c r="B31" s="34">
        <v>2012</v>
      </c>
      <c r="C31" s="34" t="s">
        <v>60</v>
      </c>
      <c r="D31" s="34" t="s">
        <v>71</v>
      </c>
      <c r="E31" s="34"/>
      <c r="F31" s="34" t="s">
        <v>70</v>
      </c>
      <c r="G31" s="48">
        <v>15.752227677849724</v>
      </c>
      <c r="H31" s="51">
        <v>10.775862633635306</v>
      </c>
      <c r="I31" s="54">
        <v>250</v>
      </c>
      <c r="J31" s="51">
        <v>23.199998784288596</v>
      </c>
      <c r="K31" s="52">
        <v>2.2999999999999998</v>
      </c>
      <c r="L31" s="50">
        <v>0.12501772951942064</v>
      </c>
      <c r="M31" s="50">
        <v>1.1481423523301273</v>
      </c>
      <c r="N31" s="51">
        <v>9.1838362186202662</v>
      </c>
      <c r="O31" s="51">
        <v>29.913333333333338</v>
      </c>
      <c r="P31" s="52">
        <f t="shared" si="0"/>
        <v>67.284959349807082</v>
      </c>
    </row>
    <row r="32" spans="1:16" x14ac:dyDescent="0.25">
      <c r="A32" s="34">
        <v>7</v>
      </c>
      <c r="B32" s="34">
        <v>2012</v>
      </c>
      <c r="C32" s="34" t="s">
        <v>60</v>
      </c>
      <c r="D32" s="34" t="s">
        <v>72</v>
      </c>
      <c r="E32" s="34"/>
      <c r="F32" s="34" t="s">
        <v>70</v>
      </c>
      <c r="G32" s="48">
        <v>13.294343890026585</v>
      </c>
      <c r="H32" s="51">
        <v>8.8048580421604186</v>
      </c>
      <c r="I32" s="53">
        <v>215.68235539488319</v>
      </c>
      <c r="J32" s="51">
        <v>24.495835635523992</v>
      </c>
      <c r="K32" s="52">
        <v>2.6</v>
      </c>
      <c r="L32" s="50">
        <v>0.12832986378576322</v>
      </c>
      <c r="M32" s="50">
        <v>1.3360171827109744</v>
      </c>
      <c r="N32" s="51">
        <v>10.410804962291175</v>
      </c>
      <c r="O32" s="51">
        <v>20.093333333333334</v>
      </c>
      <c r="P32" s="52">
        <f t="shared" si="0"/>
        <v>100.15890715953283</v>
      </c>
    </row>
    <row r="33" spans="1:16" x14ac:dyDescent="0.25">
      <c r="A33" s="34">
        <v>8</v>
      </c>
      <c r="B33" s="34">
        <v>2012</v>
      </c>
      <c r="C33" s="34" t="s">
        <v>60</v>
      </c>
      <c r="D33" s="34" t="s">
        <v>73</v>
      </c>
      <c r="E33" s="34"/>
      <c r="F33" s="34" t="s">
        <v>70</v>
      </c>
      <c r="G33" s="48">
        <v>12.549961573659832</v>
      </c>
      <c r="H33" s="51">
        <v>11.761794846787959</v>
      </c>
      <c r="I33" s="53">
        <v>203.55342741935482</v>
      </c>
      <c r="J33" s="51">
        <v>17.306323573135902</v>
      </c>
      <c r="K33" s="52">
        <v>3.2</v>
      </c>
      <c r="L33" s="50">
        <v>0.15686961322841875</v>
      </c>
      <c r="M33" s="50">
        <v>1.8390879602596213</v>
      </c>
      <c r="N33" s="51">
        <v>11.723672433498734</v>
      </c>
      <c r="O33" s="51">
        <v>17.623333333333335</v>
      </c>
      <c r="P33" s="52">
        <f t="shared" si="0"/>
        <v>114.20090212690991</v>
      </c>
    </row>
    <row r="34" spans="1:16" x14ac:dyDescent="0.25">
      <c r="A34" s="34">
        <v>20</v>
      </c>
      <c r="B34" s="34">
        <v>2013</v>
      </c>
      <c r="C34" s="34" t="s">
        <v>60</v>
      </c>
      <c r="D34" s="34" t="s">
        <v>74</v>
      </c>
      <c r="E34" s="34"/>
      <c r="F34" s="34" t="s">
        <v>70</v>
      </c>
      <c r="G34" s="48">
        <v>19.638795235358383</v>
      </c>
      <c r="H34" s="51">
        <v>14.197135100846964</v>
      </c>
      <c r="I34" s="53">
        <v>243.32174638487206</v>
      </c>
      <c r="J34" s="51">
        <v>17.138792063080114</v>
      </c>
      <c r="K34" s="52">
        <v>1.8</v>
      </c>
      <c r="L34" s="50">
        <v>0.13400000000000001</v>
      </c>
      <c r="M34" s="50">
        <v>1.1505000000000001</v>
      </c>
      <c r="N34" s="51">
        <v>8.5858208955223887</v>
      </c>
      <c r="O34" s="51">
        <v>19.416666666666668</v>
      </c>
      <c r="P34" s="52">
        <f t="shared" si="0"/>
        <v>103.69872474248926</v>
      </c>
    </row>
    <row r="35" spans="1:16" x14ac:dyDescent="0.25">
      <c r="A35" s="34">
        <v>23</v>
      </c>
      <c r="B35" s="34">
        <v>2013</v>
      </c>
      <c r="C35" s="34" t="s">
        <v>60</v>
      </c>
      <c r="D35" s="34" t="s">
        <v>75</v>
      </c>
      <c r="E35" s="34"/>
      <c r="F35" s="34" t="s">
        <v>70</v>
      </c>
      <c r="G35" s="48">
        <v>12.900725312035133</v>
      </c>
      <c r="H35" s="51">
        <v>8.427627043747238</v>
      </c>
      <c r="I35" s="53">
        <v>238.54942992213569</v>
      </c>
      <c r="J35" s="51">
        <v>28.305646261259763</v>
      </c>
      <c r="K35" s="52">
        <v>1.8</v>
      </c>
      <c r="L35" s="50">
        <v>0.10050000000000001</v>
      </c>
      <c r="M35" s="50">
        <v>1.1625000000000001</v>
      </c>
      <c r="N35" s="51">
        <v>11.567164179104477</v>
      </c>
      <c r="O35" s="51">
        <v>23.25333333333333</v>
      </c>
      <c r="P35" s="52">
        <f t="shared" si="0"/>
        <v>86.589908944954146</v>
      </c>
    </row>
    <row r="36" spans="1:16" x14ac:dyDescent="0.25">
      <c r="A36" s="34">
        <v>25</v>
      </c>
      <c r="B36" s="34">
        <v>2013</v>
      </c>
      <c r="C36" s="34" t="s">
        <v>60</v>
      </c>
      <c r="D36" s="34" t="s">
        <v>76</v>
      </c>
      <c r="E36" s="34"/>
      <c r="F36" s="34" t="s">
        <v>70</v>
      </c>
      <c r="G36" s="48">
        <v>19.668540080611585</v>
      </c>
      <c r="H36" s="51">
        <v>4.3539381097957559</v>
      </c>
      <c r="I36" s="53">
        <v>171.55937152391547</v>
      </c>
      <c r="J36" s="51">
        <v>39.403263711519166</v>
      </c>
      <c r="K36" s="52">
        <v>1.3</v>
      </c>
      <c r="L36" s="50">
        <v>7.1499999999999994E-2</v>
      </c>
      <c r="M36" s="50">
        <v>0.63200000000000001</v>
      </c>
      <c r="N36" s="51">
        <v>8.8391608391608401</v>
      </c>
      <c r="O36" s="51">
        <v>19.613333333333333</v>
      </c>
      <c r="P36" s="52">
        <f t="shared" si="0"/>
        <v>102.64773240652617</v>
      </c>
    </row>
    <row r="37" spans="1:16" x14ac:dyDescent="0.25">
      <c r="A37" s="34">
        <v>26</v>
      </c>
      <c r="B37" s="34">
        <v>2013</v>
      </c>
      <c r="C37" s="34" t="s">
        <v>60</v>
      </c>
      <c r="D37" s="34" t="s">
        <v>77</v>
      </c>
      <c r="E37" s="34"/>
      <c r="F37" s="34" t="s">
        <v>70</v>
      </c>
      <c r="G37" s="48">
        <v>18.529011248140133</v>
      </c>
      <c r="H37" s="51">
        <v>12.224923882648049</v>
      </c>
      <c r="I37" s="53">
        <v>215.91994577308122</v>
      </c>
      <c r="J37" s="51">
        <v>17.662273225239147</v>
      </c>
      <c r="K37" s="52">
        <v>2.1</v>
      </c>
      <c r="L37" s="50">
        <v>0.11749999999999999</v>
      </c>
      <c r="M37" s="50">
        <v>1.046</v>
      </c>
      <c r="N37" s="51">
        <v>8.9021276595744681</v>
      </c>
      <c r="O37" s="51">
        <v>21.330000000000002</v>
      </c>
      <c r="P37" s="52">
        <f t="shared" si="0"/>
        <v>94.396330956399424</v>
      </c>
    </row>
    <row r="40" spans="1:16" x14ac:dyDescent="0.25">
      <c r="A40" s="35" t="s">
        <v>143</v>
      </c>
      <c r="B40" t="s">
        <v>132</v>
      </c>
      <c r="C40" s="34" t="s">
        <v>144</v>
      </c>
    </row>
    <row r="41" spans="1:16" x14ac:dyDescent="0.25">
      <c r="A41" s="35" t="s">
        <v>122</v>
      </c>
      <c r="B41" t="s">
        <v>132</v>
      </c>
      <c r="C41" t="s">
        <v>133</v>
      </c>
    </row>
    <row r="42" spans="1:16" x14ac:dyDescent="0.25">
      <c r="A42" s="49" t="s">
        <v>123</v>
      </c>
      <c r="B42" t="s">
        <v>132</v>
      </c>
      <c r="C42" t="s">
        <v>134</v>
      </c>
    </row>
    <row r="43" spans="1:16" x14ac:dyDescent="0.25">
      <c r="A43" s="49" t="s">
        <v>124</v>
      </c>
      <c r="B43" t="s">
        <v>132</v>
      </c>
      <c r="C43" s="2" t="s">
        <v>135</v>
      </c>
    </row>
    <row r="44" spans="1:16" x14ac:dyDescent="0.25">
      <c r="A44" s="49" t="s">
        <v>125</v>
      </c>
      <c r="B44" t="s">
        <v>132</v>
      </c>
      <c r="C44" s="2" t="s">
        <v>136</v>
      </c>
    </row>
    <row r="45" spans="1:16" x14ac:dyDescent="0.25">
      <c r="A45" s="49" t="s">
        <v>126</v>
      </c>
      <c r="B45" t="s">
        <v>132</v>
      </c>
      <c r="C45" t="s">
        <v>137</v>
      </c>
    </row>
    <row r="46" spans="1:16" x14ac:dyDescent="0.25">
      <c r="A46" s="49" t="s">
        <v>127</v>
      </c>
      <c r="B46" t="s">
        <v>132</v>
      </c>
      <c r="C46" t="s">
        <v>138</v>
      </c>
    </row>
    <row r="47" spans="1:16" x14ac:dyDescent="0.25">
      <c r="A47" s="49" t="s">
        <v>128</v>
      </c>
      <c r="B47" t="s">
        <v>132</v>
      </c>
      <c r="C47" t="s">
        <v>139</v>
      </c>
    </row>
    <row r="48" spans="1:16" x14ac:dyDescent="0.25">
      <c r="A48" s="49" t="s">
        <v>129</v>
      </c>
      <c r="B48" t="s">
        <v>132</v>
      </c>
      <c r="C48" t="s">
        <v>140</v>
      </c>
    </row>
    <row r="49" spans="1:3" x14ac:dyDescent="0.25">
      <c r="A49" s="49" t="s">
        <v>130</v>
      </c>
      <c r="B49" t="s">
        <v>132</v>
      </c>
      <c r="C49" t="s">
        <v>141</v>
      </c>
    </row>
    <row r="50" spans="1:3" x14ac:dyDescent="0.25">
      <c r="A50" s="49" t="s">
        <v>131</v>
      </c>
      <c r="B50" t="s">
        <v>132</v>
      </c>
      <c r="C50" t="s">
        <v>142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backup</vt:lpstr>
      <vt:lpstr>corr matrix</vt:lpstr>
      <vt:lpstr>stepwise</vt:lpstr>
      <vt:lpstr>backup!Print_Area</vt:lpstr>
      <vt:lpstr>'corr matrix'!Print_Area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Hartz</dc:creator>
  <cp:lastModifiedBy>Sebastian Castro</cp:lastModifiedBy>
  <cp:lastPrinted>2014-12-12T21:22:05Z</cp:lastPrinted>
  <dcterms:created xsi:type="dcterms:W3CDTF">2014-12-11T19:24:57Z</dcterms:created>
  <dcterms:modified xsi:type="dcterms:W3CDTF">2015-01-12T17:04:12Z</dcterms:modified>
</cp:coreProperties>
</file>