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Ryans_Drive/Google_Drive_Custom/GRA/Thompson_Pass/obs_to_SnowModel/csv/"/>
    </mc:Choice>
  </mc:AlternateContent>
  <xr:revisionPtr revIDLastSave="0" documentId="13_ncr:1_{4E4C670A-5B41-B842-B1F4-8161FEBCFCDC}" xr6:coauthVersionLast="40" xr6:coauthVersionMax="40" xr10:uidLastSave="{00000000-0000-0000-0000-000000000000}"/>
  <bookViews>
    <workbookView xWindow="200" yWindow="600" windowWidth="25040" windowHeight="13780" xr2:uid="{E313A7D0-EB3A-8140-AECA-67FFC6B751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B2" i="1" l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1" i="1"/>
  <c r="C11" i="1" s="1"/>
</calcChain>
</file>

<file path=xl/sharedStrings.xml><?xml version="1.0" encoding="utf-8"?>
<sst xmlns="http://schemas.openxmlformats.org/spreadsheetml/2006/main" count="118" uniqueCount="21">
  <si>
    <t>depth_cm</t>
  </si>
  <si>
    <t>depth_mm</t>
  </si>
  <si>
    <t>depth_m</t>
  </si>
  <si>
    <t>source</t>
  </si>
  <si>
    <t>LON</t>
  </si>
  <si>
    <t>LAT</t>
  </si>
  <si>
    <t>elevation</t>
  </si>
  <si>
    <t>date_agg</t>
  </si>
  <si>
    <t>M</t>
  </si>
  <si>
    <t>D</t>
  </si>
  <si>
    <t>Y</t>
  </si>
  <si>
    <t>SWE_hill</t>
  </si>
  <si>
    <t>albersX</t>
  </si>
  <si>
    <t>albersY</t>
  </si>
  <si>
    <t>Snow_Class</t>
  </si>
  <si>
    <t>DOY</t>
  </si>
  <si>
    <t>Dist_Snotel_km</t>
  </si>
  <si>
    <t>fieldwork</t>
  </si>
  <si>
    <t>MountainHub</t>
  </si>
  <si>
    <t>SnowPilot</t>
  </si>
  <si>
    <t>SWE_sturm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</si>
</sst>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mm;@"/>
    <numFmt numFmtId="165" formatCode="0.0"/>
    <numFmt numFmtId="166" formatCode="0.000000"/>
    <numFmt numFmtId="167" formatCode="0.000"/>
    <numFmt numFmtId="169" formatCode="yyyy\ m\ 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12AF-D4D1-A044-8B62-161159623F0A}">
  <dimension ref="A1:Y207"/>
  <sheetViews>
    <sheetView tabSelected="1" zoomScale="85" workbookViewId="0">
      <pane ySplit="1" topLeftCell="A73" activePane="bottomLeft" state="frozen"/>
      <selection pane="bottomLeft" activeCell="H2" sqref="H2:H101"/>
    </sheetView>
  </sheetViews>
  <sheetFormatPr baseColWidth="10" defaultRowHeight="16" x14ac:dyDescent="0.2"/>
  <cols>
    <col min="6" max="6" width="11.3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20</v>
      </c>
      <c r="N1" t="s">
        <v>12</v>
      </c>
      <c r="O1" t="s">
        <v>13</v>
      </c>
      <c r="P1" t="s">
        <v>14</v>
      </c>
      <c r="Q1" t="s">
        <v>15</v>
      </c>
      <c r="R1" s="2" t="s">
        <v>16</v>
      </c>
    </row>
    <row r="2" spans="1:25" x14ac:dyDescent="0.2">
      <c r="A2">
        <v>82</v>
      </c>
      <c r="B2">
        <f t="shared" ref="B2:B33" si="0">A2*10</f>
        <v>820</v>
      </c>
      <c r="C2">
        <f t="shared" ref="C2:C33" si="1">B2*0.001</f>
        <v>0.82000000000000006</v>
      </c>
      <c r="D2" t="s">
        <v>18</v>
      </c>
      <c r="E2" s="5">
        <v>61.132297489999999</v>
      </c>
      <c r="F2" s="5">
        <v>-145.73175430000001</v>
      </c>
      <c r="G2" s="4">
        <v>822.93450929999995</v>
      </c>
      <c r="H2" s="7">
        <v>43039</v>
      </c>
      <c r="I2">
        <v>10</v>
      </c>
      <c r="J2">
        <v>29</v>
      </c>
      <c r="K2">
        <v>2017</v>
      </c>
      <c r="L2" s="6">
        <v>0.16853000000000001</v>
      </c>
      <c r="M2" s="6">
        <v>0.18978000000000003</v>
      </c>
      <c r="N2">
        <v>442712.80102500401</v>
      </c>
      <c r="O2">
        <v>1266526.9622287799</v>
      </c>
      <c r="P2">
        <v>1</v>
      </c>
      <c r="Q2">
        <f>DATE(K2,I2,J2)-DATE(2018,1,1)+1</f>
        <v>-63</v>
      </c>
      <c r="R2">
        <v>7.9577757223459802</v>
      </c>
      <c r="Y2" s="3"/>
    </row>
    <row r="3" spans="1:25" x14ac:dyDescent="0.2">
      <c r="A3">
        <v>208</v>
      </c>
      <c r="B3">
        <f t="shared" si="0"/>
        <v>2080</v>
      </c>
      <c r="C3">
        <f t="shared" si="1"/>
        <v>2.08</v>
      </c>
      <c r="D3" t="s">
        <v>18</v>
      </c>
      <c r="E3" s="5">
        <v>61.1382774</v>
      </c>
      <c r="F3" s="5">
        <v>-146.35970850000001</v>
      </c>
      <c r="G3" s="4">
        <v>25.32873726</v>
      </c>
      <c r="H3" s="7">
        <v>43039</v>
      </c>
      <c r="I3">
        <v>10</v>
      </c>
      <c r="J3">
        <v>31</v>
      </c>
      <c r="K3">
        <v>2017</v>
      </c>
      <c r="L3" s="6">
        <v>0.41591000000000006</v>
      </c>
      <c r="M3" s="6">
        <v>0.51918999999999993</v>
      </c>
      <c r="N3">
        <v>409167.577415757</v>
      </c>
      <c r="O3">
        <v>1263163.47807934</v>
      </c>
      <c r="P3">
        <v>3</v>
      </c>
      <c r="Q3">
        <f t="shared" ref="Q3:Q66" si="2">DATE(K3,I3,J3)-DATE(2018,1,1)+1</f>
        <v>-61</v>
      </c>
      <c r="R3">
        <v>38.755912984611697</v>
      </c>
      <c r="Y3" s="3"/>
    </row>
    <row r="4" spans="1:25" x14ac:dyDescent="0.2">
      <c r="A4">
        <v>45</v>
      </c>
      <c r="B4">
        <f t="shared" si="0"/>
        <v>450</v>
      </c>
      <c r="C4">
        <f t="shared" si="1"/>
        <v>0.45</v>
      </c>
      <c r="D4" t="s">
        <v>18</v>
      </c>
      <c r="E4" s="5">
        <v>61.123677190000002</v>
      </c>
      <c r="F4" s="5">
        <v>-145.72746280000001</v>
      </c>
      <c r="G4" s="4">
        <v>732.87756349999995</v>
      </c>
      <c r="H4" s="7">
        <v>43069</v>
      </c>
      <c r="I4">
        <v>11</v>
      </c>
      <c r="J4">
        <v>26</v>
      </c>
      <c r="K4">
        <v>2017</v>
      </c>
      <c r="L4" s="6">
        <v>0.11642000000000001</v>
      </c>
      <c r="M4" s="6">
        <v>0.10192999999999999</v>
      </c>
      <c r="N4">
        <v>443061.15342176898</v>
      </c>
      <c r="O4">
        <v>1265598.92816485</v>
      </c>
      <c r="P4">
        <v>3</v>
      </c>
      <c r="Q4">
        <f t="shared" si="2"/>
        <v>-35</v>
      </c>
      <c r="R4">
        <v>8.6509734309317192</v>
      </c>
      <c r="Y4" s="3"/>
    </row>
    <row r="5" spans="1:25" x14ac:dyDescent="0.2">
      <c r="A5">
        <v>76</v>
      </c>
      <c r="B5">
        <f t="shared" si="0"/>
        <v>760</v>
      </c>
      <c r="C5">
        <f t="shared" si="1"/>
        <v>0.76</v>
      </c>
      <c r="D5" t="s">
        <v>18</v>
      </c>
      <c r="E5" s="5">
        <v>61.067558200000001</v>
      </c>
      <c r="F5" s="5">
        <v>-146.3307063</v>
      </c>
      <c r="G5" s="4">
        <v>391.42364500000002</v>
      </c>
      <c r="H5" s="7">
        <v>43069</v>
      </c>
      <c r="I5">
        <v>12</v>
      </c>
      <c r="J5">
        <v>4</v>
      </c>
      <c r="K5">
        <v>2017</v>
      </c>
      <c r="L5" s="6">
        <v>0.20091999999999999</v>
      </c>
      <c r="M5" s="6">
        <v>0.18896000000000002</v>
      </c>
      <c r="N5">
        <v>408048.74392973701</v>
      </c>
      <c r="O5">
        <v>1262166.32846855</v>
      </c>
      <c r="P5">
        <v>3</v>
      </c>
      <c r="Q5">
        <f t="shared" si="2"/>
        <v>-27</v>
      </c>
      <c r="R5">
        <v>39.281350501899901</v>
      </c>
      <c r="Y5" s="3"/>
    </row>
    <row r="6" spans="1:25" x14ac:dyDescent="0.2">
      <c r="A6">
        <v>66</v>
      </c>
      <c r="B6">
        <f t="shared" si="0"/>
        <v>660</v>
      </c>
      <c r="C6">
        <f t="shared" si="1"/>
        <v>0.66</v>
      </c>
      <c r="D6" t="s">
        <v>18</v>
      </c>
      <c r="E6" s="5">
        <v>61.130567399999997</v>
      </c>
      <c r="F6" s="5">
        <v>-146.382544</v>
      </c>
      <c r="G6" s="4">
        <v>120.1611176</v>
      </c>
      <c r="H6" s="7">
        <v>43069</v>
      </c>
      <c r="I6">
        <v>12</v>
      </c>
      <c r="J6">
        <v>6</v>
      </c>
      <c r="K6">
        <v>2017</v>
      </c>
      <c r="L6" s="6">
        <v>0.17593</v>
      </c>
      <c r="M6" s="6">
        <v>0.16353999999999999</v>
      </c>
      <c r="N6">
        <v>411625.30323359999</v>
      </c>
      <c r="O6">
        <v>1255485.5046575801</v>
      </c>
      <c r="P6">
        <v>3</v>
      </c>
      <c r="Q6">
        <f t="shared" si="2"/>
        <v>-25</v>
      </c>
      <c r="R6">
        <v>40.111710740034603</v>
      </c>
      <c r="Y6" s="3"/>
    </row>
    <row r="7" spans="1:25" x14ac:dyDescent="0.2">
      <c r="A7">
        <v>152</v>
      </c>
      <c r="B7">
        <f t="shared" si="0"/>
        <v>1520</v>
      </c>
      <c r="C7">
        <f t="shared" si="1"/>
        <v>1.52</v>
      </c>
      <c r="D7" t="s">
        <v>18</v>
      </c>
      <c r="E7" s="5">
        <v>61.229568319999998</v>
      </c>
      <c r="F7" s="5">
        <v>-145.507822</v>
      </c>
      <c r="G7" s="4">
        <v>1000.8642579999999</v>
      </c>
      <c r="H7" s="7">
        <v>43100</v>
      </c>
      <c r="I7">
        <v>12</v>
      </c>
      <c r="J7">
        <v>24</v>
      </c>
      <c r="K7">
        <v>2017</v>
      </c>
      <c r="L7" s="6">
        <v>0.38341000000000003</v>
      </c>
      <c r="M7" s="6">
        <v>0.44500999999999996</v>
      </c>
      <c r="N7">
        <v>453251.014790933</v>
      </c>
      <c r="O7">
        <v>1278830.3929433301</v>
      </c>
      <c r="P7">
        <v>1</v>
      </c>
      <c r="Q7">
        <f t="shared" si="2"/>
        <v>-7</v>
      </c>
      <c r="R7">
        <v>8.6723341122701498</v>
      </c>
      <c r="Y7" s="3"/>
    </row>
    <row r="8" spans="1:25" x14ac:dyDescent="0.2">
      <c r="A8">
        <v>185</v>
      </c>
      <c r="B8">
        <f t="shared" si="0"/>
        <v>1850</v>
      </c>
      <c r="C8">
        <f t="shared" si="1"/>
        <v>1.85</v>
      </c>
      <c r="D8" t="s">
        <v>18</v>
      </c>
      <c r="E8" s="5">
        <v>61.171510789999999</v>
      </c>
      <c r="F8" s="5">
        <v>-145.6945571</v>
      </c>
      <c r="G8" s="4">
        <v>642.12280269999997</v>
      </c>
      <c r="H8" s="7">
        <v>43115</v>
      </c>
      <c r="I8">
        <v>1</v>
      </c>
      <c r="J8">
        <v>15</v>
      </c>
      <c r="K8">
        <v>2018</v>
      </c>
      <c r="L8" s="6">
        <v>0.55227000000000004</v>
      </c>
      <c r="M8" s="6">
        <v>0.57577</v>
      </c>
      <c r="N8">
        <v>444147.01488950697</v>
      </c>
      <c r="O8">
        <v>1271127.1656213901</v>
      </c>
      <c r="P8">
        <v>1</v>
      </c>
      <c r="Q8">
        <f t="shared" si="2"/>
        <v>15</v>
      </c>
      <c r="R8">
        <v>3.3221591021946901</v>
      </c>
      <c r="Y8" s="3"/>
    </row>
    <row r="9" spans="1:25" x14ac:dyDescent="0.2">
      <c r="A9">
        <v>351</v>
      </c>
      <c r="B9">
        <f t="shared" si="0"/>
        <v>3510</v>
      </c>
      <c r="C9">
        <f t="shared" si="1"/>
        <v>3.5100000000000002</v>
      </c>
      <c r="D9" t="s">
        <v>18</v>
      </c>
      <c r="E9" s="5">
        <v>61.090497020000001</v>
      </c>
      <c r="F9" s="5">
        <v>-145.86461349999999</v>
      </c>
      <c r="G9" s="4">
        <v>511.63146970000003</v>
      </c>
      <c r="H9" s="7">
        <v>43131</v>
      </c>
      <c r="I9">
        <v>2</v>
      </c>
      <c r="J9">
        <v>4</v>
      </c>
      <c r="K9">
        <v>2018</v>
      </c>
      <c r="L9" s="6">
        <v>1.1557999999999999</v>
      </c>
      <c r="M9" s="6">
        <v>1.3629</v>
      </c>
      <c r="N9">
        <v>436260.217257593</v>
      </c>
      <c r="O9">
        <v>1261010.46886028</v>
      </c>
      <c r="P9">
        <v>3</v>
      </c>
      <c r="Q9">
        <f t="shared" si="2"/>
        <v>35</v>
      </c>
      <c r="R9">
        <v>16.185948117776899</v>
      </c>
      <c r="Y9" s="3"/>
    </row>
    <row r="10" spans="1:25" x14ac:dyDescent="0.2">
      <c r="A10">
        <v>356</v>
      </c>
      <c r="B10">
        <f t="shared" si="0"/>
        <v>3560</v>
      </c>
      <c r="C10">
        <f t="shared" si="1"/>
        <v>3.56</v>
      </c>
      <c r="D10" t="s">
        <v>18</v>
      </c>
      <c r="E10" s="5">
        <v>61.090457600000001</v>
      </c>
      <c r="F10" s="5">
        <v>-145.86361110000001</v>
      </c>
      <c r="G10" s="4">
        <v>515.45111080000004</v>
      </c>
      <c r="H10" s="7">
        <v>43131</v>
      </c>
      <c r="I10">
        <v>2</v>
      </c>
      <c r="J10">
        <v>4</v>
      </c>
      <c r="K10">
        <v>2018</v>
      </c>
      <c r="L10" s="6">
        <v>1.1719000000000002</v>
      </c>
      <c r="M10" s="6">
        <v>1.3859999999999999</v>
      </c>
      <c r="N10">
        <v>436206.17427724699</v>
      </c>
      <c r="O10">
        <v>1261008.2098039901</v>
      </c>
      <c r="P10">
        <v>3</v>
      </c>
      <c r="Q10">
        <f t="shared" si="2"/>
        <v>35</v>
      </c>
      <c r="R10">
        <v>16.150082216968499</v>
      </c>
      <c r="Y10" s="3"/>
    </row>
    <row r="11" spans="1:25" x14ac:dyDescent="0.2">
      <c r="A11">
        <v>95</v>
      </c>
      <c r="B11">
        <f t="shared" si="0"/>
        <v>950</v>
      </c>
      <c r="C11">
        <f t="shared" si="1"/>
        <v>0.95000000000000007</v>
      </c>
      <c r="D11" t="s">
        <v>17</v>
      </c>
      <c r="E11" s="5">
        <v>61.457000000000001</v>
      </c>
      <c r="F11" s="5">
        <v>-145.12299999999999</v>
      </c>
      <c r="G11" s="4">
        <v>609</v>
      </c>
      <c r="H11" s="7">
        <v>43160</v>
      </c>
      <c r="I11">
        <v>3</v>
      </c>
      <c r="J11">
        <v>5</v>
      </c>
      <c r="K11">
        <v>2018</v>
      </c>
      <c r="L11" s="6">
        <v>0.25289</v>
      </c>
      <c r="M11" s="6">
        <v>0.20615</v>
      </c>
      <c r="N11">
        <v>470113.832762531</v>
      </c>
      <c r="O11">
        <v>1306388.6028905499</v>
      </c>
      <c r="P11">
        <v>2</v>
      </c>
      <c r="Q11">
        <f t="shared" si="2"/>
        <v>64</v>
      </c>
      <c r="R11">
        <v>39.156789850116603</v>
      </c>
      <c r="Y11" s="3"/>
    </row>
    <row r="12" spans="1:25" x14ac:dyDescent="0.2">
      <c r="A12">
        <v>101</v>
      </c>
      <c r="B12">
        <f t="shared" si="0"/>
        <v>1010</v>
      </c>
      <c r="C12">
        <f t="shared" si="1"/>
        <v>1.01</v>
      </c>
      <c r="D12" t="s">
        <v>17</v>
      </c>
      <c r="E12" s="5">
        <v>61.454210000000003</v>
      </c>
      <c r="F12" s="5">
        <v>-145.12694999999999</v>
      </c>
      <c r="G12" s="4">
        <v>663</v>
      </c>
      <c r="H12" s="7">
        <v>43160</v>
      </c>
      <c r="I12">
        <v>3</v>
      </c>
      <c r="J12">
        <v>5</v>
      </c>
      <c r="K12">
        <v>2018</v>
      </c>
      <c r="L12" s="6">
        <v>0.26623000000000002</v>
      </c>
      <c r="M12" s="6">
        <v>0.21917000000000003</v>
      </c>
      <c r="N12">
        <v>470280.279748292</v>
      </c>
      <c r="O12">
        <v>1306725.82436404</v>
      </c>
      <c r="P12">
        <v>2</v>
      </c>
      <c r="Q12">
        <f t="shared" si="2"/>
        <v>64</v>
      </c>
      <c r="R12">
        <v>39.502877588930502</v>
      </c>
      <c r="Y12" s="3"/>
    </row>
    <row r="13" spans="1:25" x14ac:dyDescent="0.2">
      <c r="A13">
        <v>114</v>
      </c>
      <c r="B13">
        <f t="shared" si="0"/>
        <v>1140</v>
      </c>
      <c r="C13">
        <f t="shared" si="1"/>
        <v>1.1400000000000001</v>
      </c>
      <c r="D13" t="s">
        <v>17</v>
      </c>
      <c r="E13" s="5">
        <v>61.4514</v>
      </c>
      <c r="F13" s="5">
        <v>-145.13432</v>
      </c>
      <c r="G13" s="4">
        <v>745</v>
      </c>
      <c r="H13" s="7">
        <v>43160</v>
      </c>
      <c r="I13">
        <v>3</v>
      </c>
      <c r="J13">
        <v>5</v>
      </c>
      <c r="K13">
        <v>2018</v>
      </c>
      <c r="L13" s="6">
        <v>0.30008999999999997</v>
      </c>
      <c r="M13" s="6">
        <v>0.24737999999999999</v>
      </c>
      <c r="N13">
        <v>469112.03279977001</v>
      </c>
      <c r="O13">
        <v>1305890.7448756599</v>
      </c>
      <c r="P13">
        <v>2</v>
      </c>
      <c r="Q13">
        <f t="shared" si="2"/>
        <v>64</v>
      </c>
      <c r="R13">
        <v>40.864721827621402</v>
      </c>
      <c r="Y13" s="3"/>
    </row>
    <row r="14" spans="1:25" x14ac:dyDescent="0.2">
      <c r="A14">
        <v>105</v>
      </c>
      <c r="B14">
        <f t="shared" si="0"/>
        <v>1050</v>
      </c>
      <c r="C14">
        <f t="shared" si="1"/>
        <v>1.05</v>
      </c>
      <c r="D14" t="s">
        <v>17</v>
      </c>
      <c r="E14" s="5">
        <v>61.450989999999997</v>
      </c>
      <c r="F14" s="5">
        <v>-145.14688000000001</v>
      </c>
      <c r="G14" s="4">
        <v>867</v>
      </c>
      <c r="H14" s="7">
        <v>43160</v>
      </c>
      <c r="I14">
        <v>3</v>
      </c>
      <c r="J14">
        <v>5</v>
      </c>
      <c r="K14">
        <v>2018</v>
      </c>
      <c r="L14" s="6">
        <v>0.27685000000000004</v>
      </c>
      <c r="M14" s="6">
        <v>0.32747999999999999</v>
      </c>
      <c r="N14">
        <v>469767.50739918102</v>
      </c>
      <c r="O14">
        <v>1306024.9752992999</v>
      </c>
      <c r="P14">
        <v>1</v>
      </c>
      <c r="Q14">
        <f t="shared" si="2"/>
        <v>64</v>
      </c>
      <c r="R14">
        <v>39.996102730794597</v>
      </c>
      <c r="Y14" s="3"/>
    </row>
    <row r="15" spans="1:25" x14ac:dyDescent="0.2">
      <c r="A15">
        <v>90</v>
      </c>
      <c r="B15">
        <f t="shared" si="0"/>
        <v>900</v>
      </c>
      <c r="C15">
        <f t="shared" si="1"/>
        <v>0.9</v>
      </c>
      <c r="D15" t="s">
        <v>17</v>
      </c>
      <c r="E15" s="5">
        <v>61.450960000000002</v>
      </c>
      <c r="F15" s="5">
        <v>-145.15637000000001</v>
      </c>
      <c r="G15" s="4">
        <v>1031</v>
      </c>
      <c r="H15" s="7">
        <v>43160</v>
      </c>
      <c r="I15">
        <v>3</v>
      </c>
      <c r="J15">
        <v>5</v>
      </c>
      <c r="K15">
        <v>2018</v>
      </c>
      <c r="L15" s="6">
        <v>0.23644000000000001</v>
      </c>
      <c r="M15" s="6">
        <v>0.19530000000000003</v>
      </c>
      <c r="N15">
        <v>443418.67388745298</v>
      </c>
      <c r="O15">
        <v>1270780.8091640701</v>
      </c>
      <c r="P15">
        <v>2</v>
      </c>
      <c r="Q15">
        <f t="shared" si="2"/>
        <v>64</v>
      </c>
      <c r="R15">
        <v>40.494293914760803</v>
      </c>
      <c r="Y15" s="3"/>
    </row>
    <row r="16" spans="1:25" x14ac:dyDescent="0.2">
      <c r="A16">
        <v>117</v>
      </c>
      <c r="B16">
        <f t="shared" si="0"/>
        <v>1170</v>
      </c>
      <c r="C16">
        <f t="shared" si="1"/>
        <v>1.17</v>
      </c>
      <c r="D16" t="s">
        <v>17</v>
      </c>
      <c r="E16" s="5">
        <v>61.169249999999998</v>
      </c>
      <c r="F16" s="5">
        <v>-145.70884000000001</v>
      </c>
      <c r="G16" s="4">
        <v>653</v>
      </c>
      <c r="H16" s="7">
        <v>43160</v>
      </c>
      <c r="I16">
        <v>3</v>
      </c>
      <c r="J16">
        <v>6</v>
      </c>
      <c r="K16">
        <v>2018</v>
      </c>
      <c r="L16" s="6">
        <v>0.41520999999999997</v>
      </c>
      <c r="M16" s="6">
        <v>0.36859999999999998</v>
      </c>
      <c r="N16">
        <v>468612.59656001901</v>
      </c>
      <c r="O16">
        <v>1305820.41993152</v>
      </c>
      <c r="P16">
        <v>1</v>
      </c>
      <c r="Q16">
        <f t="shared" si="2"/>
        <v>65</v>
      </c>
      <c r="R16">
        <v>4.0926226501271499</v>
      </c>
      <c r="Y16" s="3"/>
    </row>
    <row r="17" spans="1:25" x14ac:dyDescent="0.2">
      <c r="A17">
        <v>123</v>
      </c>
      <c r="B17">
        <f t="shared" si="0"/>
        <v>1230</v>
      </c>
      <c r="C17">
        <f t="shared" si="1"/>
        <v>1.23</v>
      </c>
      <c r="D17" t="s">
        <v>17</v>
      </c>
      <c r="E17" s="5">
        <v>61.17239</v>
      </c>
      <c r="F17" s="5">
        <v>-145.71349000000001</v>
      </c>
      <c r="G17" s="4">
        <v>705</v>
      </c>
      <c r="H17" s="7">
        <v>43160</v>
      </c>
      <c r="I17">
        <v>3</v>
      </c>
      <c r="J17">
        <v>6</v>
      </c>
      <c r="K17">
        <v>2018</v>
      </c>
      <c r="L17" s="6">
        <v>0.43625999999999998</v>
      </c>
      <c r="M17" s="6">
        <v>0.38915999999999995</v>
      </c>
      <c r="N17">
        <v>447663.343155979</v>
      </c>
      <c r="O17">
        <v>1273426.60971656</v>
      </c>
      <c r="P17">
        <v>1</v>
      </c>
      <c r="Q17">
        <f t="shared" si="2"/>
        <v>65</v>
      </c>
      <c r="R17">
        <v>4.0789457245254201</v>
      </c>
      <c r="Y17" s="3"/>
    </row>
    <row r="18" spans="1:25" x14ac:dyDescent="0.2">
      <c r="A18">
        <v>143</v>
      </c>
      <c r="B18">
        <f t="shared" si="0"/>
        <v>1430</v>
      </c>
      <c r="C18">
        <f t="shared" si="1"/>
        <v>1.43</v>
      </c>
      <c r="D18" t="s">
        <v>17</v>
      </c>
      <c r="E18" s="5">
        <v>61.18797</v>
      </c>
      <c r="F18" s="5">
        <v>-145.6241</v>
      </c>
      <c r="G18" s="4">
        <v>526</v>
      </c>
      <c r="H18" s="7">
        <v>43160</v>
      </c>
      <c r="I18">
        <v>3</v>
      </c>
      <c r="J18">
        <v>6</v>
      </c>
      <c r="K18">
        <v>2018</v>
      </c>
      <c r="L18" s="6">
        <v>0.48355000000000004</v>
      </c>
      <c r="M18" s="6">
        <v>0.45860999999999996</v>
      </c>
      <c r="N18">
        <v>443127.57272797101</v>
      </c>
      <c r="O18">
        <v>1271098.23649073</v>
      </c>
      <c r="P18">
        <v>1</v>
      </c>
      <c r="Q18">
        <f t="shared" si="2"/>
        <v>65</v>
      </c>
      <c r="R18">
        <v>7.2666873032377399</v>
      </c>
      <c r="Y18" s="3"/>
    </row>
    <row r="19" spans="1:25" x14ac:dyDescent="0.2">
      <c r="A19">
        <v>141</v>
      </c>
      <c r="B19">
        <f t="shared" si="0"/>
        <v>1410</v>
      </c>
      <c r="C19">
        <f t="shared" si="1"/>
        <v>1.41</v>
      </c>
      <c r="D19" t="s">
        <v>17</v>
      </c>
      <c r="E19" s="5">
        <v>61.177570000000003</v>
      </c>
      <c r="F19" s="5">
        <v>-145.66961000000001</v>
      </c>
      <c r="G19" s="4">
        <v>622</v>
      </c>
      <c r="H19" s="7">
        <v>43160</v>
      </c>
      <c r="I19">
        <v>3</v>
      </c>
      <c r="J19">
        <v>6</v>
      </c>
      <c r="K19">
        <v>2018</v>
      </c>
      <c r="L19" s="6">
        <v>0.49262</v>
      </c>
      <c r="M19" s="6">
        <v>0.4516</v>
      </c>
      <c r="N19">
        <v>442904.90423532698</v>
      </c>
      <c r="O19">
        <v>1267932.1664190199</v>
      </c>
      <c r="P19">
        <v>1</v>
      </c>
      <c r="Q19">
        <f t="shared" si="2"/>
        <v>65</v>
      </c>
      <c r="R19">
        <v>7.6412029767743102</v>
      </c>
      <c r="Y19" s="3"/>
    </row>
    <row r="20" spans="1:25" x14ac:dyDescent="0.2">
      <c r="A20">
        <v>142</v>
      </c>
      <c r="B20">
        <f t="shared" si="0"/>
        <v>1420</v>
      </c>
      <c r="C20">
        <f t="shared" si="1"/>
        <v>1.42</v>
      </c>
      <c r="D20" t="s">
        <v>17</v>
      </c>
      <c r="E20" s="5">
        <v>61.144550000000002</v>
      </c>
      <c r="F20" s="5">
        <v>-145.72495000000001</v>
      </c>
      <c r="G20" s="4">
        <v>722</v>
      </c>
      <c r="H20" s="7">
        <v>43160</v>
      </c>
      <c r="I20">
        <v>3</v>
      </c>
      <c r="J20">
        <v>6</v>
      </c>
      <c r="K20">
        <v>2018</v>
      </c>
      <c r="L20" s="6">
        <v>0.50656000000000001</v>
      </c>
      <c r="M20" s="6">
        <v>0.4551</v>
      </c>
      <c r="N20">
        <v>445389.319730227</v>
      </c>
      <c r="O20">
        <v>1271966.6070079701</v>
      </c>
      <c r="P20">
        <v>1</v>
      </c>
      <c r="Q20">
        <f t="shared" si="2"/>
        <v>65</v>
      </c>
      <c r="R20">
        <v>1.9042072818442699</v>
      </c>
      <c r="Y20" s="3"/>
    </row>
    <row r="21" spans="1:25" x14ac:dyDescent="0.2">
      <c r="A21">
        <v>83</v>
      </c>
      <c r="B21">
        <f t="shared" si="0"/>
        <v>830</v>
      </c>
      <c r="C21">
        <f t="shared" si="1"/>
        <v>0.83000000000000007</v>
      </c>
      <c r="D21" t="s">
        <v>17</v>
      </c>
      <c r="E21" s="5">
        <v>61.132219999999997</v>
      </c>
      <c r="F21" s="5">
        <v>-145.73049</v>
      </c>
      <c r="G21" s="4">
        <v>869</v>
      </c>
      <c r="H21" s="7">
        <v>43160</v>
      </c>
      <c r="I21">
        <v>3</v>
      </c>
      <c r="J21">
        <v>6</v>
      </c>
      <c r="K21">
        <v>2018</v>
      </c>
      <c r="L21" s="6">
        <v>0.29837000000000002</v>
      </c>
      <c r="M21" s="6">
        <v>0.25478000000000001</v>
      </c>
      <c r="N21">
        <v>443272.47554271499</v>
      </c>
      <c r="O21">
        <v>1266608.65981052</v>
      </c>
      <c r="P21">
        <v>1</v>
      </c>
      <c r="Q21">
        <f t="shared" si="2"/>
        <v>65</v>
      </c>
      <c r="R21">
        <v>1.3362232429612999</v>
      </c>
      <c r="Y21" s="3"/>
    </row>
    <row r="22" spans="1:25" x14ac:dyDescent="0.2">
      <c r="A22">
        <v>118</v>
      </c>
      <c r="B22">
        <f t="shared" si="0"/>
        <v>1180</v>
      </c>
      <c r="C22">
        <f t="shared" si="1"/>
        <v>1.18</v>
      </c>
      <c r="D22" t="s">
        <v>17</v>
      </c>
      <c r="E22" s="5">
        <v>61.132399999999997</v>
      </c>
      <c r="F22" s="5">
        <v>-145.72121999999999</v>
      </c>
      <c r="G22" s="4">
        <v>951</v>
      </c>
      <c r="H22" s="7">
        <v>43160</v>
      </c>
      <c r="I22">
        <v>3</v>
      </c>
      <c r="J22">
        <v>6</v>
      </c>
      <c r="K22">
        <v>2018</v>
      </c>
      <c r="L22" s="6">
        <v>0.42249000000000003</v>
      </c>
      <c r="M22" s="6">
        <v>0.37201999999999996</v>
      </c>
      <c r="N22">
        <v>442781.19980006199</v>
      </c>
      <c r="O22">
        <v>1266526.84351729</v>
      </c>
      <c r="P22">
        <v>1</v>
      </c>
      <c r="Q22">
        <f t="shared" si="2"/>
        <v>65</v>
      </c>
      <c r="R22">
        <v>7.9265720575474896</v>
      </c>
      <c r="Y22" s="3"/>
    </row>
    <row r="23" spans="1:25" x14ac:dyDescent="0.2">
      <c r="A23">
        <v>103</v>
      </c>
      <c r="B23">
        <f t="shared" si="0"/>
        <v>1030</v>
      </c>
      <c r="C23">
        <f t="shared" si="1"/>
        <v>1.03</v>
      </c>
      <c r="D23" t="s">
        <v>17</v>
      </c>
      <c r="E23" s="5">
        <v>61.133800000000001</v>
      </c>
      <c r="F23" s="5">
        <v>-145.71226999999999</v>
      </c>
      <c r="G23" s="4">
        <v>1061</v>
      </c>
      <c r="H23" s="7">
        <v>43160</v>
      </c>
      <c r="I23">
        <v>3</v>
      </c>
      <c r="J23">
        <v>6</v>
      </c>
      <c r="K23">
        <v>2018</v>
      </c>
      <c r="L23" s="6">
        <v>0.36437000000000003</v>
      </c>
      <c r="M23" s="6">
        <v>0.32116999999999996</v>
      </c>
      <c r="N23">
        <v>419842.95069184701</v>
      </c>
      <c r="O23">
        <v>1263721.05354338</v>
      </c>
      <c r="P23">
        <v>1</v>
      </c>
      <c r="Q23">
        <f t="shared" si="2"/>
        <v>65</v>
      </c>
      <c r="R23">
        <v>6.6402881900763902</v>
      </c>
      <c r="Y23" s="3"/>
    </row>
    <row r="24" spans="1:25" x14ac:dyDescent="0.2">
      <c r="A24">
        <v>73</v>
      </c>
      <c r="B24">
        <f t="shared" si="0"/>
        <v>730</v>
      </c>
      <c r="C24">
        <f t="shared" si="1"/>
        <v>0.73</v>
      </c>
      <c r="D24" t="s">
        <v>17</v>
      </c>
      <c r="E24" s="5">
        <v>61.132129999999997</v>
      </c>
      <c r="F24" s="5">
        <v>-146.16096999999999</v>
      </c>
      <c r="G24" s="4">
        <v>116</v>
      </c>
      <c r="H24" s="7">
        <v>43160</v>
      </c>
      <c r="I24">
        <v>3</v>
      </c>
      <c r="J24">
        <v>7</v>
      </c>
      <c r="K24">
        <v>2018</v>
      </c>
      <c r="L24" s="6">
        <v>0.25617000000000001</v>
      </c>
      <c r="M24" s="6">
        <v>0.25687000000000004</v>
      </c>
      <c r="N24">
        <v>443729.70811478299</v>
      </c>
      <c r="O24">
        <v>1266823.79758216</v>
      </c>
      <c r="P24">
        <v>3</v>
      </c>
      <c r="Q24">
        <f t="shared" si="2"/>
        <v>66</v>
      </c>
      <c r="R24">
        <v>27.488016001106899</v>
      </c>
      <c r="Y24" s="3"/>
    </row>
    <row r="25" spans="1:25" x14ac:dyDescent="0.2">
      <c r="A25">
        <v>94</v>
      </c>
      <c r="B25">
        <f t="shared" si="0"/>
        <v>940</v>
      </c>
      <c r="C25">
        <f t="shared" si="1"/>
        <v>0.94000000000000006</v>
      </c>
      <c r="D25" t="s">
        <v>17</v>
      </c>
      <c r="E25" s="5">
        <v>61.132739999999998</v>
      </c>
      <c r="F25" s="5">
        <v>-146.14417</v>
      </c>
      <c r="G25" s="4">
        <v>220</v>
      </c>
      <c r="H25" s="7">
        <v>43160</v>
      </c>
      <c r="I25">
        <v>3</v>
      </c>
      <c r="J25">
        <v>7</v>
      </c>
      <c r="K25">
        <v>2018</v>
      </c>
      <c r="L25" s="6">
        <v>0.33500000000000002</v>
      </c>
      <c r="M25" s="6">
        <v>0.20397999999999999</v>
      </c>
      <c r="N25">
        <v>421174.26182901702</v>
      </c>
      <c r="O25">
        <v>1263695.59135628</v>
      </c>
      <c r="P25">
        <v>2</v>
      </c>
      <c r="Q25">
        <f t="shared" si="2"/>
        <v>66</v>
      </c>
      <c r="R25">
        <v>28.383408566846601</v>
      </c>
      <c r="Y25" s="3"/>
    </row>
    <row r="26" spans="1:25" x14ac:dyDescent="0.2">
      <c r="A26">
        <v>114</v>
      </c>
      <c r="B26">
        <f t="shared" si="0"/>
        <v>1140</v>
      </c>
      <c r="C26">
        <f t="shared" si="1"/>
        <v>1.1400000000000001</v>
      </c>
      <c r="D26" t="s">
        <v>17</v>
      </c>
      <c r="E26" s="5">
        <v>61.130499999999998</v>
      </c>
      <c r="F26" s="5">
        <v>-146.13640000000001</v>
      </c>
      <c r="G26" s="4">
        <v>441</v>
      </c>
      <c r="H26" s="7">
        <v>43160</v>
      </c>
      <c r="I26">
        <v>3</v>
      </c>
      <c r="J26">
        <v>7</v>
      </c>
      <c r="K26">
        <v>2018</v>
      </c>
      <c r="L26" s="6">
        <v>0.40539999999999998</v>
      </c>
      <c r="M26" s="6">
        <v>0.41240000000000004</v>
      </c>
      <c r="N26">
        <v>420730.47755362699</v>
      </c>
      <c r="O26">
        <v>1263895.12400392</v>
      </c>
      <c r="P26">
        <v>3</v>
      </c>
      <c r="Q26">
        <f t="shared" si="2"/>
        <v>66</v>
      </c>
      <c r="R26">
        <v>26.646725004450001</v>
      </c>
      <c r="Y26" s="3"/>
    </row>
    <row r="27" spans="1:25" x14ac:dyDescent="0.2">
      <c r="A27">
        <v>110</v>
      </c>
      <c r="B27">
        <f t="shared" si="0"/>
        <v>1100</v>
      </c>
      <c r="C27">
        <f t="shared" si="1"/>
        <v>1.1000000000000001</v>
      </c>
      <c r="D27" t="s">
        <v>17</v>
      </c>
      <c r="E27" s="5">
        <v>61.127780000000001</v>
      </c>
      <c r="F27" s="5">
        <v>-146.13246000000001</v>
      </c>
      <c r="G27" s="4">
        <v>598</v>
      </c>
      <c r="H27" s="7">
        <v>43160</v>
      </c>
      <c r="I27">
        <v>3</v>
      </c>
      <c r="J27">
        <v>7</v>
      </c>
      <c r="K27">
        <v>2018</v>
      </c>
      <c r="L27" s="6">
        <v>0.39133000000000001</v>
      </c>
      <c r="M27" s="6">
        <v>0.23870000000000002</v>
      </c>
      <c r="N27">
        <v>421713.44909385999</v>
      </c>
      <c r="O27">
        <v>1263122.2514378999</v>
      </c>
      <c r="P27">
        <v>2</v>
      </c>
      <c r="Q27">
        <f t="shared" si="2"/>
        <v>66</v>
      </c>
      <c r="R27">
        <v>27.017296814016898</v>
      </c>
      <c r="Y27" s="3"/>
    </row>
    <row r="28" spans="1:25" x14ac:dyDescent="0.2">
      <c r="A28">
        <v>140</v>
      </c>
      <c r="B28">
        <f t="shared" si="0"/>
        <v>1400</v>
      </c>
      <c r="C28">
        <f t="shared" si="1"/>
        <v>1.4000000000000001</v>
      </c>
      <c r="D28" t="s">
        <v>17</v>
      </c>
      <c r="E28" s="5">
        <v>61.124839999999999</v>
      </c>
      <c r="F28" s="5">
        <v>-146.12769</v>
      </c>
      <c r="G28" s="4">
        <v>763</v>
      </c>
      <c r="H28" s="7">
        <v>43160</v>
      </c>
      <c r="I28">
        <v>3</v>
      </c>
      <c r="J28">
        <v>7</v>
      </c>
      <c r="K28">
        <v>2018</v>
      </c>
      <c r="L28" s="6">
        <v>0.50290000000000001</v>
      </c>
      <c r="M28" s="6">
        <v>0.4486</v>
      </c>
      <c r="N28">
        <v>421420.256427076</v>
      </c>
      <c r="O28">
        <v>1263418.49473167</v>
      </c>
      <c r="P28">
        <v>1</v>
      </c>
      <c r="Q28">
        <f t="shared" si="2"/>
        <v>66</v>
      </c>
      <c r="R28">
        <v>27.143865384845402</v>
      </c>
      <c r="Y28" s="3"/>
    </row>
    <row r="29" spans="1:25" x14ac:dyDescent="0.2">
      <c r="A29">
        <v>174</v>
      </c>
      <c r="B29">
        <f t="shared" si="0"/>
        <v>1740</v>
      </c>
      <c r="C29">
        <f t="shared" si="1"/>
        <v>1.74</v>
      </c>
      <c r="D29" t="s">
        <v>17</v>
      </c>
      <c r="E29" s="5">
        <v>61.123829999999998</v>
      </c>
      <c r="F29" s="5">
        <v>-146.12297000000001</v>
      </c>
      <c r="G29" s="4">
        <v>804</v>
      </c>
      <c r="H29" s="7">
        <v>43160</v>
      </c>
      <c r="I29">
        <v>3</v>
      </c>
      <c r="J29">
        <v>7</v>
      </c>
      <c r="K29">
        <v>2018</v>
      </c>
      <c r="L29" s="6">
        <v>0.62365000000000004</v>
      </c>
      <c r="M29" s="6">
        <v>0.56940000000000002</v>
      </c>
      <c r="N29">
        <v>421978.47671334899</v>
      </c>
      <c r="O29">
        <v>1263040.0613279</v>
      </c>
      <c r="P29">
        <v>1</v>
      </c>
      <c r="Q29">
        <f t="shared" si="2"/>
        <v>66</v>
      </c>
      <c r="R29">
        <v>26.646725004450001</v>
      </c>
      <c r="Y29" s="3"/>
    </row>
    <row r="30" spans="1:25" x14ac:dyDescent="0.2">
      <c r="A30">
        <v>109</v>
      </c>
      <c r="B30">
        <f t="shared" si="0"/>
        <v>1090</v>
      </c>
      <c r="C30">
        <f t="shared" si="1"/>
        <v>1.0900000000000001</v>
      </c>
      <c r="D30" t="s">
        <v>17</v>
      </c>
      <c r="E30" s="5">
        <v>61.123829999999998</v>
      </c>
      <c r="F30" s="5">
        <v>-146.12297000000001</v>
      </c>
      <c r="G30" s="4">
        <v>589</v>
      </c>
      <c r="H30" s="7">
        <v>43160</v>
      </c>
      <c r="I30">
        <v>3</v>
      </c>
      <c r="J30">
        <v>7</v>
      </c>
      <c r="K30">
        <v>2018</v>
      </c>
      <c r="L30" s="6">
        <v>0.39258999999999999</v>
      </c>
      <c r="M30" s="6">
        <v>0.34183000000000002</v>
      </c>
      <c r="N30">
        <v>421978.47671334899</v>
      </c>
      <c r="O30">
        <v>1263040.0613279</v>
      </c>
      <c r="P30">
        <v>1</v>
      </c>
      <c r="Q30">
        <f t="shared" si="2"/>
        <v>66</v>
      </c>
      <c r="R30">
        <v>26.859045398318699</v>
      </c>
      <c r="Y30" s="3"/>
    </row>
    <row r="31" spans="1:25" x14ac:dyDescent="0.2">
      <c r="A31">
        <v>150</v>
      </c>
      <c r="B31">
        <f t="shared" si="0"/>
        <v>1500</v>
      </c>
      <c r="C31">
        <f t="shared" si="1"/>
        <v>1.5</v>
      </c>
      <c r="D31" t="s">
        <v>19</v>
      </c>
      <c r="E31" s="5">
        <v>61.168269000000002</v>
      </c>
      <c r="F31" s="5">
        <v>-145.64149699999999</v>
      </c>
      <c r="G31" s="4">
        <v>941.67626949999999</v>
      </c>
      <c r="H31" s="7">
        <v>43174</v>
      </c>
      <c r="I31">
        <v>3</v>
      </c>
      <c r="J31">
        <v>16</v>
      </c>
      <c r="K31">
        <v>2018</v>
      </c>
      <c r="L31" s="6">
        <v>0.5182000000000001</v>
      </c>
      <c r="M31" s="6">
        <v>0.56664999999999999</v>
      </c>
      <c r="N31">
        <v>444804.65168852301</v>
      </c>
      <c r="O31">
        <v>1293101.3374548201</v>
      </c>
      <c r="P31">
        <v>7</v>
      </c>
      <c r="Q31">
        <f t="shared" si="2"/>
        <v>75</v>
      </c>
      <c r="R31">
        <v>2.5727485851623699</v>
      </c>
      <c r="Y31" s="3"/>
    </row>
    <row r="32" spans="1:25" x14ac:dyDescent="0.2">
      <c r="A32">
        <v>180</v>
      </c>
      <c r="B32">
        <f t="shared" si="0"/>
        <v>1800</v>
      </c>
      <c r="C32">
        <f t="shared" si="1"/>
        <v>1.8</v>
      </c>
      <c r="D32" t="s">
        <v>19</v>
      </c>
      <c r="E32" s="5">
        <v>61.236187999999999</v>
      </c>
      <c r="F32" s="5">
        <v>-145.25259199999999</v>
      </c>
      <c r="G32" s="4">
        <v>878.79260250000004</v>
      </c>
      <c r="H32" s="7">
        <v>43174</v>
      </c>
      <c r="I32">
        <v>3</v>
      </c>
      <c r="J32">
        <v>16</v>
      </c>
      <c r="K32">
        <v>2018</v>
      </c>
      <c r="L32" s="6">
        <v>0.55222000000000004</v>
      </c>
      <c r="M32" s="6">
        <v>0.69169000000000003</v>
      </c>
      <c r="N32">
        <v>442323.88359843998</v>
      </c>
      <c r="O32">
        <v>1271997.7959216801</v>
      </c>
      <c r="P32">
        <v>7</v>
      </c>
      <c r="Q32">
        <f t="shared" si="2"/>
        <v>75</v>
      </c>
      <c r="R32">
        <v>4.3481147856720197</v>
      </c>
      <c r="Y32" s="3"/>
    </row>
    <row r="33" spans="1:25" x14ac:dyDescent="0.2">
      <c r="A33">
        <v>140</v>
      </c>
      <c r="B33">
        <f t="shared" si="0"/>
        <v>1400</v>
      </c>
      <c r="C33">
        <f t="shared" si="1"/>
        <v>1.4000000000000001</v>
      </c>
      <c r="D33" t="s">
        <v>19</v>
      </c>
      <c r="E33" s="5">
        <v>61.181263999999999</v>
      </c>
      <c r="F33" s="5">
        <v>-145.72627900000001</v>
      </c>
      <c r="G33" s="4">
        <v>770.20330809999996</v>
      </c>
      <c r="H33" s="7">
        <v>43174</v>
      </c>
      <c r="I33">
        <v>3</v>
      </c>
      <c r="J33">
        <v>16</v>
      </c>
      <c r="K33">
        <v>2018</v>
      </c>
      <c r="L33" s="6">
        <v>0.51694000000000007</v>
      </c>
      <c r="M33" s="6">
        <v>0.45298000000000005</v>
      </c>
      <c r="N33">
        <v>448350.610324218</v>
      </c>
      <c r="O33">
        <v>1285772.74596185</v>
      </c>
      <c r="P33">
        <v>1</v>
      </c>
      <c r="Q33">
        <f t="shared" si="2"/>
        <v>75</v>
      </c>
      <c r="R33">
        <v>21.8405606073661</v>
      </c>
      <c r="Y33" s="3"/>
    </row>
    <row r="34" spans="1:25" x14ac:dyDescent="0.2">
      <c r="A34">
        <v>215</v>
      </c>
      <c r="B34">
        <f t="shared" ref="B34:B65" si="3">A34*10</f>
        <v>2150</v>
      </c>
      <c r="C34">
        <f t="shared" ref="C34:C65" si="4">B34*0.001</f>
        <v>2.15</v>
      </c>
      <c r="D34" t="s">
        <v>19</v>
      </c>
      <c r="E34" s="5">
        <v>61.365698999999999</v>
      </c>
      <c r="F34" s="5">
        <v>-145.630877</v>
      </c>
      <c r="G34" s="4">
        <v>1316.5410159999999</v>
      </c>
      <c r="H34" s="7">
        <v>43174</v>
      </c>
      <c r="I34">
        <v>3</v>
      </c>
      <c r="J34">
        <v>18</v>
      </c>
      <c r="K34">
        <v>2018</v>
      </c>
      <c r="L34" s="6">
        <v>0.74866999999999995</v>
      </c>
      <c r="M34" s="6">
        <v>0.72601000000000004</v>
      </c>
      <c r="N34">
        <v>434951.86563899502</v>
      </c>
      <c r="O34">
        <v>1278913.0073893699</v>
      </c>
      <c r="P34">
        <v>1</v>
      </c>
      <c r="Q34">
        <f t="shared" si="2"/>
        <v>77</v>
      </c>
      <c r="R34">
        <v>19.490946822899598</v>
      </c>
      <c r="Y34" s="3"/>
    </row>
    <row r="35" spans="1:25" x14ac:dyDescent="0.2">
      <c r="A35">
        <v>100</v>
      </c>
      <c r="B35">
        <f t="shared" si="3"/>
        <v>1000</v>
      </c>
      <c r="C35">
        <f t="shared" si="4"/>
        <v>1</v>
      </c>
      <c r="D35" t="s">
        <v>19</v>
      </c>
      <c r="E35" s="5">
        <v>61.250751000000001</v>
      </c>
      <c r="F35" s="5">
        <v>-145.84698299999999</v>
      </c>
      <c r="G35" s="4">
        <v>1028.247803</v>
      </c>
      <c r="H35" s="7">
        <v>43174</v>
      </c>
      <c r="I35">
        <v>3</v>
      </c>
      <c r="J35">
        <v>19</v>
      </c>
      <c r="K35">
        <v>2018</v>
      </c>
      <c r="L35" s="6">
        <v>0.39359</v>
      </c>
      <c r="M35" s="6">
        <v>0.36909999999999998</v>
      </c>
      <c r="N35">
        <v>466698.39231612103</v>
      </c>
      <c r="O35">
        <v>1281332.3521713801</v>
      </c>
      <c r="P35">
        <v>7</v>
      </c>
      <c r="Q35">
        <f t="shared" si="2"/>
        <v>78</v>
      </c>
      <c r="R35">
        <v>12.5878061756293</v>
      </c>
      <c r="Y35" s="3"/>
    </row>
    <row r="36" spans="1:25" x14ac:dyDescent="0.2">
      <c r="A36">
        <v>200</v>
      </c>
      <c r="B36">
        <f t="shared" si="3"/>
        <v>2000</v>
      </c>
      <c r="C36">
        <f t="shared" si="4"/>
        <v>2</v>
      </c>
      <c r="D36" t="s">
        <v>19</v>
      </c>
      <c r="E36" s="5">
        <v>61.296700000000001</v>
      </c>
      <c r="F36" s="5">
        <v>-145.58225400000001</v>
      </c>
      <c r="G36" s="4">
        <v>962.39294429999995</v>
      </c>
      <c r="H36" s="7">
        <v>43174</v>
      </c>
      <c r="I36">
        <v>3</v>
      </c>
      <c r="J36">
        <v>21</v>
      </c>
      <c r="K36">
        <v>2018</v>
      </c>
      <c r="L36" s="6">
        <v>0.65330999999999995</v>
      </c>
      <c r="M36" s="6">
        <v>0.67212000000000005</v>
      </c>
      <c r="N36">
        <v>447015.05095642799</v>
      </c>
      <c r="O36">
        <v>1271123.4137180401</v>
      </c>
      <c r="P36">
        <v>1</v>
      </c>
      <c r="Q36">
        <f t="shared" si="2"/>
        <v>80</v>
      </c>
      <c r="R36">
        <v>12.2931478368103</v>
      </c>
      <c r="Y36" s="3"/>
    </row>
    <row r="37" spans="1:25" x14ac:dyDescent="0.2">
      <c r="A37">
        <v>235</v>
      </c>
      <c r="B37">
        <f t="shared" si="3"/>
        <v>2350</v>
      </c>
      <c r="C37">
        <f t="shared" si="4"/>
        <v>2.35</v>
      </c>
      <c r="D37" t="s">
        <v>19</v>
      </c>
      <c r="E37" s="5">
        <v>61.290585999999998</v>
      </c>
      <c r="F37" s="5">
        <v>-145.76617999999999</v>
      </c>
      <c r="G37" s="4">
        <v>1188.3808590000001</v>
      </c>
      <c r="H37" s="7">
        <v>43190</v>
      </c>
      <c r="I37">
        <v>3</v>
      </c>
      <c r="J37">
        <v>23</v>
      </c>
      <c r="K37">
        <v>2018</v>
      </c>
      <c r="L37" s="6">
        <v>0.89638000000000007</v>
      </c>
      <c r="M37" s="6">
        <v>0</v>
      </c>
      <c r="N37">
        <v>411703.02299181098</v>
      </c>
      <c r="O37">
        <v>1256348.6847032399</v>
      </c>
      <c r="P37">
        <v>0</v>
      </c>
      <c r="Q37">
        <f t="shared" si="2"/>
        <v>82</v>
      </c>
      <c r="R37">
        <v>38.821558769991498</v>
      </c>
      <c r="Y37" s="3"/>
    </row>
    <row r="38" spans="1:25" x14ac:dyDescent="0.2">
      <c r="A38">
        <v>343</v>
      </c>
      <c r="B38">
        <f t="shared" si="3"/>
        <v>3430</v>
      </c>
      <c r="C38">
        <f t="shared" si="4"/>
        <v>3.43</v>
      </c>
      <c r="D38" t="s">
        <v>18</v>
      </c>
      <c r="E38" s="5">
        <v>61.075143509999997</v>
      </c>
      <c r="F38" s="5">
        <v>-146.32742060000001</v>
      </c>
      <c r="G38" s="4">
        <v>215.69345089999999</v>
      </c>
      <c r="H38" s="7">
        <v>43190</v>
      </c>
      <c r="I38">
        <v>3</v>
      </c>
      <c r="J38">
        <v>23</v>
      </c>
      <c r="K38">
        <v>2018</v>
      </c>
      <c r="L38" s="6">
        <v>1.2258</v>
      </c>
      <c r="M38" s="6">
        <v>1.4446000000000001</v>
      </c>
      <c r="N38">
        <v>438689.619517532</v>
      </c>
      <c r="O38">
        <v>1283865.96194251</v>
      </c>
      <c r="P38">
        <v>7</v>
      </c>
      <c r="Q38">
        <f t="shared" si="2"/>
        <v>82</v>
      </c>
      <c r="R38">
        <v>12.7775448394496</v>
      </c>
      <c r="Y38" s="3"/>
    </row>
    <row r="39" spans="1:25" x14ac:dyDescent="0.2">
      <c r="A39">
        <v>165</v>
      </c>
      <c r="B39">
        <f t="shared" si="3"/>
        <v>1650</v>
      </c>
      <c r="C39">
        <f t="shared" si="4"/>
        <v>1.6500000000000001</v>
      </c>
      <c r="D39" t="s">
        <v>18</v>
      </c>
      <c r="E39" s="5">
        <v>61.197656500000001</v>
      </c>
      <c r="F39" s="5">
        <v>-145.52099240000001</v>
      </c>
      <c r="G39" s="4">
        <v>722.56878659999995</v>
      </c>
      <c r="H39" s="7">
        <v>43190</v>
      </c>
      <c r="I39">
        <v>3</v>
      </c>
      <c r="J39">
        <v>25</v>
      </c>
      <c r="K39">
        <v>2018</v>
      </c>
      <c r="L39" s="6">
        <v>0.57041999999999993</v>
      </c>
      <c r="M39" s="6">
        <v>0.54648000000000008</v>
      </c>
      <c r="N39">
        <v>442565.91617603198</v>
      </c>
      <c r="O39">
        <v>1271726.81283505</v>
      </c>
      <c r="P39">
        <v>1</v>
      </c>
      <c r="Q39">
        <f t="shared" si="2"/>
        <v>84</v>
      </c>
      <c r="R39">
        <v>6.8725843973957801</v>
      </c>
      <c r="Y39" s="3"/>
    </row>
    <row r="40" spans="1:25" x14ac:dyDescent="0.2">
      <c r="A40">
        <v>40</v>
      </c>
      <c r="B40">
        <f t="shared" si="3"/>
        <v>400</v>
      </c>
      <c r="C40">
        <f t="shared" si="4"/>
        <v>0.4</v>
      </c>
      <c r="D40" t="s">
        <v>19</v>
      </c>
      <c r="E40" s="5">
        <v>61.178590999999997</v>
      </c>
      <c r="F40" s="5">
        <v>-145.72242700000001</v>
      </c>
      <c r="G40" s="4">
        <v>748.07672119999995</v>
      </c>
      <c r="H40" s="7">
        <v>43190</v>
      </c>
      <c r="I40">
        <v>3</v>
      </c>
      <c r="J40">
        <v>27</v>
      </c>
      <c r="K40">
        <v>2018</v>
      </c>
      <c r="L40" s="6">
        <v>0.15254000000000001</v>
      </c>
      <c r="M40" s="6">
        <v>0.14489000000000002</v>
      </c>
      <c r="N40">
        <v>453006.36887047801</v>
      </c>
      <c r="O40">
        <v>1275200.5260059701</v>
      </c>
      <c r="P40">
        <v>7</v>
      </c>
      <c r="Q40">
        <f t="shared" si="2"/>
        <v>86</v>
      </c>
      <c r="R40">
        <v>20.7198546382314</v>
      </c>
      <c r="Y40" s="3"/>
    </row>
    <row r="41" spans="1:25" x14ac:dyDescent="0.2">
      <c r="A41">
        <v>60</v>
      </c>
      <c r="B41">
        <f t="shared" si="3"/>
        <v>600</v>
      </c>
      <c r="C41">
        <f t="shared" si="4"/>
        <v>0.6</v>
      </c>
      <c r="D41" t="s">
        <v>19</v>
      </c>
      <c r="E41" s="5">
        <v>61.008093000000002</v>
      </c>
      <c r="F41" s="5">
        <v>-145.71416199999999</v>
      </c>
      <c r="G41" s="4">
        <v>816.06469730000003</v>
      </c>
      <c r="H41" s="7">
        <v>43190</v>
      </c>
      <c r="I41">
        <v>3</v>
      </c>
      <c r="J41">
        <v>27</v>
      </c>
      <c r="K41">
        <v>2018</v>
      </c>
      <c r="L41" s="6">
        <v>0.23434000000000002</v>
      </c>
      <c r="M41" s="6">
        <v>0.22014</v>
      </c>
      <c r="N41">
        <v>446214.652434232</v>
      </c>
      <c r="O41">
        <v>1252645.3176879</v>
      </c>
      <c r="P41">
        <v>7</v>
      </c>
      <c r="Q41">
        <f t="shared" si="2"/>
        <v>86</v>
      </c>
      <c r="R41">
        <v>4.2368839154772502</v>
      </c>
      <c r="Y41" s="3"/>
    </row>
    <row r="42" spans="1:25" x14ac:dyDescent="0.2">
      <c r="A42">
        <v>75</v>
      </c>
      <c r="B42">
        <f t="shared" si="3"/>
        <v>750</v>
      </c>
      <c r="C42">
        <f t="shared" si="4"/>
        <v>0.75</v>
      </c>
      <c r="D42" t="s">
        <v>19</v>
      </c>
      <c r="E42" s="5">
        <v>61.005253000000003</v>
      </c>
      <c r="F42" s="5">
        <v>-145.69926699999999</v>
      </c>
      <c r="G42" s="4">
        <v>1030.871948</v>
      </c>
      <c r="H42" s="7">
        <v>43190</v>
      </c>
      <c r="I42">
        <v>3</v>
      </c>
      <c r="J42">
        <v>27</v>
      </c>
      <c r="K42">
        <v>2018</v>
      </c>
      <c r="L42" s="6">
        <v>0.30282999999999999</v>
      </c>
      <c r="M42" s="6">
        <v>0.23516999999999999</v>
      </c>
      <c r="N42">
        <v>445378.59005434398</v>
      </c>
      <c r="O42">
        <v>1252860.50518571</v>
      </c>
      <c r="P42">
        <v>1</v>
      </c>
      <c r="Q42">
        <f t="shared" si="2"/>
        <v>86</v>
      </c>
      <c r="R42">
        <v>9.7249266098238891</v>
      </c>
      <c r="Y42" s="3"/>
    </row>
    <row r="43" spans="1:25" x14ac:dyDescent="0.2">
      <c r="A43">
        <v>175</v>
      </c>
      <c r="B43">
        <f t="shared" si="3"/>
        <v>1750</v>
      </c>
      <c r="C43">
        <f t="shared" si="4"/>
        <v>1.75</v>
      </c>
      <c r="D43" t="s">
        <v>18</v>
      </c>
      <c r="E43" s="5">
        <v>61.140901300000003</v>
      </c>
      <c r="F43" s="5">
        <v>-145.79578029999999</v>
      </c>
      <c r="G43" s="4">
        <v>1540.0825199999999</v>
      </c>
      <c r="H43" s="7">
        <v>43190</v>
      </c>
      <c r="I43">
        <v>3</v>
      </c>
      <c r="J43">
        <v>27</v>
      </c>
      <c r="K43">
        <v>2018</v>
      </c>
      <c r="L43" s="6">
        <v>0.70660000000000001</v>
      </c>
      <c r="M43" s="6">
        <v>0.58372000000000002</v>
      </c>
      <c r="N43">
        <v>439183.55493827601</v>
      </c>
      <c r="O43">
        <v>1267056.78528221</v>
      </c>
      <c r="P43">
        <v>1</v>
      </c>
      <c r="Q43">
        <f t="shared" si="2"/>
        <v>86</v>
      </c>
      <c r="R43">
        <v>20.910749323374102</v>
      </c>
      <c r="Y43" s="3"/>
    </row>
    <row r="44" spans="1:25" x14ac:dyDescent="0.2">
      <c r="A44">
        <v>70</v>
      </c>
      <c r="B44">
        <f t="shared" si="3"/>
        <v>700</v>
      </c>
      <c r="C44">
        <f t="shared" si="4"/>
        <v>0.70000000000000007</v>
      </c>
      <c r="D44" t="s">
        <v>19</v>
      </c>
      <c r="E44" s="5">
        <v>60.900427999999998</v>
      </c>
      <c r="F44" s="5">
        <v>-145.77512300000001</v>
      </c>
      <c r="G44" s="4">
        <v>1224.104126</v>
      </c>
      <c r="H44" s="7">
        <v>43190</v>
      </c>
      <c r="I44">
        <v>4</v>
      </c>
      <c r="J44">
        <v>7</v>
      </c>
      <c r="K44">
        <v>2018</v>
      </c>
      <c r="L44" s="6">
        <v>0.3029</v>
      </c>
      <c r="M44" s="6">
        <v>0.22164000000000003</v>
      </c>
      <c r="N44">
        <v>443606.23719078099</v>
      </c>
      <c r="O44">
        <v>1240503.33865414</v>
      </c>
      <c r="P44">
        <v>1</v>
      </c>
      <c r="Q44">
        <f t="shared" si="2"/>
        <v>97</v>
      </c>
      <c r="R44">
        <v>7.6847914265828896</v>
      </c>
      <c r="Y44" s="3"/>
    </row>
    <row r="45" spans="1:25" x14ac:dyDescent="0.2">
      <c r="A45">
        <v>90</v>
      </c>
      <c r="B45">
        <f t="shared" si="3"/>
        <v>900</v>
      </c>
      <c r="C45">
        <f t="shared" si="4"/>
        <v>0.9</v>
      </c>
      <c r="D45" t="s">
        <v>19</v>
      </c>
      <c r="E45" s="5">
        <v>61.107798000000003</v>
      </c>
      <c r="F45" s="5">
        <v>-145.913636</v>
      </c>
      <c r="G45" s="4">
        <v>853.09692380000001</v>
      </c>
      <c r="H45" s="7">
        <v>43190</v>
      </c>
      <c r="I45">
        <v>4</v>
      </c>
      <c r="J45">
        <v>7</v>
      </c>
      <c r="K45">
        <v>2018</v>
      </c>
      <c r="L45" s="6">
        <v>0.35710000000000003</v>
      </c>
      <c r="M45" s="6">
        <v>0.28883999999999999</v>
      </c>
      <c r="N45">
        <v>433355.70121475903</v>
      </c>
      <c r="O45">
        <v>1262607.9184111999</v>
      </c>
      <c r="P45">
        <v>1</v>
      </c>
      <c r="Q45">
        <f t="shared" si="2"/>
        <v>97</v>
      </c>
      <c r="R45">
        <v>7.90295317034919</v>
      </c>
      <c r="Y45" s="3"/>
    </row>
    <row r="46" spans="1:25" x14ac:dyDescent="0.2">
      <c r="A46">
        <v>109</v>
      </c>
      <c r="B46">
        <f t="shared" si="3"/>
        <v>1090</v>
      </c>
      <c r="C46">
        <f t="shared" si="4"/>
        <v>1.0900000000000001</v>
      </c>
      <c r="D46" t="s">
        <v>17</v>
      </c>
      <c r="E46" s="5">
        <v>61.132289999999998</v>
      </c>
      <c r="F46" s="5">
        <v>-145.72991999999999</v>
      </c>
      <c r="G46" s="4">
        <v>889</v>
      </c>
      <c r="H46" s="7">
        <v>43191</v>
      </c>
      <c r="I46">
        <v>4</v>
      </c>
      <c r="J46">
        <v>5</v>
      </c>
      <c r="K46">
        <v>2018</v>
      </c>
      <c r="L46" s="6">
        <v>0.42116000000000003</v>
      </c>
      <c r="M46" s="6">
        <v>0.42002000000000006</v>
      </c>
      <c r="N46">
        <v>442364.04409439198</v>
      </c>
      <c r="O46">
        <v>1269578.9113626699</v>
      </c>
      <c r="P46">
        <v>7</v>
      </c>
      <c r="Q46">
        <f t="shared" si="2"/>
        <v>95</v>
      </c>
      <c r="R46">
        <v>5.3216006927967996</v>
      </c>
      <c r="Y46" s="3"/>
    </row>
    <row r="47" spans="1:25" x14ac:dyDescent="0.2">
      <c r="A47">
        <v>102</v>
      </c>
      <c r="B47">
        <f t="shared" si="3"/>
        <v>1020</v>
      </c>
      <c r="C47">
        <f t="shared" si="4"/>
        <v>1.02</v>
      </c>
      <c r="D47" t="s">
        <v>17</v>
      </c>
      <c r="E47" s="5">
        <v>61.132199999999997</v>
      </c>
      <c r="F47" s="5">
        <v>-145.72210000000001</v>
      </c>
      <c r="G47" s="4">
        <v>953</v>
      </c>
      <c r="H47" s="7">
        <v>43191</v>
      </c>
      <c r="I47">
        <v>4</v>
      </c>
      <c r="J47">
        <v>5</v>
      </c>
      <c r="K47">
        <v>2018</v>
      </c>
      <c r="L47" s="6">
        <v>0.39406999999999998</v>
      </c>
      <c r="M47" s="6">
        <v>0.32915999999999995</v>
      </c>
      <c r="N47">
        <v>442757.00874182401</v>
      </c>
      <c r="O47">
        <v>1269691.23949747</v>
      </c>
      <c r="P47">
        <v>1</v>
      </c>
      <c r="Q47">
        <f t="shared" si="2"/>
        <v>95</v>
      </c>
      <c r="R47">
        <v>7.2988668744892404</v>
      </c>
      <c r="Y47" s="3"/>
    </row>
    <row r="48" spans="1:25" x14ac:dyDescent="0.2">
      <c r="A48">
        <v>111</v>
      </c>
      <c r="B48">
        <f t="shared" si="3"/>
        <v>1110</v>
      </c>
      <c r="C48">
        <f t="shared" si="4"/>
        <v>1.1100000000000001</v>
      </c>
      <c r="D48" t="s">
        <v>17</v>
      </c>
      <c r="E48" s="5">
        <v>61.133789999999998</v>
      </c>
      <c r="F48" s="5">
        <v>-145.71348</v>
      </c>
      <c r="G48" s="4">
        <v>1050</v>
      </c>
      <c r="H48" s="7">
        <v>43191</v>
      </c>
      <c r="I48">
        <v>4</v>
      </c>
      <c r="J48">
        <v>5</v>
      </c>
      <c r="K48">
        <v>2018</v>
      </c>
      <c r="L48" s="6">
        <v>0.42311000000000004</v>
      </c>
      <c r="M48" s="6">
        <v>0.36021999999999998</v>
      </c>
      <c r="N48">
        <v>443826.811869692</v>
      </c>
      <c r="O48">
        <v>1270560.38676329</v>
      </c>
      <c r="P48">
        <v>1</v>
      </c>
      <c r="Q48">
        <f t="shared" si="2"/>
        <v>95</v>
      </c>
      <c r="R48">
        <v>6.3352087174826197</v>
      </c>
      <c r="Y48" s="3"/>
    </row>
    <row r="49" spans="1:25" x14ac:dyDescent="0.2">
      <c r="A49">
        <v>54</v>
      </c>
      <c r="B49">
        <f t="shared" si="3"/>
        <v>540</v>
      </c>
      <c r="C49">
        <f t="shared" si="4"/>
        <v>0.54</v>
      </c>
      <c r="D49" t="s">
        <v>17</v>
      </c>
      <c r="E49" s="5">
        <v>61.160319999999999</v>
      </c>
      <c r="F49" s="5">
        <v>-145.72361000000001</v>
      </c>
      <c r="G49" s="4">
        <v>747</v>
      </c>
      <c r="H49" s="7">
        <v>43191</v>
      </c>
      <c r="I49">
        <v>4</v>
      </c>
      <c r="J49">
        <v>5</v>
      </c>
      <c r="K49">
        <v>2018</v>
      </c>
      <c r="L49" s="6">
        <v>0.20775000000000002</v>
      </c>
      <c r="M49" s="6">
        <v>0.16859000000000002</v>
      </c>
      <c r="N49">
        <v>441594.54559470399</v>
      </c>
      <c r="O49">
        <v>1269438.7286410001</v>
      </c>
      <c r="P49">
        <v>1</v>
      </c>
      <c r="Q49">
        <f t="shared" si="2"/>
        <v>95</v>
      </c>
      <c r="R49">
        <v>5.67544651979129</v>
      </c>
      <c r="Y49" s="3"/>
    </row>
    <row r="50" spans="1:25" x14ac:dyDescent="0.2">
      <c r="A50">
        <v>68</v>
      </c>
      <c r="B50">
        <f t="shared" si="3"/>
        <v>680</v>
      </c>
      <c r="C50">
        <f t="shared" si="4"/>
        <v>0.68</v>
      </c>
      <c r="D50" t="s">
        <v>17</v>
      </c>
      <c r="E50" s="5">
        <v>61.159759999999999</v>
      </c>
      <c r="F50" s="5">
        <v>-145.73114000000001</v>
      </c>
      <c r="G50" s="4">
        <v>851</v>
      </c>
      <c r="H50" s="7">
        <v>43191</v>
      </c>
      <c r="I50">
        <v>4</v>
      </c>
      <c r="J50">
        <v>5</v>
      </c>
      <c r="K50">
        <v>2018</v>
      </c>
      <c r="L50" s="6">
        <v>0.26164999999999999</v>
      </c>
      <c r="M50" s="6">
        <v>0.25597999999999999</v>
      </c>
      <c r="N50">
        <v>419932.24015999102</v>
      </c>
      <c r="O50">
        <v>1263729.3908516599</v>
      </c>
      <c r="P50">
        <v>3</v>
      </c>
      <c r="Q50">
        <f t="shared" si="2"/>
        <v>95</v>
      </c>
      <c r="R50">
        <v>27.3209793456795</v>
      </c>
      <c r="Y50" s="3"/>
    </row>
    <row r="51" spans="1:25" x14ac:dyDescent="0.2">
      <c r="A51">
        <v>241</v>
      </c>
      <c r="B51">
        <f t="shared" si="3"/>
        <v>2410</v>
      </c>
      <c r="C51">
        <f t="shared" si="4"/>
        <v>2.41</v>
      </c>
      <c r="D51" t="s">
        <v>17</v>
      </c>
      <c r="E51" s="5">
        <v>61.159370000000003</v>
      </c>
      <c r="F51" s="5">
        <v>-145.7457</v>
      </c>
      <c r="G51" s="4">
        <v>993</v>
      </c>
      <c r="H51" s="7">
        <v>43191</v>
      </c>
      <c r="I51">
        <v>4</v>
      </c>
      <c r="J51">
        <v>5</v>
      </c>
      <c r="K51">
        <v>2018</v>
      </c>
      <c r="L51" s="6">
        <v>0.93924000000000007</v>
      </c>
      <c r="M51" s="6">
        <v>0.52296999999999993</v>
      </c>
      <c r="N51">
        <v>443925.00886867201</v>
      </c>
      <c r="O51">
        <v>1271103.6590145701</v>
      </c>
      <c r="P51">
        <v>2</v>
      </c>
      <c r="Q51">
        <f t="shared" si="2"/>
        <v>95</v>
      </c>
      <c r="R51">
        <v>28.296492012912498</v>
      </c>
      <c r="Y51" s="3"/>
    </row>
    <row r="52" spans="1:25" x14ac:dyDescent="0.2">
      <c r="A52">
        <v>129</v>
      </c>
      <c r="B52">
        <f t="shared" si="3"/>
        <v>1290</v>
      </c>
      <c r="C52">
        <f t="shared" si="4"/>
        <v>1.29</v>
      </c>
      <c r="D52" t="s">
        <v>17</v>
      </c>
      <c r="E52" s="5">
        <v>61.166840000000001</v>
      </c>
      <c r="F52" s="5">
        <v>-145.70179999999999</v>
      </c>
      <c r="G52" s="4">
        <v>651</v>
      </c>
      <c r="H52" s="7">
        <v>43191</v>
      </c>
      <c r="I52">
        <v>4</v>
      </c>
      <c r="J52">
        <v>7</v>
      </c>
      <c r="K52">
        <v>2018</v>
      </c>
      <c r="L52" s="6">
        <v>0.49366000000000004</v>
      </c>
      <c r="M52" s="6">
        <v>0.27993000000000001</v>
      </c>
      <c r="N52">
        <v>421268.71733993798</v>
      </c>
      <c r="O52">
        <v>1263537.8763127101</v>
      </c>
      <c r="P52">
        <v>2</v>
      </c>
      <c r="Q52">
        <f t="shared" si="2"/>
        <v>97</v>
      </c>
      <c r="R52">
        <v>26.814866715355802</v>
      </c>
      <c r="Y52" s="3"/>
    </row>
    <row r="53" spans="1:25" x14ac:dyDescent="0.2">
      <c r="A53">
        <v>157</v>
      </c>
      <c r="B53">
        <f t="shared" si="3"/>
        <v>1570</v>
      </c>
      <c r="C53">
        <f t="shared" si="4"/>
        <v>1.57</v>
      </c>
      <c r="D53" t="s">
        <v>17</v>
      </c>
      <c r="E53" s="5">
        <v>61.171550000000003</v>
      </c>
      <c r="F53" s="5">
        <v>-145.69872000000001</v>
      </c>
      <c r="G53" s="4">
        <v>648</v>
      </c>
      <c r="H53" s="7">
        <v>43191</v>
      </c>
      <c r="I53">
        <v>4</v>
      </c>
      <c r="J53">
        <v>7</v>
      </c>
      <c r="K53">
        <v>2018</v>
      </c>
      <c r="L53" s="6">
        <v>0.60120000000000007</v>
      </c>
      <c r="M53" s="6">
        <v>0.62302999999999997</v>
      </c>
      <c r="N53">
        <v>420888.56725683302</v>
      </c>
      <c r="O53">
        <v>1263947.70612892</v>
      </c>
      <c r="P53">
        <v>3</v>
      </c>
      <c r="Q53">
        <f t="shared" si="2"/>
        <v>97</v>
      </c>
      <c r="R53">
        <v>27.113738397465699</v>
      </c>
      <c r="Y53" s="3"/>
    </row>
    <row r="54" spans="1:25" x14ac:dyDescent="0.2">
      <c r="A54">
        <v>69</v>
      </c>
      <c r="B54">
        <f t="shared" si="3"/>
        <v>690</v>
      </c>
      <c r="C54">
        <f t="shared" si="4"/>
        <v>0.69000000000000006</v>
      </c>
      <c r="D54" t="s">
        <v>17</v>
      </c>
      <c r="E54" s="5">
        <v>61.132109999999997</v>
      </c>
      <c r="F54" s="5">
        <v>-146.1593</v>
      </c>
      <c r="G54" s="4">
        <v>142</v>
      </c>
      <c r="H54" s="7">
        <v>43191</v>
      </c>
      <c r="I54">
        <v>4</v>
      </c>
      <c r="J54">
        <v>6</v>
      </c>
      <c r="K54">
        <v>2018</v>
      </c>
      <c r="L54" s="6">
        <v>0.25918000000000002</v>
      </c>
      <c r="M54" s="6">
        <v>0.21806</v>
      </c>
      <c r="N54">
        <v>420726.87301183701</v>
      </c>
      <c r="O54">
        <v>1263889.0639450499</v>
      </c>
      <c r="P54">
        <v>1</v>
      </c>
      <c r="Q54">
        <f t="shared" si="2"/>
        <v>96</v>
      </c>
      <c r="R54">
        <v>27.493541492247601</v>
      </c>
      <c r="Y54" s="3"/>
    </row>
    <row r="55" spans="1:25" x14ac:dyDescent="0.2">
      <c r="A55">
        <v>60</v>
      </c>
      <c r="B55">
        <f t="shared" si="3"/>
        <v>600</v>
      </c>
      <c r="C55">
        <f t="shared" si="4"/>
        <v>0.6</v>
      </c>
      <c r="D55" t="s">
        <v>17</v>
      </c>
      <c r="E55" s="5">
        <v>61.133040000000001</v>
      </c>
      <c r="F55" s="5">
        <v>-146.14113</v>
      </c>
      <c r="G55" s="4">
        <v>280</v>
      </c>
      <c r="H55" s="7">
        <v>43191</v>
      </c>
      <c r="I55">
        <v>4</v>
      </c>
      <c r="J55">
        <v>6</v>
      </c>
      <c r="K55">
        <v>2018</v>
      </c>
      <c r="L55" s="6">
        <v>0.22959000000000002</v>
      </c>
      <c r="M55" s="6">
        <v>0.18839</v>
      </c>
      <c r="N55">
        <v>421736.825428885</v>
      </c>
      <c r="O55">
        <v>1263180.22772585</v>
      </c>
      <c r="P55">
        <v>1</v>
      </c>
      <c r="Q55">
        <f t="shared" si="2"/>
        <v>96</v>
      </c>
      <c r="R55">
        <v>17.055042226161401</v>
      </c>
      <c r="Y55" s="3"/>
    </row>
    <row r="56" spans="1:25" x14ac:dyDescent="0.2">
      <c r="A56">
        <v>113</v>
      </c>
      <c r="B56">
        <f t="shared" si="3"/>
        <v>1130</v>
      </c>
      <c r="C56">
        <f t="shared" si="4"/>
        <v>1.1300000000000001</v>
      </c>
      <c r="D56" t="s">
        <v>17</v>
      </c>
      <c r="E56" s="5">
        <v>61.128999999999998</v>
      </c>
      <c r="F56" s="5">
        <v>-146.13499999999999</v>
      </c>
      <c r="G56" s="4">
        <v>506</v>
      </c>
      <c r="H56" s="7">
        <v>43191</v>
      </c>
      <c r="I56">
        <v>4</v>
      </c>
      <c r="J56">
        <v>6</v>
      </c>
      <c r="K56">
        <v>2018</v>
      </c>
      <c r="L56" s="6">
        <v>0.43282999999999999</v>
      </c>
      <c r="M56" s="6">
        <v>0.36753000000000002</v>
      </c>
      <c r="N56">
        <v>442810.589412815</v>
      </c>
      <c r="O56">
        <v>1266538.41262092</v>
      </c>
      <c r="P56">
        <v>1</v>
      </c>
      <c r="Q56">
        <f t="shared" si="2"/>
        <v>96</v>
      </c>
      <c r="R56">
        <v>33.136174789717401</v>
      </c>
      <c r="Y56" s="3"/>
    </row>
    <row r="57" spans="1:25" x14ac:dyDescent="0.2">
      <c r="A57">
        <v>153</v>
      </c>
      <c r="B57">
        <f t="shared" si="3"/>
        <v>1530</v>
      </c>
      <c r="C57">
        <f t="shared" si="4"/>
        <v>1.53</v>
      </c>
      <c r="D57" t="s">
        <v>17</v>
      </c>
      <c r="E57" s="5">
        <v>61.125329999999998</v>
      </c>
      <c r="F57" s="5">
        <v>-146.12712999999999</v>
      </c>
      <c r="G57" s="4">
        <v>767</v>
      </c>
      <c r="H57" s="7">
        <v>43191</v>
      </c>
      <c r="I57">
        <v>4</v>
      </c>
      <c r="J57">
        <v>6</v>
      </c>
      <c r="K57">
        <v>2018</v>
      </c>
      <c r="L57" s="6">
        <v>0.59399999999999997</v>
      </c>
      <c r="M57" s="6">
        <v>0.60475000000000001</v>
      </c>
      <c r="N57">
        <v>443665.39981689397</v>
      </c>
      <c r="O57">
        <v>1266814.6037081899</v>
      </c>
      <c r="P57">
        <v>7</v>
      </c>
      <c r="Q57">
        <f t="shared" si="2"/>
        <v>96</v>
      </c>
      <c r="R57">
        <v>3.4911507927387002</v>
      </c>
      <c r="Y57" s="3"/>
    </row>
    <row r="58" spans="1:25" x14ac:dyDescent="0.2">
      <c r="A58">
        <v>109</v>
      </c>
      <c r="B58">
        <f t="shared" si="3"/>
        <v>1090</v>
      </c>
      <c r="C58">
        <f t="shared" si="4"/>
        <v>1.0900000000000001</v>
      </c>
      <c r="D58" t="s">
        <v>17</v>
      </c>
      <c r="E58" s="5">
        <v>61.132689999999997</v>
      </c>
      <c r="F58" s="5">
        <v>-146.14425</v>
      </c>
      <c r="G58" s="4">
        <v>219</v>
      </c>
      <c r="H58" s="7">
        <v>43191</v>
      </c>
      <c r="I58">
        <v>4</v>
      </c>
      <c r="J58">
        <v>6</v>
      </c>
      <c r="K58">
        <v>2018</v>
      </c>
      <c r="L58" s="6">
        <v>0.41748000000000002</v>
      </c>
      <c r="M58" s="6">
        <v>0.42090000000000005</v>
      </c>
      <c r="N58">
        <v>443228.38283893297</v>
      </c>
      <c r="O58">
        <v>1266580.5906656701</v>
      </c>
      <c r="P58">
        <v>7</v>
      </c>
      <c r="Q58">
        <f t="shared" si="2"/>
        <v>96</v>
      </c>
      <c r="R58">
        <v>3.9608629092110501</v>
      </c>
      <c r="Y58" s="3"/>
    </row>
    <row r="59" spans="1:25" x14ac:dyDescent="0.2">
      <c r="A59">
        <v>144</v>
      </c>
      <c r="B59">
        <f t="shared" si="3"/>
        <v>1440</v>
      </c>
      <c r="C59">
        <f t="shared" si="4"/>
        <v>1.44</v>
      </c>
      <c r="D59" t="s">
        <v>17</v>
      </c>
      <c r="E59" s="5">
        <v>61.205590000000001</v>
      </c>
      <c r="F59" s="5">
        <v>-145.39759000000001</v>
      </c>
      <c r="G59" s="4">
        <v>461</v>
      </c>
      <c r="H59" s="7">
        <v>43205</v>
      </c>
      <c r="I59">
        <v>4</v>
      </c>
      <c r="J59">
        <v>8</v>
      </c>
      <c r="K59">
        <v>2018</v>
      </c>
      <c r="L59" s="6">
        <v>0.47885000000000005</v>
      </c>
      <c r="M59" s="6">
        <v>0.56876000000000004</v>
      </c>
      <c r="N59">
        <v>444358.37531031301</v>
      </c>
      <c r="O59">
        <v>1271579.4021211499</v>
      </c>
      <c r="P59">
        <v>7</v>
      </c>
      <c r="Q59">
        <f t="shared" si="2"/>
        <v>98</v>
      </c>
      <c r="R59">
        <v>27.515739886570302</v>
      </c>
      <c r="Y59" s="3"/>
    </row>
    <row r="60" spans="1:25" x14ac:dyDescent="0.2">
      <c r="A60">
        <v>110</v>
      </c>
      <c r="B60">
        <f t="shared" si="3"/>
        <v>1100</v>
      </c>
      <c r="C60">
        <f t="shared" si="4"/>
        <v>1.1000000000000001</v>
      </c>
      <c r="D60" t="s">
        <v>17</v>
      </c>
      <c r="E60" s="5">
        <v>61.199869999999997</v>
      </c>
      <c r="F60" s="5">
        <v>-145.39319</v>
      </c>
      <c r="G60" s="4">
        <v>640</v>
      </c>
      <c r="H60" s="7">
        <v>43205</v>
      </c>
      <c r="I60">
        <v>4</v>
      </c>
      <c r="J60">
        <v>8</v>
      </c>
      <c r="K60">
        <v>2018</v>
      </c>
      <c r="L60" s="6">
        <v>0.36542000000000002</v>
      </c>
      <c r="M60" s="6">
        <v>0.35784999999999995</v>
      </c>
      <c r="N60">
        <v>437856.57432701899</v>
      </c>
      <c r="O60">
        <v>1247390.6654511499</v>
      </c>
      <c r="P60">
        <v>1</v>
      </c>
      <c r="Q60">
        <f t="shared" si="2"/>
        <v>98</v>
      </c>
      <c r="R60">
        <v>9.7990874995001906</v>
      </c>
      <c r="Y60" s="3"/>
    </row>
    <row r="61" spans="1:25" x14ac:dyDescent="0.2">
      <c r="A61">
        <v>163</v>
      </c>
      <c r="B61">
        <f t="shared" si="3"/>
        <v>1630</v>
      </c>
      <c r="C61">
        <f t="shared" si="4"/>
        <v>1.6300000000000001</v>
      </c>
      <c r="D61" t="s">
        <v>17</v>
      </c>
      <c r="E61" s="5">
        <v>61.197620000000001</v>
      </c>
      <c r="F61" s="5">
        <v>-146.39094</v>
      </c>
      <c r="G61" s="4">
        <v>779</v>
      </c>
      <c r="H61" s="7">
        <v>43205</v>
      </c>
      <c r="I61">
        <v>4</v>
      </c>
      <c r="J61">
        <v>8</v>
      </c>
      <c r="K61">
        <v>2018</v>
      </c>
      <c r="L61" s="6">
        <v>0.66398000000000001</v>
      </c>
      <c r="M61" s="6">
        <v>0.54598999999999998</v>
      </c>
      <c r="N61">
        <v>446182.10598900699</v>
      </c>
      <c r="O61">
        <v>1271396.1206805001</v>
      </c>
      <c r="P61">
        <v>1</v>
      </c>
      <c r="Q61">
        <f t="shared" si="2"/>
        <v>98</v>
      </c>
      <c r="R61">
        <v>13.5645666358391</v>
      </c>
      <c r="Y61" s="3"/>
    </row>
    <row r="62" spans="1:25" x14ac:dyDescent="0.2">
      <c r="A62">
        <v>107</v>
      </c>
      <c r="B62">
        <f t="shared" si="3"/>
        <v>1070</v>
      </c>
      <c r="C62">
        <f t="shared" si="4"/>
        <v>1.07</v>
      </c>
      <c r="D62" t="s">
        <v>17</v>
      </c>
      <c r="E62" s="5">
        <v>61.457479999999997</v>
      </c>
      <c r="F62" s="5">
        <v>-145.12268</v>
      </c>
      <c r="G62" s="4">
        <v>614</v>
      </c>
      <c r="H62" s="7">
        <v>43205</v>
      </c>
      <c r="I62">
        <v>4</v>
      </c>
      <c r="J62">
        <v>9</v>
      </c>
      <c r="K62">
        <v>2018</v>
      </c>
      <c r="L62" s="6">
        <v>0.31129000000000001</v>
      </c>
      <c r="M62" s="6">
        <v>0.41529000000000005</v>
      </c>
      <c r="N62">
        <v>446118.74129977799</v>
      </c>
      <c r="O62">
        <v>1271551.24474694</v>
      </c>
      <c r="P62">
        <v>7</v>
      </c>
      <c r="Q62">
        <f t="shared" si="2"/>
        <v>99</v>
      </c>
      <c r="R62">
        <v>39.955344437655398</v>
      </c>
      <c r="Y62" s="3"/>
    </row>
    <row r="63" spans="1:25" x14ac:dyDescent="0.2">
      <c r="A63">
        <v>113</v>
      </c>
      <c r="B63">
        <f t="shared" si="3"/>
        <v>1130</v>
      </c>
      <c r="C63">
        <f t="shared" si="4"/>
        <v>1.1300000000000001</v>
      </c>
      <c r="D63" t="s">
        <v>17</v>
      </c>
      <c r="E63" s="5">
        <v>61.455489999999998</v>
      </c>
      <c r="F63" s="5">
        <v>-145.12562</v>
      </c>
      <c r="G63" s="4">
        <v>640</v>
      </c>
      <c r="H63" s="7">
        <v>43205</v>
      </c>
      <c r="I63">
        <v>4</v>
      </c>
      <c r="J63">
        <v>9</v>
      </c>
      <c r="K63">
        <v>2018</v>
      </c>
      <c r="L63" s="6">
        <v>0.32882</v>
      </c>
      <c r="M63" s="6">
        <v>0.36865000000000003</v>
      </c>
      <c r="N63">
        <v>446167.77843725</v>
      </c>
      <c r="O63">
        <v>1271386.7578848</v>
      </c>
      <c r="P63">
        <v>1</v>
      </c>
      <c r="Q63">
        <f t="shared" si="2"/>
        <v>99</v>
      </c>
      <c r="R63">
        <v>13.7407604374062</v>
      </c>
      <c r="Y63" s="3"/>
    </row>
    <row r="64" spans="1:25" x14ac:dyDescent="0.2">
      <c r="A64">
        <v>400</v>
      </c>
      <c r="B64">
        <f t="shared" si="3"/>
        <v>4000</v>
      </c>
      <c r="C64">
        <f t="shared" si="4"/>
        <v>4</v>
      </c>
      <c r="D64" t="s">
        <v>19</v>
      </c>
      <c r="E64" s="5">
        <v>61.140529999999998</v>
      </c>
      <c r="F64" s="5">
        <v>-145.79692299999999</v>
      </c>
      <c r="G64" s="4">
        <v>1096.5737300000001</v>
      </c>
      <c r="H64" s="7">
        <v>43205</v>
      </c>
      <c r="I64">
        <v>4</v>
      </c>
      <c r="J64">
        <v>8</v>
      </c>
      <c r="K64">
        <v>2018</v>
      </c>
      <c r="L64" s="6">
        <v>1.6719000000000002</v>
      </c>
      <c r="M64" s="6">
        <v>1.4552</v>
      </c>
      <c r="N64">
        <v>459764.45006716001</v>
      </c>
      <c r="O64">
        <v>1276324.26784929</v>
      </c>
      <c r="P64">
        <v>1</v>
      </c>
      <c r="Q64">
        <f t="shared" si="2"/>
        <v>98</v>
      </c>
      <c r="R64">
        <v>2.8473324726939899</v>
      </c>
      <c r="Y64" s="3"/>
    </row>
    <row r="65" spans="1:25" x14ac:dyDescent="0.2">
      <c r="A65">
        <v>100</v>
      </c>
      <c r="B65">
        <f t="shared" si="3"/>
        <v>1000</v>
      </c>
      <c r="C65">
        <f t="shared" si="4"/>
        <v>1</v>
      </c>
      <c r="D65" t="s">
        <v>19</v>
      </c>
      <c r="E65" s="5">
        <v>60.967855</v>
      </c>
      <c r="F65" s="5">
        <v>-145.865095</v>
      </c>
      <c r="G65" s="4">
        <v>919.25067139999999</v>
      </c>
      <c r="H65" s="7">
        <v>43205</v>
      </c>
      <c r="I65">
        <v>4</v>
      </c>
      <c r="J65">
        <v>8</v>
      </c>
      <c r="K65">
        <v>2018</v>
      </c>
      <c r="L65" s="6">
        <v>0.41961999999999999</v>
      </c>
      <c r="M65" s="6">
        <v>0.217</v>
      </c>
      <c r="N65">
        <v>459448.08626418002</v>
      </c>
      <c r="O65">
        <v>1276928.2117860499</v>
      </c>
      <c r="P65">
        <v>2</v>
      </c>
      <c r="Q65">
        <f t="shared" si="2"/>
        <v>98</v>
      </c>
      <c r="R65">
        <v>40.646448276898901</v>
      </c>
      <c r="Y65" s="3"/>
    </row>
    <row r="66" spans="1:25" x14ac:dyDescent="0.2">
      <c r="A66">
        <v>300</v>
      </c>
      <c r="B66">
        <f t="shared" ref="B66:B97" si="5">A66*10</f>
        <v>3000</v>
      </c>
      <c r="C66">
        <f t="shared" ref="C66:C97" si="6">B66*0.001</f>
        <v>3</v>
      </c>
      <c r="D66" t="s">
        <v>18</v>
      </c>
      <c r="E66" s="5">
        <v>61.175287439999998</v>
      </c>
      <c r="F66" s="5">
        <v>-145.6895926</v>
      </c>
      <c r="G66" s="4">
        <v>636.01098630000001</v>
      </c>
      <c r="H66" s="7">
        <v>43205</v>
      </c>
      <c r="I66">
        <v>4</v>
      </c>
      <c r="J66">
        <v>9</v>
      </c>
      <c r="K66">
        <v>2018</v>
      </c>
      <c r="L66" s="6">
        <v>1.1580999999999999</v>
      </c>
      <c r="M66" s="6">
        <v>0.65099999999999991</v>
      </c>
      <c r="N66">
        <v>470289.97673302999</v>
      </c>
      <c r="O66">
        <v>1306781.29534736</v>
      </c>
      <c r="P66">
        <v>2</v>
      </c>
      <c r="Q66">
        <f t="shared" si="2"/>
        <v>99</v>
      </c>
      <c r="R66">
        <v>40.915214670535299</v>
      </c>
      <c r="Y66" s="3"/>
    </row>
    <row r="67" spans="1:25" x14ac:dyDescent="0.2">
      <c r="A67">
        <v>244</v>
      </c>
      <c r="B67">
        <f t="shared" si="5"/>
        <v>2440</v>
      </c>
      <c r="C67">
        <f t="shared" si="6"/>
        <v>2.44</v>
      </c>
      <c r="D67" t="s">
        <v>18</v>
      </c>
      <c r="E67" s="5">
        <v>61.173069380000001</v>
      </c>
      <c r="F67" s="5">
        <v>-145.65708140000001</v>
      </c>
      <c r="G67" s="4">
        <v>757.34985349999999</v>
      </c>
      <c r="H67" s="7">
        <v>43205</v>
      </c>
      <c r="I67">
        <v>4</v>
      </c>
      <c r="J67">
        <v>15</v>
      </c>
      <c r="K67">
        <v>2018</v>
      </c>
      <c r="L67" s="6">
        <v>0.94767000000000001</v>
      </c>
      <c r="M67" s="6">
        <v>0.85072999999999999</v>
      </c>
      <c r="N67">
        <v>406743.57007814699</v>
      </c>
      <c r="O67">
        <v>1269565.2136180999</v>
      </c>
      <c r="P67">
        <v>1</v>
      </c>
      <c r="Q67">
        <f t="shared" ref="Q67:Q101" si="7">DATE(K67,I67,J67)-DATE(2018,1,1)+1</f>
        <v>105</v>
      </c>
      <c r="R67">
        <v>2.0705829850172401</v>
      </c>
      <c r="Y67" s="3"/>
    </row>
    <row r="68" spans="1:25" x14ac:dyDescent="0.2">
      <c r="A68">
        <v>171</v>
      </c>
      <c r="B68">
        <f t="shared" si="5"/>
        <v>1710</v>
      </c>
      <c r="C68">
        <f t="shared" si="6"/>
        <v>1.71</v>
      </c>
      <c r="D68" t="s">
        <v>18</v>
      </c>
      <c r="E68" s="5">
        <v>61.171621780000002</v>
      </c>
      <c r="F68" s="5">
        <v>-145.65627140000001</v>
      </c>
      <c r="G68" s="4">
        <v>786.28662110000005</v>
      </c>
      <c r="H68" s="7">
        <v>43205</v>
      </c>
      <c r="I68">
        <v>4</v>
      </c>
      <c r="J68">
        <v>15</v>
      </c>
      <c r="K68">
        <v>2018</v>
      </c>
      <c r="L68" s="6">
        <v>0.66240999999999994</v>
      </c>
      <c r="M68" s="6">
        <v>0.57833000000000001</v>
      </c>
      <c r="N68">
        <v>439127.792467258</v>
      </c>
      <c r="O68">
        <v>1267008.04817328</v>
      </c>
      <c r="P68">
        <v>1</v>
      </c>
      <c r="Q68">
        <f t="shared" si="7"/>
        <v>105</v>
      </c>
      <c r="R68">
        <v>2.2291491587561598</v>
      </c>
      <c r="Y68" s="3"/>
    </row>
    <row r="69" spans="1:25" x14ac:dyDescent="0.2">
      <c r="A69">
        <v>235</v>
      </c>
      <c r="B69">
        <f t="shared" si="5"/>
        <v>2350</v>
      </c>
      <c r="C69">
        <f t="shared" si="6"/>
        <v>2.35</v>
      </c>
      <c r="D69" t="s">
        <v>18</v>
      </c>
      <c r="E69" s="5">
        <v>61.171555439999999</v>
      </c>
      <c r="F69" s="5">
        <v>-145.65655749999999</v>
      </c>
      <c r="G69" s="4">
        <v>785.54345699999999</v>
      </c>
      <c r="H69" s="7">
        <v>43205</v>
      </c>
      <c r="I69">
        <v>4</v>
      </c>
      <c r="J69">
        <v>15</v>
      </c>
      <c r="K69">
        <v>2018</v>
      </c>
      <c r="L69" s="6">
        <v>0.91245000000000009</v>
      </c>
      <c r="M69" s="6">
        <v>0.81659999999999999</v>
      </c>
      <c r="N69">
        <v>470164.80631434201</v>
      </c>
      <c r="O69">
        <v>1306539.8991294401</v>
      </c>
      <c r="P69">
        <v>1</v>
      </c>
      <c r="Q69">
        <f t="shared" si="7"/>
        <v>105</v>
      </c>
      <c r="R69">
        <v>2.2187143518836798</v>
      </c>
      <c r="Y69" s="3"/>
    </row>
    <row r="70" spans="1:25" x14ac:dyDescent="0.2">
      <c r="A70">
        <v>153</v>
      </c>
      <c r="B70">
        <f t="shared" si="5"/>
        <v>1530</v>
      </c>
      <c r="C70">
        <f t="shared" si="6"/>
        <v>1.53</v>
      </c>
      <c r="D70" t="s">
        <v>17</v>
      </c>
      <c r="E70" s="5">
        <v>61.174880000000002</v>
      </c>
      <c r="F70" s="5">
        <v>-145.71062000000001</v>
      </c>
      <c r="G70" s="4">
        <v>682</v>
      </c>
      <c r="H70" s="7">
        <v>43235</v>
      </c>
      <c r="I70">
        <v>5</v>
      </c>
      <c r="J70">
        <v>13</v>
      </c>
      <c r="K70">
        <v>2018</v>
      </c>
      <c r="L70" s="6">
        <v>0.63588999999999996</v>
      </c>
      <c r="M70" s="6">
        <v>0.52429000000000003</v>
      </c>
      <c r="N70">
        <v>443183.52691966901</v>
      </c>
      <c r="O70">
        <v>1272236.9921126401</v>
      </c>
      <c r="P70">
        <v>1</v>
      </c>
      <c r="Q70">
        <f t="shared" si="7"/>
        <v>133</v>
      </c>
      <c r="R70">
        <v>4.1092742694969298</v>
      </c>
      <c r="Y70" s="3"/>
    </row>
    <row r="71" spans="1:25" x14ac:dyDescent="0.2">
      <c r="A71">
        <v>134</v>
      </c>
      <c r="B71">
        <f t="shared" si="5"/>
        <v>1340</v>
      </c>
      <c r="C71">
        <f t="shared" si="6"/>
        <v>1.34</v>
      </c>
      <c r="D71" t="s">
        <v>17</v>
      </c>
      <c r="E71" s="5">
        <v>61.177439999999997</v>
      </c>
      <c r="F71" s="5">
        <v>-145.71899999999999</v>
      </c>
      <c r="G71" s="4">
        <v>842</v>
      </c>
      <c r="H71" s="7">
        <v>43235</v>
      </c>
      <c r="I71">
        <v>5</v>
      </c>
      <c r="J71">
        <v>13</v>
      </c>
      <c r="K71">
        <v>2018</v>
      </c>
      <c r="L71" s="6">
        <v>0.55874000000000001</v>
      </c>
      <c r="M71" s="6">
        <v>0.56074000000000002</v>
      </c>
      <c r="N71">
        <v>443251.59623366798</v>
      </c>
      <c r="O71">
        <v>1272056.15930425</v>
      </c>
      <c r="P71">
        <v>7</v>
      </c>
      <c r="Q71">
        <f t="shared" si="7"/>
        <v>133</v>
      </c>
      <c r="R71">
        <v>3.8213578633156402</v>
      </c>
      <c r="Y71" s="3"/>
    </row>
    <row r="72" spans="1:25" x14ac:dyDescent="0.2">
      <c r="A72">
        <v>212</v>
      </c>
      <c r="B72">
        <f t="shared" si="5"/>
        <v>2120</v>
      </c>
      <c r="C72">
        <f t="shared" si="6"/>
        <v>2.12</v>
      </c>
      <c r="D72" t="s">
        <v>17</v>
      </c>
      <c r="E72" s="5">
        <v>61.17812</v>
      </c>
      <c r="F72" s="5">
        <v>-145.72763</v>
      </c>
      <c r="G72" s="4">
        <v>1000</v>
      </c>
      <c r="H72" s="7">
        <v>43235</v>
      </c>
      <c r="I72">
        <v>5</v>
      </c>
      <c r="J72">
        <v>13</v>
      </c>
      <c r="K72">
        <v>2018</v>
      </c>
      <c r="L72" s="6">
        <v>0.8986900000000001</v>
      </c>
      <c r="M72" s="6">
        <v>0.91568000000000005</v>
      </c>
      <c r="N72">
        <v>442584.23678065097</v>
      </c>
      <c r="O72">
        <v>1272100.9733267201</v>
      </c>
      <c r="P72">
        <v>7</v>
      </c>
      <c r="Q72">
        <f t="shared" si="7"/>
        <v>133</v>
      </c>
      <c r="R72">
        <v>4.3399227407772702</v>
      </c>
      <c r="Y72" s="3"/>
    </row>
    <row r="73" spans="1:25" x14ac:dyDescent="0.2">
      <c r="A73">
        <v>199</v>
      </c>
      <c r="B73">
        <f t="shared" si="5"/>
        <v>1990</v>
      </c>
      <c r="C73">
        <f t="shared" si="6"/>
        <v>1.99</v>
      </c>
      <c r="D73" t="s">
        <v>17</v>
      </c>
      <c r="E73" s="5">
        <v>61.177900000000001</v>
      </c>
      <c r="F73" s="5">
        <v>-145.72395</v>
      </c>
      <c r="G73" s="4">
        <v>917</v>
      </c>
      <c r="H73" s="7">
        <v>43235</v>
      </c>
      <c r="I73">
        <v>5</v>
      </c>
      <c r="J73">
        <v>13</v>
      </c>
      <c r="K73">
        <v>2018</v>
      </c>
      <c r="L73" s="6">
        <v>0.84264000000000006</v>
      </c>
      <c r="M73" s="6">
        <v>0.69441999999999993</v>
      </c>
      <c r="N73">
        <v>442984.23733126599</v>
      </c>
      <c r="O73">
        <v>1272210.8629556</v>
      </c>
      <c r="P73">
        <v>1</v>
      </c>
      <c r="Q73">
        <f t="shared" si="7"/>
        <v>133</v>
      </c>
      <c r="R73">
        <v>4.5186644231245898</v>
      </c>
      <c r="Y73" s="3"/>
    </row>
    <row r="74" spans="1:25" x14ac:dyDescent="0.2">
      <c r="A74">
        <v>136</v>
      </c>
      <c r="B74">
        <f t="shared" si="5"/>
        <v>1360</v>
      </c>
      <c r="C74">
        <f t="shared" si="6"/>
        <v>1.36</v>
      </c>
      <c r="D74" t="s">
        <v>17</v>
      </c>
      <c r="E74" s="5">
        <v>61.176290000000002</v>
      </c>
      <c r="F74" s="5">
        <v>-145.71654000000001</v>
      </c>
      <c r="G74" s="4">
        <v>773</v>
      </c>
      <c r="H74" s="7">
        <v>43235</v>
      </c>
      <c r="I74">
        <v>5</v>
      </c>
      <c r="J74">
        <v>13</v>
      </c>
      <c r="K74">
        <v>2018</v>
      </c>
      <c r="L74" s="6">
        <v>0.56410000000000005</v>
      </c>
      <c r="M74" s="6">
        <v>0.56959000000000004</v>
      </c>
      <c r="N74">
        <v>441997.254396217</v>
      </c>
      <c r="O74">
        <v>1272198.80023503</v>
      </c>
      <c r="P74">
        <v>7</v>
      </c>
      <c r="Q74">
        <f t="shared" si="7"/>
        <v>133</v>
      </c>
      <c r="R74">
        <v>5.36243521223125</v>
      </c>
      <c r="Y74" s="3"/>
    </row>
    <row r="75" spans="1:25" x14ac:dyDescent="0.2">
      <c r="A75">
        <v>249</v>
      </c>
      <c r="B75">
        <f t="shared" si="5"/>
        <v>2490</v>
      </c>
      <c r="C75">
        <f t="shared" si="6"/>
        <v>2.4900000000000002</v>
      </c>
      <c r="D75" t="s">
        <v>17</v>
      </c>
      <c r="E75" s="5">
        <v>61.159149999999997</v>
      </c>
      <c r="F75" s="5">
        <v>-145.72251</v>
      </c>
      <c r="G75" s="4">
        <v>717</v>
      </c>
      <c r="H75" s="7">
        <v>43235</v>
      </c>
      <c r="I75">
        <v>5</v>
      </c>
      <c r="J75">
        <v>13</v>
      </c>
      <c r="K75">
        <v>2018</v>
      </c>
      <c r="L75" s="6">
        <v>1.0495000000000001</v>
      </c>
      <c r="M75" s="6">
        <v>0.88371</v>
      </c>
      <c r="N75">
        <v>454820.15906579403</v>
      </c>
      <c r="O75">
        <v>1275184.95597194</v>
      </c>
      <c r="P75">
        <v>1</v>
      </c>
      <c r="Q75">
        <f t="shared" si="7"/>
        <v>133</v>
      </c>
      <c r="R75">
        <v>4.03757831354869</v>
      </c>
      <c r="Y75" s="3"/>
    </row>
    <row r="76" spans="1:25" x14ac:dyDescent="0.2">
      <c r="A76">
        <v>163</v>
      </c>
      <c r="B76">
        <f t="shared" si="5"/>
        <v>1630</v>
      </c>
      <c r="C76">
        <f t="shared" si="6"/>
        <v>1.6300000000000001</v>
      </c>
      <c r="D76" t="s">
        <v>17</v>
      </c>
      <c r="E76" s="5">
        <v>61.160820000000001</v>
      </c>
      <c r="F76" s="5">
        <v>-145.72751</v>
      </c>
      <c r="G76" s="4">
        <v>778</v>
      </c>
      <c r="H76" s="7">
        <v>43235</v>
      </c>
      <c r="I76">
        <v>5</v>
      </c>
      <c r="J76">
        <v>13</v>
      </c>
      <c r="K76">
        <v>2018</v>
      </c>
      <c r="L76" s="6">
        <v>0.6819400000000001</v>
      </c>
      <c r="M76" s="6">
        <v>0.56090000000000007</v>
      </c>
      <c r="N76">
        <v>454612.98519822699</v>
      </c>
      <c r="O76">
        <v>1275463.8672237</v>
      </c>
      <c r="P76">
        <v>1</v>
      </c>
      <c r="Q76">
        <f t="shared" si="7"/>
        <v>133</v>
      </c>
      <c r="R76">
        <v>4.5186644231245898</v>
      </c>
      <c r="Y76" s="3"/>
    </row>
    <row r="77" spans="1:25" x14ac:dyDescent="0.2">
      <c r="A77">
        <v>212</v>
      </c>
      <c r="B77">
        <f t="shared" si="5"/>
        <v>2120</v>
      </c>
      <c r="C77">
        <f t="shared" si="6"/>
        <v>2.12</v>
      </c>
      <c r="D77" t="s">
        <v>17</v>
      </c>
      <c r="E77" s="5">
        <v>61.17812</v>
      </c>
      <c r="F77" s="5">
        <v>-145.72763</v>
      </c>
      <c r="G77" s="4">
        <v>1000</v>
      </c>
      <c r="H77" s="7">
        <v>43235</v>
      </c>
      <c r="I77">
        <v>5</v>
      </c>
      <c r="J77">
        <v>13</v>
      </c>
      <c r="K77">
        <v>2018</v>
      </c>
      <c r="L77" s="6">
        <v>0.8986900000000001</v>
      </c>
      <c r="M77" s="6">
        <v>0.91568000000000005</v>
      </c>
      <c r="N77">
        <v>454986.60153425101</v>
      </c>
      <c r="O77">
        <v>1274824.1167735599</v>
      </c>
      <c r="P77">
        <v>7</v>
      </c>
      <c r="Q77">
        <f t="shared" si="7"/>
        <v>133</v>
      </c>
      <c r="R77">
        <v>5.4487808479047004</v>
      </c>
      <c r="Y77" s="3"/>
    </row>
    <row r="78" spans="1:25" x14ac:dyDescent="0.2">
      <c r="A78">
        <v>89</v>
      </c>
      <c r="B78">
        <f t="shared" si="5"/>
        <v>890</v>
      </c>
      <c r="C78">
        <f t="shared" si="6"/>
        <v>0.89</v>
      </c>
      <c r="D78" t="s">
        <v>17</v>
      </c>
      <c r="E78" s="5">
        <v>61.203760000000003</v>
      </c>
      <c r="F78" s="5">
        <v>-145.48563999999999</v>
      </c>
      <c r="G78" s="4">
        <v>532</v>
      </c>
      <c r="H78" s="7">
        <v>43235</v>
      </c>
      <c r="I78">
        <v>5</v>
      </c>
      <c r="J78">
        <v>14</v>
      </c>
      <c r="K78">
        <v>2018</v>
      </c>
      <c r="L78" s="6">
        <v>0.33543000000000001</v>
      </c>
      <c r="M78" s="6">
        <v>0.29611000000000004</v>
      </c>
      <c r="N78">
        <v>454905.48907592398</v>
      </c>
      <c r="O78">
        <v>1274954.6245581</v>
      </c>
      <c r="P78">
        <v>1</v>
      </c>
      <c r="Q78">
        <f t="shared" si="7"/>
        <v>134</v>
      </c>
      <c r="R78">
        <v>8.7908046557544299</v>
      </c>
      <c r="Y78" s="3"/>
    </row>
    <row r="79" spans="1:25" x14ac:dyDescent="0.2">
      <c r="A79">
        <v>88</v>
      </c>
      <c r="B79">
        <f t="shared" si="5"/>
        <v>880</v>
      </c>
      <c r="C79">
        <f t="shared" si="6"/>
        <v>0.88</v>
      </c>
      <c r="D79" t="s">
        <v>17</v>
      </c>
      <c r="E79" s="5">
        <v>61.202629999999999</v>
      </c>
      <c r="F79" s="5">
        <v>-145.48634000000001</v>
      </c>
      <c r="G79" s="4">
        <v>575</v>
      </c>
      <c r="H79" s="7">
        <v>43235</v>
      </c>
      <c r="I79">
        <v>5</v>
      </c>
      <c r="J79">
        <v>14</v>
      </c>
      <c r="K79">
        <v>2018</v>
      </c>
      <c r="L79" s="6">
        <v>0.33160000000000001</v>
      </c>
      <c r="M79" s="6">
        <v>0.29263</v>
      </c>
      <c r="N79">
        <v>455247.44623083202</v>
      </c>
      <c r="O79">
        <v>1274514.9266202201</v>
      </c>
      <c r="P79">
        <v>1</v>
      </c>
      <c r="Q79">
        <f t="shared" si="7"/>
        <v>134</v>
      </c>
      <c r="R79">
        <v>8.8470903948071999</v>
      </c>
      <c r="Y79" s="3"/>
    </row>
    <row r="80" spans="1:25" x14ac:dyDescent="0.2">
      <c r="A80">
        <v>104</v>
      </c>
      <c r="B80">
        <f t="shared" si="5"/>
        <v>1040</v>
      </c>
      <c r="C80">
        <f t="shared" si="6"/>
        <v>1.04</v>
      </c>
      <c r="D80" t="s">
        <v>17</v>
      </c>
      <c r="E80" s="5">
        <v>61.200209999999998</v>
      </c>
      <c r="F80" s="5">
        <v>-145.49109000000001</v>
      </c>
      <c r="G80" s="4">
        <v>654</v>
      </c>
      <c r="H80" s="7">
        <v>43235</v>
      </c>
      <c r="I80">
        <v>5</v>
      </c>
      <c r="J80">
        <v>14</v>
      </c>
      <c r="K80">
        <v>2018</v>
      </c>
      <c r="L80" s="6">
        <v>0.39299000000000001</v>
      </c>
      <c r="M80" s="6">
        <v>0.34868000000000005</v>
      </c>
      <c r="N80">
        <v>455067.57442860398</v>
      </c>
      <c r="O80">
        <v>1274665.3992067601</v>
      </c>
      <c r="P80">
        <v>1</v>
      </c>
      <c r="Q80">
        <f t="shared" si="7"/>
        <v>134</v>
      </c>
      <c r="R80">
        <v>8.5033634588025109</v>
      </c>
      <c r="Y80" s="3"/>
    </row>
    <row r="81" spans="1:25" x14ac:dyDescent="0.2">
      <c r="A81">
        <v>117</v>
      </c>
      <c r="B81">
        <f t="shared" si="5"/>
        <v>1170</v>
      </c>
      <c r="C81">
        <f t="shared" si="6"/>
        <v>1.17</v>
      </c>
      <c r="D81" t="s">
        <v>17</v>
      </c>
      <c r="E81" s="5">
        <v>61.198160000000001</v>
      </c>
      <c r="F81" s="5">
        <v>-145.49062000000001</v>
      </c>
      <c r="G81" s="4">
        <v>710</v>
      </c>
      <c r="H81" s="7">
        <v>43235</v>
      </c>
      <c r="I81">
        <v>5</v>
      </c>
      <c r="J81">
        <v>14</v>
      </c>
      <c r="K81">
        <v>2018</v>
      </c>
      <c r="L81" s="6">
        <v>0.443</v>
      </c>
      <c r="M81" s="6">
        <v>0.39476999999999995</v>
      </c>
      <c r="N81">
        <v>436034.89753979997</v>
      </c>
      <c r="O81">
        <v>1260962.6730746201</v>
      </c>
      <c r="P81">
        <v>1</v>
      </c>
      <c r="Q81">
        <f t="shared" si="7"/>
        <v>134</v>
      </c>
      <c r="R81">
        <v>8.5021426051723807</v>
      </c>
      <c r="Y81" s="3"/>
    </row>
    <row r="82" spans="1:25" x14ac:dyDescent="0.2">
      <c r="A82">
        <v>124</v>
      </c>
      <c r="B82">
        <f t="shared" si="5"/>
        <v>1240</v>
      </c>
      <c r="C82">
        <f t="shared" si="6"/>
        <v>1.24</v>
      </c>
      <c r="D82" t="s">
        <v>17</v>
      </c>
      <c r="E82" s="5">
        <v>61.195450000000001</v>
      </c>
      <c r="F82" s="5">
        <v>-145.48745</v>
      </c>
      <c r="G82" s="4">
        <v>760</v>
      </c>
      <c r="H82" s="7">
        <v>43235</v>
      </c>
      <c r="I82">
        <v>5</v>
      </c>
      <c r="J82">
        <v>14</v>
      </c>
      <c r="K82">
        <v>2018</v>
      </c>
      <c r="L82" s="6">
        <v>0.46997000000000005</v>
      </c>
      <c r="M82" s="6">
        <v>0.41976999999999998</v>
      </c>
      <c r="N82">
        <v>455391.72522910201</v>
      </c>
      <c r="O82">
        <v>1274154.62234318</v>
      </c>
      <c r="P82">
        <v>1</v>
      </c>
      <c r="Q82">
        <f t="shared" si="7"/>
        <v>134</v>
      </c>
      <c r="R82">
        <v>8.9811936093441602</v>
      </c>
      <c r="Y82" s="3"/>
    </row>
    <row r="83" spans="1:25" x14ac:dyDescent="0.2">
      <c r="A83">
        <v>152</v>
      </c>
      <c r="B83">
        <f t="shared" si="5"/>
        <v>1520</v>
      </c>
      <c r="C83">
        <f t="shared" si="6"/>
        <v>1.52</v>
      </c>
      <c r="D83" t="s">
        <v>17</v>
      </c>
      <c r="E83" s="5">
        <v>61.193309999999997</v>
      </c>
      <c r="F83" s="5">
        <v>-145.48642000000001</v>
      </c>
      <c r="G83" s="4">
        <v>821</v>
      </c>
      <c r="H83" s="7">
        <v>43235</v>
      </c>
      <c r="I83">
        <v>5</v>
      </c>
      <c r="J83">
        <v>14</v>
      </c>
      <c r="K83">
        <v>2018</v>
      </c>
      <c r="L83" s="6">
        <v>0.57813999999999999</v>
      </c>
      <c r="M83" s="6">
        <v>0.52100999999999997</v>
      </c>
      <c r="N83">
        <v>436371.45860010502</v>
      </c>
      <c r="O83">
        <v>1260534.18391461</v>
      </c>
      <c r="P83">
        <v>1</v>
      </c>
      <c r="Q83">
        <f t="shared" si="7"/>
        <v>134</v>
      </c>
      <c r="R83">
        <v>8.6970000715712406</v>
      </c>
      <c r="Y83" s="3"/>
    </row>
    <row r="84" spans="1:25" x14ac:dyDescent="0.2">
      <c r="A84">
        <v>179</v>
      </c>
      <c r="B84">
        <f t="shared" si="5"/>
        <v>1790</v>
      </c>
      <c r="C84">
        <f t="shared" si="6"/>
        <v>1.79</v>
      </c>
      <c r="D84" t="s">
        <v>17</v>
      </c>
      <c r="E84" s="5">
        <v>61.192059999999998</v>
      </c>
      <c r="F84" s="5">
        <v>-145.48523</v>
      </c>
      <c r="G84" s="4">
        <v>885</v>
      </c>
      <c r="H84" s="7">
        <v>43235</v>
      </c>
      <c r="I84">
        <v>5</v>
      </c>
      <c r="J84">
        <v>14</v>
      </c>
      <c r="K84">
        <v>2018</v>
      </c>
      <c r="L84" s="6">
        <v>0.66773000000000005</v>
      </c>
      <c r="M84" s="6">
        <v>0.62033000000000005</v>
      </c>
      <c r="N84">
        <v>436247.75180177903</v>
      </c>
      <c r="O84">
        <v>1260857.0259445501</v>
      </c>
      <c r="P84">
        <v>1</v>
      </c>
      <c r="Q84">
        <f t="shared" si="7"/>
        <v>134</v>
      </c>
      <c r="R84">
        <v>8.6513702835188795</v>
      </c>
      <c r="Y84" s="3"/>
    </row>
    <row r="85" spans="1:25" x14ac:dyDescent="0.2">
      <c r="A85">
        <v>192</v>
      </c>
      <c r="B85">
        <f t="shared" si="5"/>
        <v>1920</v>
      </c>
      <c r="C85">
        <f t="shared" si="6"/>
        <v>1.92</v>
      </c>
      <c r="D85" t="s">
        <v>17</v>
      </c>
      <c r="E85" s="5">
        <v>61.190559999999998</v>
      </c>
      <c r="F85" s="5">
        <v>-145.48410999999999</v>
      </c>
      <c r="G85" s="4">
        <v>956</v>
      </c>
      <c r="H85" s="7">
        <v>43235</v>
      </c>
      <c r="I85">
        <v>5</v>
      </c>
      <c r="J85">
        <v>14</v>
      </c>
      <c r="K85">
        <v>2018</v>
      </c>
      <c r="L85" s="6">
        <v>0.71711999999999998</v>
      </c>
      <c r="M85" s="6">
        <v>0.66869000000000001</v>
      </c>
      <c r="N85">
        <v>436484.89645395498</v>
      </c>
      <c r="O85">
        <v>1259850.59154737</v>
      </c>
      <c r="P85">
        <v>1</v>
      </c>
      <c r="Q85">
        <f t="shared" si="7"/>
        <v>134</v>
      </c>
      <c r="R85">
        <v>8.8184077633539495</v>
      </c>
      <c r="Y85" s="3"/>
    </row>
    <row r="86" spans="1:25" x14ac:dyDescent="0.2">
      <c r="A86">
        <v>224</v>
      </c>
      <c r="B86">
        <f t="shared" si="5"/>
        <v>2240</v>
      </c>
      <c r="C86">
        <f t="shared" si="6"/>
        <v>2.2400000000000002</v>
      </c>
      <c r="D86" t="s">
        <v>17</v>
      </c>
      <c r="E86" s="5">
        <v>61.189019999999999</v>
      </c>
      <c r="F86" s="5">
        <v>-145.48114000000001</v>
      </c>
      <c r="G86" s="4">
        <v>1042</v>
      </c>
      <c r="H86" s="7">
        <v>43235</v>
      </c>
      <c r="I86">
        <v>5</v>
      </c>
      <c r="J86">
        <v>14</v>
      </c>
      <c r="K86">
        <v>2018</v>
      </c>
      <c r="L86" s="6">
        <v>0.82972000000000001</v>
      </c>
      <c r="M86" s="6">
        <v>0.78900999999999999</v>
      </c>
      <c r="N86">
        <v>436444.80855446402</v>
      </c>
      <c r="O86">
        <v>1260277.2644607001</v>
      </c>
      <c r="P86">
        <v>1</v>
      </c>
      <c r="Q86">
        <f t="shared" si="7"/>
        <v>134</v>
      </c>
      <c r="R86">
        <v>8.7583694378096499</v>
      </c>
      <c r="Y86" s="3"/>
    </row>
    <row r="87" spans="1:25" x14ac:dyDescent="0.2">
      <c r="A87">
        <v>263</v>
      </c>
      <c r="B87">
        <f t="shared" si="5"/>
        <v>2630</v>
      </c>
      <c r="C87">
        <f t="shared" si="6"/>
        <v>2.63</v>
      </c>
      <c r="D87" t="s">
        <v>17</v>
      </c>
      <c r="E87" s="5">
        <v>61.185659999999999</v>
      </c>
      <c r="F87" s="5">
        <v>-145.47933</v>
      </c>
      <c r="G87" s="4">
        <v>1180</v>
      </c>
      <c r="H87" s="7">
        <v>43235</v>
      </c>
      <c r="I87">
        <v>5</v>
      </c>
      <c r="J87">
        <v>15</v>
      </c>
      <c r="K87">
        <v>2018</v>
      </c>
      <c r="L87" s="6">
        <v>0.97898000000000007</v>
      </c>
      <c r="M87" s="6">
        <v>1.1608000000000001</v>
      </c>
      <c r="N87">
        <v>436564.386370352</v>
      </c>
      <c r="O87">
        <v>1259046.74546306</v>
      </c>
      <c r="P87">
        <v>3</v>
      </c>
      <c r="Q87">
        <f t="shared" si="7"/>
        <v>135</v>
      </c>
      <c r="R87">
        <v>9.0963736561785602</v>
      </c>
      <c r="Y87" s="3"/>
    </row>
    <row r="88" spans="1:25" x14ac:dyDescent="0.2">
      <c r="A88">
        <v>99</v>
      </c>
      <c r="B88">
        <f t="shared" si="5"/>
        <v>990</v>
      </c>
      <c r="C88">
        <f t="shared" si="6"/>
        <v>0.99</v>
      </c>
      <c r="D88" t="s">
        <v>17</v>
      </c>
      <c r="E88" s="5">
        <v>61.09028</v>
      </c>
      <c r="F88" s="5">
        <v>-145.86788000000001</v>
      </c>
      <c r="G88" s="4">
        <v>375</v>
      </c>
      <c r="H88" s="7">
        <v>43235</v>
      </c>
      <c r="I88">
        <v>5</v>
      </c>
      <c r="J88">
        <v>15</v>
      </c>
      <c r="K88">
        <v>2018</v>
      </c>
      <c r="L88" s="6">
        <v>0.41932999999999998</v>
      </c>
      <c r="M88" s="6">
        <v>0.33137</v>
      </c>
      <c r="N88">
        <v>436474.15205359098</v>
      </c>
      <c r="O88">
        <v>1259229.46378624</v>
      </c>
      <c r="P88">
        <v>1</v>
      </c>
      <c r="Q88">
        <f t="shared" si="7"/>
        <v>135</v>
      </c>
      <c r="R88">
        <v>16.277401646975601</v>
      </c>
      <c r="Y88" s="3"/>
    </row>
    <row r="89" spans="1:25" x14ac:dyDescent="0.2">
      <c r="A89">
        <v>187</v>
      </c>
      <c r="B89">
        <f t="shared" si="5"/>
        <v>1870</v>
      </c>
      <c r="C89">
        <f t="shared" si="6"/>
        <v>1.87</v>
      </c>
      <c r="D89" t="s">
        <v>17</v>
      </c>
      <c r="E89" s="5">
        <v>61.089109999999998</v>
      </c>
      <c r="F89" s="5">
        <v>-145.86419000000001</v>
      </c>
      <c r="G89" s="4">
        <v>440</v>
      </c>
      <c r="H89" s="7">
        <v>43235</v>
      </c>
      <c r="I89">
        <v>5</v>
      </c>
      <c r="J89">
        <v>15</v>
      </c>
      <c r="K89">
        <v>2018</v>
      </c>
      <c r="L89" s="6">
        <v>0.81228</v>
      </c>
      <c r="M89" s="6">
        <v>0.80224999999999991</v>
      </c>
      <c r="N89">
        <v>443855.52298420802</v>
      </c>
      <c r="O89">
        <v>1271987.71383656</v>
      </c>
      <c r="P89">
        <v>3</v>
      </c>
      <c r="Q89">
        <f t="shared" si="7"/>
        <v>135</v>
      </c>
      <c r="R89">
        <v>16.329877794160801</v>
      </c>
      <c r="Y89" s="3"/>
    </row>
    <row r="90" spans="1:25" x14ac:dyDescent="0.2">
      <c r="A90">
        <v>176</v>
      </c>
      <c r="B90">
        <f t="shared" si="5"/>
        <v>1760</v>
      </c>
      <c r="C90">
        <f t="shared" si="6"/>
        <v>1.76</v>
      </c>
      <c r="D90" t="s">
        <v>17</v>
      </c>
      <c r="E90" s="5">
        <v>61.086109999999998</v>
      </c>
      <c r="F90" s="5">
        <v>-145.86264</v>
      </c>
      <c r="G90" s="4">
        <v>470</v>
      </c>
      <c r="H90" s="7">
        <v>43235</v>
      </c>
      <c r="I90">
        <v>5</v>
      </c>
      <c r="J90">
        <v>15</v>
      </c>
      <c r="K90">
        <v>2018</v>
      </c>
      <c r="L90" s="6">
        <v>0.74908000000000008</v>
      </c>
      <c r="M90" s="6">
        <v>0.75177000000000005</v>
      </c>
      <c r="N90">
        <v>444304.70869594201</v>
      </c>
      <c r="O90">
        <v>1271968.66259052</v>
      </c>
      <c r="P90">
        <v>3</v>
      </c>
      <c r="Q90">
        <f t="shared" si="7"/>
        <v>135</v>
      </c>
      <c r="R90">
        <v>17.545575477388699</v>
      </c>
      <c r="Y90" s="3"/>
    </row>
    <row r="91" spans="1:25" x14ac:dyDescent="0.2">
      <c r="A91">
        <v>154</v>
      </c>
      <c r="B91">
        <f t="shared" si="5"/>
        <v>1540</v>
      </c>
      <c r="C91">
        <f t="shared" si="6"/>
        <v>1.54</v>
      </c>
      <c r="D91" t="s">
        <v>17</v>
      </c>
      <c r="E91" s="5">
        <v>61.083750000000002</v>
      </c>
      <c r="F91" s="5">
        <v>-145.86187000000001</v>
      </c>
      <c r="G91" s="4">
        <v>540</v>
      </c>
      <c r="H91" s="7">
        <v>43235</v>
      </c>
      <c r="I91">
        <v>5</v>
      </c>
      <c r="J91">
        <v>15</v>
      </c>
      <c r="K91">
        <v>2018</v>
      </c>
      <c r="L91" s="6">
        <v>0.65388000000000002</v>
      </c>
      <c r="M91" s="6">
        <v>0.33417999999999998</v>
      </c>
      <c r="N91">
        <v>443245.57893860899</v>
      </c>
      <c r="O91">
        <v>1271393.71972542</v>
      </c>
      <c r="P91">
        <v>2</v>
      </c>
      <c r="Q91">
        <f t="shared" si="7"/>
        <v>135</v>
      </c>
      <c r="R91">
        <v>16.6144205331249</v>
      </c>
      <c r="Y91" s="3"/>
    </row>
    <row r="92" spans="1:25" x14ac:dyDescent="0.2">
      <c r="A92">
        <v>152</v>
      </c>
      <c r="B92">
        <f t="shared" si="5"/>
        <v>1520</v>
      </c>
      <c r="C92">
        <f t="shared" si="6"/>
        <v>1.52</v>
      </c>
      <c r="D92" t="s">
        <v>17</v>
      </c>
      <c r="E92" s="5">
        <v>61.079920000000001</v>
      </c>
      <c r="F92" s="5">
        <v>-145.8621</v>
      </c>
      <c r="G92" s="4">
        <v>583</v>
      </c>
      <c r="H92" s="7">
        <v>43235</v>
      </c>
      <c r="I92">
        <v>5</v>
      </c>
      <c r="J92">
        <v>15</v>
      </c>
      <c r="K92">
        <v>2018</v>
      </c>
      <c r="L92" s="6">
        <v>0.64524000000000004</v>
      </c>
      <c r="M92" s="6">
        <v>0.64295000000000002</v>
      </c>
      <c r="N92">
        <v>442295.720000809</v>
      </c>
      <c r="O92">
        <v>1271639.8793974901</v>
      </c>
      <c r="P92">
        <v>3</v>
      </c>
      <c r="Q92">
        <f t="shared" si="7"/>
        <v>135</v>
      </c>
      <c r="R92">
        <v>16.454574249320601</v>
      </c>
      <c r="Y92" s="3"/>
    </row>
    <row r="93" spans="1:25" x14ac:dyDescent="0.2">
      <c r="A93">
        <v>196</v>
      </c>
      <c r="B93">
        <f t="shared" si="5"/>
        <v>1960</v>
      </c>
      <c r="C93">
        <f t="shared" si="6"/>
        <v>1.96</v>
      </c>
      <c r="D93" t="s">
        <v>17</v>
      </c>
      <c r="E93" s="5">
        <v>61.074420000000003</v>
      </c>
      <c r="F93" s="5">
        <v>-145.86371</v>
      </c>
      <c r="G93" s="4">
        <v>715</v>
      </c>
      <c r="H93" s="7">
        <v>43235</v>
      </c>
      <c r="I93">
        <v>5</v>
      </c>
      <c r="J93">
        <v>15</v>
      </c>
      <c r="K93">
        <v>2018</v>
      </c>
      <c r="L93" s="6">
        <v>0.83583000000000007</v>
      </c>
      <c r="M93" s="6">
        <v>0.68405000000000005</v>
      </c>
      <c r="N93">
        <v>442764.20334453799</v>
      </c>
      <c r="O93">
        <v>1271621.92003403</v>
      </c>
      <c r="P93">
        <v>1</v>
      </c>
      <c r="Q93">
        <f t="shared" si="7"/>
        <v>135</v>
      </c>
      <c r="R93">
        <v>17.4462376939696</v>
      </c>
      <c r="Y93" s="3"/>
    </row>
    <row r="94" spans="1:25" x14ac:dyDescent="0.2">
      <c r="A94">
        <v>94</v>
      </c>
      <c r="B94">
        <f t="shared" si="5"/>
        <v>940</v>
      </c>
      <c r="C94">
        <f t="shared" si="6"/>
        <v>0.94000000000000006</v>
      </c>
      <c r="D94" t="s">
        <v>17</v>
      </c>
      <c r="E94" s="5">
        <v>61.072699999999998</v>
      </c>
      <c r="F94" s="5">
        <v>-145.86246</v>
      </c>
      <c r="G94" s="4">
        <v>750</v>
      </c>
      <c r="H94" s="7">
        <v>43235</v>
      </c>
      <c r="I94">
        <v>5</v>
      </c>
      <c r="J94">
        <v>15</v>
      </c>
      <c r="K94">
        <v>2018</v>
      </c>
      <c r="L94" s="6">
        <v>0.39137</v>
      </c>
      <c r="M94" s="6">
        <v>0.31383</v>
      </c>
      <c r="N94">
        <v>442911.05222125503</v>
      </c>
      <c r="O94">
        <v>1271510.6997269699</v>
      </c>
      <c r="P94">
        <v>1</v>
      </c>
      <c r="Q94">
        <f t="shared" si="7"/>
        <v>135</v>
      </c>
      <c r="R94">
        <v>16.933736058114899</v>
      </c>
      <c r="Y94" s="3"/>
    </row>
    <row r="95" spans="1:25" x14ac:dyDescent="0.2">
      <c r="A95">
        <v>105</v>
      </c>
      <c r="B95">
        <f t="shared" si="5"/>
        <v>1050</v>
      </c>
      <c r="C95">
        <f t="shared" si="6"/>
        <v>1.05</v>
      </c>
      <c r="D95" t="s">
        <v>17</v>
      </c>
      <c r="E95" s="5">
        <v>61.178800000000003</v>
      </c>
      <c r="F95" s="5">
        <v>-145.68968000000001</v>
      </c>
      <c r="G95" s="4">
        <v>681</v>
      </c>
      <c r="H95" s="7">
        <v>43235</v>
      </c>
      <c r="I95">
        <v>5</v>
      </c>
      <c r="J95">
        <v>16</v>
      </c>
      <c r="K95">
        <v>2018</v>
      </c>
      <c r="L95" s="6">
        <v>0.43767</v>
      </c>
      <c r="M95" s="6">
        <v>0.3528</v>
      </c>
      <c r="N95">
        <v>442494.51627472503</v>
      </c>
      <c r="O95">
        <v>1271639.9782245001</v>
      </c>
      <c r="P95">
        <v>1</v>
      </c>
      <c r="Q95">
        <f t="shared" si="7"/>
        <v>136</v>
      </c>
      <c r="R95">
        <v>2.6263436889038201</v>
      </c>
      <c r="Y95" s="3"/>
    </row>
    <row r="96" spans="1:25" x14ac:dyDescent="0.2">
      <c r="A96">
        <v>102</v>
      </c>
      <c r="B96">
        <f t="shared" si="5"/>
        <v>1020</v>
      </c>
      <c r="C96">
        <f t="shared" si="6"/>
        <v>1.02</v>
      </c>
      <c r="D96" t="s">
        <v>17</v>
      </c>
      <c r="E96" s="5">
        <v>61.179470000000002</v>
      </c>
      <c r="F96" s="5">
        <v>-145.69794999999999</v>
      </c>
      <c r="G96" s="4">
        <v>761</v>
      </c>
      <c r="H96" s="7">
        <v>43235</v>
      </c>
      <c r="I96">
        <v>5</v>
      </c>
      <c r="J96">
        <v>16</v>
      </c>
      <c r="K96">
        <v>2018</v>
      </c>
      <c r="L96" s="6">
        <v>0.42494999999999999</v>
      </c>
      <c r="M96" s="6">
        <v>0.34220999999999996</v>
      </c>
      <c r="N96">
        <v>442542.50522610301</v>
      </c>
      <c r="O96">
        <v>1269720.7343804501</v>
      </c>
      <c r="P96">
        <v>1</v>
      </c>
      <c r="Q96">
        <f t="shared" si="7"/>
        <v>136</v>
      </c>
      <c r="R96">
        <v>3.4740027031466898</v>
      </c>
      <c r="Y96" s="3"/>
    </row>
    <row r="97" spans="1:25" x14ac:dyDescent="0.2">
      <c r="A97">
        <v>120</v>
      </c>
      <c r="B97">
        <f t="shared" si="5"/>
        <v>1200</v>
      </c>
      <c r="C97">
        <f t="shared" si="6"/>
        <v>1.2</v>
      </c>
      <c r="D97" t="s">
        <v>17</v>
      </c>
      <c r="E97" s="5">
        <v>61.180750000000003</v>
      </c>
      <c r="F97" s="5">
        <v>-145.70896999999999</v>
      </c>
      <c r="G97" s="4">
        <v>810</v>
      </c>
      <c r="H97" s="7">
        <v>43235</v>
      </c>
      <c r="I97">
        <v>5</v>
      </c>
      <c r="J97">
        <v>16</v>
      </c>
      <c r="K97">
        <v>2018</v>
      </c>
      <c r="L97" s="6">
        <v>0.50394000000000005</v>
      </c>
      <c r="M97" s="6">
        <v>0.50158999999999998</v>
      </c>
      <c r="N97">
        <v>442831.81797292997</v>
      </c>
      <c r="O97">
        <v>1269568.72875257</v>
      </c>
      <c r="P97">
        <v>7</v>
      </c>
      <c r="Q97">
        <f t="shared" si="7"/>
        <v>136</v>
      </c>
      <c r="R97">
        <v>2.9811394046647401</v>
      </c>
      <c r="Y97" s="3"/>
    </row>
    <row r="98" spans="1:25" x14ac:dyDescent="0.2">
      <c r="A98">
        <v>235</v>
      </c>
      <c r="B98">
        <f t="shared" ref="B98:B101" si="8">A98*10</f>
        <v>2350</v>
      </c>
      <c r="C98">
        <f t="shared" ref="C98:C101" si="9">B98*0.001</f>
        <v>2.35</v>
      </c>
      <c r="D98" t="s">
        <v>17</v>
      </c>
      <c r="E98" s="5">
        <v>61.182429999999997</v>
      </c>
      <c r="F98" s="5">
        <v>-145.70981</v>
      </c>
      <c r="G98" s="4">
        <v>872</v>
      </c>
      <c r="H98" s="7">
        <v>43235</v>
      </c>
      <c r="I98">
        <v>5</v>
      </c>
      <c r="J98">
        <v>16</v>
      </c>
      <c r="K98">
        <v>2018</v>
      </c>
      <c r="L98" s="6">
        <v>0.99909999999999999</v>
      </c>
      <c r="M98" s="6">
        <v>0.83167000000000002</v>
      </c>
      <c r="N98">
        <v>454797.501624642</v>
      </c>
      <c r="O98">
        <v>1276119.1626887301</v>
      </c>
      <c r="P98">
        <v>1</v>
      </c>
      <c r="Q98">
        <f t="shared" si="7"/>
        <v>136</v>
      </c>
      <c r="R98">
        <v>3.6538413953685498</v>
      </c>
      <c r="Y98" s="3"/>
    </row>
    <row r="99" spans="1:25" x14ac:dyDescent="0.2">
      <c r="A99">
        <v>154</v>
      </c>
      <c r="B99">
        <f t="shared" si="8"/>
        <v>1540</v>
      </c>
      <c r="C99">
        <f t="shared" si="9"/>
        <v>1.54</v>
      </c>
      <c r="D99" t="s">
        <v>17</v>
      </c>
      <c r="E99" s="5">
        <v>61.18242</v>
      </c>
      <c r="F99" s="5">
        <v>-145.71356</v>
      </c>
      <c r="G99" s="4">
        <v>950</v>
      </c>
      <c r="H99" s="7">
        <v>43235</v>
      </c>
      <c r="I99">
        <v>5</v>
      </c>
      <c r="J99">
        <v>16</v>
      </c>
      <c r="K99">
        <v>2018</v>
      </c>
      <c r="L99" s="6">
        <v>0.64963000000000004</v>
      </c>
      <c r="M99" s="6">
        <v>0.65296999999999994</v>
      </c>
      <c r="N99">
        <v>442295.720000809</v>
      </c>
      <c r="O99">
        <v>1271639.8793974901</v>
      </c>
      <c r="P99">
        <v>7</v>
      </c>
      <c r="Q99">
        <f t="shared" si="7"/>
        <v>136</v>
      </c>
      <c r="R99">
        <v>3.45947345068664</v>
      </c>
      <c r="Y99" s="3"/>
    </row>
    <row r="100" spans="1:25" x14ac:dyDescent="0.2">
      <c r="A100">
        <v>151</v>
      </c>
      <c r="B100">
        <f t="shared" si="8"/>
        <v>1510</v>
      </c>
      <c r="C100">
        <f t="shared" si="9"/>
        <v>1.51</v>
      </c>
      <c r="D100" t="s">
        <v>17</v>
      </c>
      <c r="E100" s="5">
        <v>61.181890000000003</v>
      </c>
      <c r="F100" s="5">
        <v>-145.72121999999999</v>
      </c>
      <c r="G100" s="4">
        <v>1030</v>
      </c>
      <c r="H100" s="7">
        <v>43235</v>
      </c>
      <c r="I100">
        <v>5</v>
      </c>
      <c r="J100">
        <v>16</v>
      </c>
      <c r="K100">
        <v>2018</v>
      </c>
      <c r="L100" s="6">
        <v>0.63976999999999995</v>
      </c>
      <c r="M100" s="6">
        <v>0.51810999999999996</v>
      </c>
      <c r="N100">
        <v>454558.71639986301</v>
      </c>
      <c r="O100">
        <v>1275688.0542351101</v>
      </c>
      <c r="P100">
        <v>1</v>
      </c>
      <c r="Q100">
        <f t="shared" si="7"/>
        <v>136</v>
      </c>
      <c r="R100">
        <v>4.5882337260195198</v>
      </c>
      <c r="Y100" s="3"/>
    </row>
    <row r="101" spans="1:25" x14ac:dyDescent="0.2">
      <c r="A101">
        <v>240</v>
      </c>
      <c r="B101">
        <f t="shared" si="8"/>
        <v>2400</v>
      </c>
      <c r="C101">
        <f t="shared" si="9"/>
        <v>2.4</v>
      </c>
      <c r="D101" t="s">
        <v>17</v>
      </c>
      <c r="E101" s="5">
        <v>61.183410000000002</v>
      </c>
      <c r="F101" s="5">
        <v>-145.73186000000001</v>
      </c>
      <c r="G101" s="4">
        <v>1165</v>
      </c>
      <c r="H101" s="7">
        <v>43235</v>
      </c>
      <c r="I101">
        <v>5</v>
      </c>
      <c r="J101">
        <v>16</v>
      </c>
      <c r="K101">
        <v>2018</v>
      </c>
      <c r="L101" s="6">
        <v>1.0255999999999998</v>
      </c>
      <c r="M101" s="6">
        <v>0.85072000000000003</v>
      </c>
      <c r="N101">
        <v>454776.47378203698</v>
      </c>
      <c r="O101">
        <v>1275989.02066504</v>
      </c>
      <c r="P101">
        <v>1</v>
      </c>
      <c r="Q101">
        <f t="shared" si="7"/>
        <v>136</v>
      </c>
      <c r="R101">
        <v>4.06714200827399</v>
      </c>
      <c r="Y101" s="3"/>
    </row>
    <row r="106" spans="1:25" x14ac:dyDescent="0.2">
      <c r="I106" s="3"/>
    </row>
    <row r="107" spans="1:25" x14ac:dyDescent="0.2">
      <c r="I107" s="3"/>
    </row>
    <row r="108" spans="1:25" x14ac:dyDescent="0.2">
      <c r="I108" s="3"/>
    </row>
    <row r="109" spans="1:25" x14ac:dyDescent="0.2">
      <c r="I109" s="3"/>
    </row>
    <row r="110" spans="1:25" x14ac:dyDescent="0.2">
      <c r="I110" s="3"/>
    </row>
    <row r="111" spans="1:25" x14ac:dyDescent="0.2">
      <c r="I111" s="3"/>
    </row>
    <row r="112" spans="1:25" x14ac:dyDescent="0.2">
      <c r="I112" s="3"/>
    </row>
    <row r="113" spans="9:9" x14ac:dyDescent="0.2">
      <c r="I113" s="3"/>
    </row>
    <row r="114" spans="9:9" x14ac:dyDescent="0.2">
      <c r="I114" s="3"/>
    </row>
    <row r="115" spans="9:9" x14ac:dyDescent="0.2">
      <c r="I115" s="3"/>
    </row>
    <row r="116" spans="9:9" x14ac:dyDescent="0.2">
      <c r="I116" s="3"/>
    </row>
    <row r="117" spans="9:9" x14ac:dyDescent="0.2">
      <c r="I117" s="3"/>
    </row>
    <row r="118" spans="9:9" x14ac:dyDescent="0.2">
      <c r="I118" s="3"/>
    </row>
    <row r="119" spans="9:9" x14ac:dyDescent="0.2">
      <c r="I119" s="3"/>
    </row>
    <row r="120" spans="9:9" x14ac:dyDescent="0.2">
      <c r="I120" s="3"/>
    </row>
    <row r="121" spans="9:9" x14ac:dyDescent="0.2">
      <c r="I121" s="3"/>
    </row>
    <row r="122" spans="9:9" x14ac:dyDescent="0.2">
      <c r="I122" s="3"/>
    </row>
    <row r="123" spans="9:9" x14ac:dyDescent="0.2">
      <c r="I123" s="3"/>
    </row>
    <row r="124" spans="9:9" x14ac:dyDescent="0.2">
      <c r="I124" s="3"/>
    </row>
    <row r="125" spans="9:9" x14ac:dyDescent="0.2">
      <c r="I125" s="3"/>
    </row>
    <row r="126" spans="9:9" x14ac:dyDescent="0.2">
      <c r="I126" s="3"/>
    </row>
    <row r="127" spans="9:9" x14ac:dyDescent="0.2">
      <c r="I127" s="3"/>
    </row>
    <row r="128" spans="9:9" x14ac:dyDescent="0.2">
      <c r="I128" s="3"/>
    </row>
    <row r="129" spans="9:9" x14ac:dyDescent="0.2">
      <c r="I129" s="3"/>
    </row>
    <row r="130" spans="9:9" x14ac:dyDescent="0.2">
      <c r="I130" s="3"/>
    </row>
    <row r="131" spans="9:9" x14ac:dyDescent="0.2">
      <c r="I131" s="3"/>
    </row>
    <row r="132" spans="9:9" x14ac:dyDescent="0.2">
      <c r="I132" s="3"/>
    </row>
    <row r="133" spans="9:9" x14ac:dyDescent="0.2">
      <c r="I133" s="3"/>
    </row>
    <row r="134" spans="9:9" x14ac:dyDescent="0.2">
      <c r="I134" s="3"/>
    </row>
    <row r="135" spans="9:9" x14ac:dyDescent="0.2">
      <c r="I135" s="3"/>
    </row>
    <row r="136" spans="9:9" x14ac:dyDescent="0.2">
      <c r="I136" s="3"/>
    </row>
    <row r="137" spans="9:9" x14ac:dyDescent="0.2">
      <c r="I137" s="3"/>
    </row>
    <row r="138" spans="9:9" x14ac:dyDescent="0.2">
      <c r="I138" s="3"/>
    </row>
    <row r="139" spans="9:9" x14ac:dyDescent="0.2">
      <c r="I139" s="3"/>
    </row>
    <row r="140" spans="9:9" x14ac:dyDescent="0.2">
      <c r="I140" s="3"/>
    </row>
    <row r="141" spans="9:9" x14ac:dyDescent="0.2">
      <c r="I141" s="3"/>
    </row>
    <row r="142" spans="9:9" x14ac:dyDescent="0.2">
      <c r="I142" s="3"/>
    </row>
    <row r="143" spans="9:9" x14ac:dyDescent="0.2">
      <c r="I143" s="3"/>
    </row>
    <row r="144" spans="9:9" x14ac:dyDescent="0.2">
      <c r="I144" s="3"/>
    </row>
    <row r="145" spans="9:9" x14ac:dyDescent="0.2">
      <c r="I145" s="3"/>
    </row>
    <row r="146" spans="9:9" x14ac:dyDescent="0.2">
      <c r="I146" s="3"/>
    </row>
    <row r="147" spans="9:9" x14ac:dyDescent="0.2">
      <c r="I147" s="3"/>
    </row>
    <row r="148" spans="9:9" x14ac:dyDescent="0.2">
      <c r="I148" s="3"/>
    </row>
    <row r="149" spans="9:9" x14ac:dyDescent="0.2">
      <c r="I149" s="3"/>
    </row>
    <row r="150" spans="9:9" x14ac:dyDescent="0.2">
      <c r="I150" s="3"/>
    </row>
    <row r="151" spans="9:9" x14ac:dyDescent="0.2">
      <c r="I151" s="3"/>
    </row>
    <row r="152" spans="9:9" x14ac:dyDescent="0.2">
      <c r="I152" s="3"/>
    </row>
    <row r="153" spans="9:9" x14ac:dyDescent="0.2">
      <c r="I153" s="3"/>
    </row>
    <row r="154" spans="9:9" x14ac:dyDescent="0.2">
      <c r="I154" s="3"/>
    </row>
    <row r="155" spans="9:9" x14ac:dyDescent="0.2">
      <c r="I155" s="3"/>
    </row>
    <row r="156" spans="9:9" x14ac:dyDescent="0.2">
      <c r="I156" s="3"/>
    </row>
    <row r="157" spans="9:9" x14ac:dyDescent="0.2">
      <c r="I157" s="3"/>
    </row>
    <row r="158" spans="9:9" x14ac:dyDescent="0.2">
      <c r="I158" s="3"/>
    </row>
    <row r="159" spans="9:9" x14ac:dyDescent="0.2">
      <c r="I159" s="3"/>
    </row>
    <row r="160" spans="9:9" x14ac:dyDescent="0.2">
      <c r="I160" s="3"/>
    </row>
    <row r="161" spans="9:9" x14ac:dyDescent="0.2">
      <c r="I161" s="3"/>
    </row>
    <row r="162" spans="9:9" x14ac:dyDescent="0.2">
      <c r="I162" s="3"/>
    </row>
    <row r="163" spans="9:9" x14ac:dyDescent="0.2">
      <c r="I163" s="3"/>
    </row>
    <row r="164" spans="9:9" x14ac:dyDescent="0.2">
      <c r="I164" s="3"/>
    </row>
    <row r="165" spans="9:9" x14ac:dyDescent="0.2">
      <c r="I165" s="3"/>
    </row>
    <row r="166" spans="9:9" x14ac:dyDescent="0.2">
      <c r="I166" s="3"/>
    </row>
    <row r="167" spans="9:9" x14ac:dyDescent="0.2">
      <c r="I167" s="3"/>
    </row>
    <row r="168" spans="9:9" x14ac:dyDescent="0.2">
      <c r="I168" s="3"/>
    </row>
    <row r="169" spans="9:9" x14ac:dyDescent="0.2">
      <c r="I169" s="3"/>
    </row>
    <row r="170" spans="9:9" x14ac:dyDescent="0.2">
      <c r="I170" s="3"/>
    </row>
    <row r="171" spans="9:9" x14ac:dyDescent="0.2">
      <c r="I171" s="3"/>
    </row>
    <row r="172" spans="9:9" x14ac:dyDescent="0.2">
      <c r="I172" s="3"/>
    </row>
    <row r="173" spans="9:9" x14ac:dyDescent="0.2">
      <c r="I173" s="3"/>
    </row>
    <row r="174" spans="9:9" x14ac:dyDescent="0.2">
      <c r="I174" s="3"/>
    </row>
    <row r="175" spans="9:9" x14ac:dyDescent="0.2">
      <c r="I175" s="3"/>
    </row>
    <row r="176" spans="9:9" x14ac:dyDescent="0.2">
      <c r="I176" s="3"/>
    </row>
    <row r="177" spans="9:9" x14ac:dyDescent="0.2">
      <c r="I177" s="3"/>
    </row>
    <row r="178" spans="9:9" x14ac:dyDescent="0.2">
      <c r="I178" s="3"/>
    </row>
    <row r="179" spans="9:9" x14ac:dyDescent="0.2">
      <c r="I179" s="3"/>
    </row>
    <row r="180" spans="9:9" x14ac:dyDescent="0.2">
      <c r="I180" s="3"/>
    </row>
    <row r="181" spans="9:9" x14ac:dyDescent="0.2">
      <c r="I181" s="3"/>
    </row>
    <row r="182" spans="9:9" x14ac:dyDescent="0.2">
      <c r="I182" s="3"/>
    </row>
    <row r="183" spans="9:9" x14ac:dyDescent="0.2">
      <c r="I183" s="3"/>
    </row>
    <row r="184" spans="9:9" x14ac:dyDescent="0.2">
      <c r="I184" s="3"/>
    </row>
    <row r="185" spans="9:9" x14ac:dyDescent="0.2">
      <c r="I185" s="3"/>
    </row>
    <row r="186" spans="9:9" x14ac:dyDescent="0.2">
      <c r="I186" s="3"/>
    </row>
    <row r="187" spans="9:9" x14ac:dyDescent="0.2">
      <c r="I187" s="3"/>
    </row>
    <row r="188" spans="9:9" x14ac:dyDescent="0.2">
      <c r="I188" s="3"/>
    </row>
    <row r="189" spans="9:9" x14ac:dyDescent="0.2">
      <c r="I189" s="3"/>
    </row>
    <row r="190" spans="9:9" x14ac:dyDescent="0.2">
      <c r="I190" s="3"/>
    </row>
    <row r="191" spans="9:9" x14ac:dyDescent="0.2">
      <c r="I191" s="3"/>
    </row>
    <row r="192" spans="9:9" x14ac:dyDescent="0.2">
      <c r="I192" s="3"/>
    </row>
    <row r="193" spans="9:11" x14ac:dyDescent="0.2">
      <c r="I193" s="3"/>
    </row>
    <row r="194" spans="9:11" x14ac:dyDescent="0.2">
      <c r="I194" s="3"/>
    </row>
    <row r="195" spans="9:11" x14ac:dyDescent="0.2">
      <c r="I195" s="3"/>
    </row>
    <row r="196" spans="9:11" x14ac:dyDescent="0.2">
      <c r="I196" s="3"/>
    </row>
    <row r="197" spans="9:11" x14ac:dyDescent="0.2">
      <c r="I197" s="3"/>
    </row>
    <row r="198" spans="9:11" x14ac:dyDescent="0.2">
      <c r="I198" s="3"/>
    </row>
    <row r="199" spans="9:11" x14ac:dyDescent="0.2">
      <c r="I199" s="3"/>
    </row>
    <row r="200" spans="9:11" x14ac:dyDescent="0.2">
      <c r="I200" s="3"/>
    </row>
    <row r="201" spans="9:11" x14ac:dyDescent="0.2">
      <c r="I201" s="3"/>
    </row>
    <row r="202" spans="9:11" x14ac:dyDescent="0.2">
      <c r="I202" s="3"/>
    </row>
    <row r="203" spans="9:11" x14ac:dyDescent="0.2">
      <c r="I203" s="3"/>
    </row>
    <row r="204" spans="9:11" x14ac:dyDescent="0.2">
      <c r="I204" s="3"/>
    </row>
    <row r="205" spans="9:11" x14ac:dyDescent="0.2">
      <c r="I205" s="3"/>
    </row>
    <row r="206" spans="9:11" x14ac:dyDescent="0.2">
      <c r="K206" s="3"/>
    </row>
    <row r="207" spans="9:11" x14ac:dyDescent="0.2">
      <c r="K207" s="3"/>
    </row>
  </sheetData>
  <sortState ref="A106:AA205">
    <sortCondition ref="L106:L205"/>
    <sortCondition ref="J106:J205"/>
    <sortCondition ref="K106:K2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2019-06-17T17:27:46Z</dcterms:created>
  <dcterms:modified xsi:type="dcterms:W3CDTF">2019-07-02T19:46:48Z</dcterms:modified>
</cp:coreProperties>
</file>