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al\anaconda3\LCAs_project\lca_project_fisher\data\"/>
    </mc:Choice>
  </mc:AlternateContent>
  <xr:revisionPtr revIDLastSave="0" documentId="13_ncr:1_{27A4D06B-ED77-4599-B0D1-818E53C2FB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Results" sheetId="1" r:id="rId1"/>
    <sheet name="jet_fuel_fossil" sheetId="2" r:id="rId2"/>
    <sheet name="jet_fuel_bio1" sheetId="3" r:id="rId3"/>
    <sheet name="jet_fuel_bio2" sheetId="4" r:id="rId4"/>
    <sheet name="jet_fuel_bio3" sheetId="5" r:id="rId5"/>
    <sheet name="jet_fuel_co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1" l="1"/>
  <c r="D153" i="1"/>
  <c r="D154" i="1"/>
  <c r="D155" i="1"/>
  <c r="D156" i="1"/>
  <c r="D146" i="1"/>
  <c r="D147" i="1"/>
  <c r="D148" i="1"/>
  <c r="D149" i="1"/>
  <c r="D150" i="1"/>
  <c r="D140" i="1"/>
  <c r="D141" i="1"/>
  <c r="D142" i="1"/>
  <c r="D143" i="1"/>
  <c r="D144" i="1"/>
  <c r="D134" i="1"/>
  <c r="D135" i="1"/>
  <c r="D136" i="1"/>
  <c r="D137" i="1"/>
  <c r="D138" i="1"/>
  <c r="D127" i="1"/>
  <c r="D128" i="1"/>
  <c r="D129" i="1"/>
  <c r="D130" i="1"/>
  <c r="D131" i="1"/>
  <c r="D132" i="1"/>
  <c r="D120" i="1"/>
  <c r="D121" i="1"/>
  <c r="D122" i="1"/>
  <c r="D123" i="1"/>
  <c r="D124" i="1"/>
  <c r="D125" i="1"/>
  <c r="D114" i="1"/>
  <c r="D115" i="1"/>
  <c r="D116" i="1"/>
  <c r="D117" i="1"/>
  <c r="D118" i="1"/>
  <c r="D108" i="1"/>
  <c r="D109" i="1"/>
  <c r="D110" i="1"/>
  <c r="D111" i="1"/>
  <c r="D112" i="1"/>
  <c r="D102" i="1"/>
  <c r="D103" i="1"/>
  <c r="D104" i="1"/>
  <c r="D105" i="1"/>
  <c r="D106" i="1"/>
  <c r="D96" i="1"/>
  <c r="D97" i="1"/>
  <c r="D98" i="1"/>
  <c r="D99" i="1"/>
  <c r="D100" i="1"/>
  <c r="D90" i="1"/>
  <c r="D91" i="1"/>
  <c r="D92" i="1"/>
  <c r="D93" i="1"/>
  <c r="D94" i="1"/>
  <c r="D84" i="1"/>
  <c r="D85" i="1"/>
  <c r="D86" i="1"/>
  <c r="D87" i="1"/>
  <c r="D88" i="1"/>
  <c r="D78" i="1"/>
  <c r="D79" i="1"/>
  <c r="D80" i="1"/>
  <c r="D81" i="1"/>
  <c r="D82" i="1"/>
  <c r="D72" i="1"/>
  <c r="D73" i="1"/>
  <c r="D74" i="1"/>
  <c r="D75" i="1"/>
  <c r="D76" i="1"/>
  <c r="D66" i="1"/>
  <c r="D67" i="1"/>
  <c r="D68" i="1"/>
  <c r="D69" i="1"/>
  <c r="D70" i="1"/>
  <c r="D60" i="1"/>
  <c r="D61" i="1"/>
  <c r="D62" i="1"/>
  <c r="D63" i="1"/>
  <c r="D64" i="1"/>
  <c r="D54" i="1"/>
  <c r="D55" i="1"/>
  <c r="D56" i="1"/>
  <c r="D57" i="1"/>
  <c r="D58" i="1"/>
  <c r="D48" i="1"/>
  <c r="D49" i="1"/>
  <c r="D50" i="1"/>
  <c r="D51" i="1"/>
  <c r="D52" i="1"/>
  <c r="D42" i="1"/>
  <c r="D43" i="1"/>
  <c r="D44" i="1"/>
  <c r="D45" i="1"/>
  <c r="D46" i="1"/>
  <c r="D36" i="1"/>
  <c r="D37" i="1"/>
  <c r="D38" i="1"/>
  <c r="D39" i="1"/>
  <c r="D40" i="1"/>
  <c r="D30" i="1"/>
  <c r="D31" i="1"/>
  <c r="D32" i="1"/>
  <c r="D33" i="1"/>
  <c r="D34" i="1"/>
  <c r="D23" i="1"/>
  <c r="D24" i="1"/>
  <c r="D25" i="1"/>
  <c r="D26" i="1"/>
  <c r="D27" i="1"/>
  <c r="D28" i="1"/>
  <c r="D16" i="1"/>
  <c r="D17" i="1"/>
  <c r="D18" i="1"/>
  <c r="D19" i="1"/>
  <c r="D20" i="1"/>
  <c r="D21" i="1"/>
  <c r="D9" i="1"/>
  <c r="D10" i="1"/>
  <c r="D11" i="1"/>
  <c r="D12" i="1"/>
  <c r="D13" i="1"/>
  <c r="D14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<sst xmlns="http://schemas.openxmlformats.org/spreadsheetml/2006/main" count="624" uniqueCount="39">
  <si>
    <t>Impact Category</t>
  </si>
  <si>
    <t>Functional Unit</t>
  </si>
  <si>
    <t>Score</t>
  </si>
  <si>
    <t>acidification no LT</t>
  </si>
  <si>
    <t>climate change no LT</t>
  </si>
  <si>
    <t>climate change: biogenic no LT</t>
  </si>
  <si>
    <t>climate change: fossil no LT</t>
  </si>
  <si>
    <t>climate change: land use and land use change no LT</t>
  </si>
  <si>
    <t>ecotoxicity: freshwater no LT</t>
  </si>
  <si>
    <t>ecotoxicity: freshwater, inorganics no LT</t>
  </si>
  <si>
    <t>ecotoxicity: freshwater, organics no LT</t>
  </si>
  <si>
    <t>energy resources: non-renewable no LT</t>
  </si>
  <si>
    <t>eutrophication: freshwater no LT</t>
  </si>
  <si>
    <t>eutrophication: marine no LT</t>
  </si>
  <si>
    <t>eutrophication: terrestrial no LT</t>
  </si>
  <si>
    <t>human toxicity: carcinogenic no LT</t>
  </si>
  <si>
    <t>human toxicity: carcinogenic, inorganics no LT</t>
  </si>
  <si>
    <t>human toxicity: carcinogenic, organics no LT</t>
  </si>
  <si>
    <t>human toxicity: non-carcinogenic no LT</t>
  </si>
  <si>
    <t>human toxicity: non-carcinogenic, inorganics no LT</t>
  </si>
  <si>
    <t>human toxicity: non-carcinogenic, organics no LT</t>
  </si>
  <si>
    <t>ionising radiation: human health no LT</t>
  </si>
  <si>
    <t>land use no LT</t>
  </si>
  <si>
    <t>material resources: metals/minerals no LT</t>
  </si>
  <si>
    <t>ozone depletion no LT</t>
  </si>
  <si>
    <t>particulate matter formation no LT</t>
  </si>
  <si>
    <t>photochemical oxidant formation: human health no LT</t>
  </si>
  <si>
    <t>water use no LT</t>
  </si>
  <si>
    <t>jet_fuel_fossil</t>
  </si>
  <si>
    <t>jet_fuel_bio1</t>
  </si>
  <si>
    <t>jet_fuel_bio2</t>
  </si>
  <si>
    <t>jet_fuel_bio3</t>
  </si>
  <si>
    <t>jet_fuel_co2</t>
  </si>
  <si>
    <t>Column1</t>
  </si>
  <si>
    <t>Column2</t>
  </si>
  <si>
    <t>Column3</t>
  </si>
  <si>
    <t>Column4</t>
  </si>
  <si>
    <t>Column32</t>
  </si>
  <si>
    <t>Relative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</si>
</sst>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10" fontId="1" fillId="0" borderId="3" xfId="1" applyNumberFormat="1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2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AF33D-D051-47B5-A9F1-51B828F98FA4}" name="Table3" displayName="Table3" ref="A2:D7" totalsRowShown="0" tableBorderDxfId="25">
  <autoFilter ref="A2:D7" xr:uid="{B5EAF33D-D051-47B5-A9F1-51B828F98FA4}"/>
  <tableColumns count="4">
    <tableColumn id="1" xr3:uid="{980AF83E-0C77-4054-A394-CC36A236DA88}" name="acidification no LT"/>
    <tableColumn id="2" xr3:uid="{4BB4E0FB-EB99-4276-BA44-98E5D8AE30E5}" name="Column1"/>
    <tableColumn id="3" xr3:uid="{3C23BAA3-36BF-41D4-AF78-21289DEF92E6}" name="Column2"/>
    <tableColumn id="4" xr3:uid="{D93F9CF0-921B-4D36-B03F-C3625C1C22FF}" name="Column3" dataDxfId="24" dataCellStyle="Per cent">
      <calculatedColumnFormula>Table3[[#This Row],[Column2]]/$C$7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07E827-DA95-49A4-9B65-D933F8FE86E3}" name="Table10" displayName="Table10" ref="A59:D64" totalsRowShown="0">
  <autoFilter ref="A59:D64" xr:uid="{DC07E827-DA95-49A4-9B65-D933F8FE86E3}"/>
  <tableColumns count="4">
    <tableColumn id="1" xr3:uid="{F5344BE9-C9AA-48AF-B0F0-54BDA445739E}" name="eutrophication: freshwater no LT"/>
    <tableColumn id="2" xr3:uid="{D971FC96-A839-4394-B83C-5BECB44C6C7D}" name="Column1"/>
    <tableColumn id="3" xr3:uid="{723F0887-C766-4A91-8876-748E79005550}" name="Column2"/>
    <tableColumn id="4" xr3:uid="{044EDD97-4B34-4165-9501-41A3707AA65C}" name="Column3" dataDxfId="15" dataCellStyle="Per cent">
      <calculatedColumnFormula>C60/$C$64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5482F3-030B-4A7C-9F16-5741B1F008B8}" name="Table11" displayName="Table11" ref="A65:D70" totalsRowShown="0">
  <autoFilter ref="A65:D70" xr:uid="{3A5482F3-030B-4A7C-9F16-5741B1F008B8}"/>
  <tableColumns count="4">
    <tableColumn id="1" xr3:uid="{0C3A8D35-0E3A-4FB5-AF28-D5F253FFE0C8}" name="eutrophication: marine no LT"/>
    <tableColumn id="2" xr3:uid="{7230CA6F-06E7-42EB-9A2B-171A7B879A59}" name="Column1"/>
    <tableColumn id="3" xr3:uid="{10F664D3-6A5A-4DAA-888A-0EBBB41BA925}" name="Column2"/>
    <tableColumn id="4" xr3:uid="{EBF0D782-5069-4573-A6EF-BD714E480431}" name="Column3" dataDxfId="14" dataCellStyle="Per cent">
      <calculatedColumnFormula>C66/$C$70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929078-9598-45C4-86BC-0C190451E232}" name="Table12" displayName="Table12" ref="A71:D76" totalsRowShown="0">
  <autoFilter ref="A71:D76" xr:uid="{88929078-9598-45C4-86BC-0C190451E232}"/>
  <tableColumns count="4">
    <tableColumn id="1" xr3:uid="{886811ED-B5C9-42F1-8EA5-ABEA59987F4D}" name="eutrophication: terrestrial no LT"/>
    <tableColumn id="2" xr3:uid="{4DC16B8F-D1DE-4E4F-960B-489500CAA3A1}" name="Column1"/>
    <tableColumn id="3" xr3:uid="{1622AEE9-8476-4893-B392-CA10953DC569}" name="Column2"/>
    <tableColumn id="4" xr3:uid="{FD2ED49E-17EF-4A82-AE0B-4E4234FDD7F2}" name="Column3" dataDxfId="13" dataCellStyle="Per cent">
      <calculatedColumnFormula>C72/$C$76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D1A1C3-4036-4705-9D8A-8B353E615A62}" name="Table13" displayName="Table13" ref="A77:D82" totalsRowShown="0">
  <autoFilter ref="A77:D82" xr:uid="{EDD1A1C3-4036-4705-9D8A-8B353E615A62}"/>
  <sortState xmlns:xlrd2="http://schemas.microsoft.com/office/spreadsheetml/2017/richdata2" ref="A78:C82">
    <sortCondition descending="1" ref="C77:C82"/>
  </sortState>
  <tableColumns count="4">
    <tableColumn id="1" xr3:uid="{E0717F1D-5BE3-4BF7-816E-142A6CB88231}" name="human toxicity: carcinogenic no LT"/>
    <tableColumn id="2" xr3:uid="{11CC853C-E3FB-44C9-A95C-F04976961E64}" name="Column1"/>
    <tableColumn id="3" xr3:uid="{EF5863FB-E428-4ED9-AF89-B43E255EE305}" name="Column2"/>
    <tableColumn id="4" xr3:uid="{D1BF3046-3A9D-4260-A29F-DEB29D223A84}" name="Column3" dataDxfId="12" dataCellStyle="Per cent">
      <calculatedColumnFormula>C78/$C$78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FF40C21-7A81-4C5B-8C38-F369B0F81FA2}" name="Table14" displayName="Table14" ref="A83:D88" totalsRowShown="0">
  <autoFilter ref="A83:D88" xr:uid="{DFF40C21-7A81-4C5B-8C38-F369B0F81FA2}"/>
  <sortState xmlns:xlrd2="http://schemas.microsoft.com/office/spreadsheetml/2017/richdata2" ref="A84:C88">
    <sortCondition descending="1" ref="C83:C88"/>
  </sortState>
  <tableColumns count="4">
    <tableColumn id="1" xr3:uid="{19A316DD-EB55-4B38-A7F0-7C1139C9A900}" name="human toxicity: carcinogenic, inorganics no LT"/>
    <tableColumn id="2" xr3:uid="{C9B94D20-62DC-4BE9-ACE3-4A805A15DFB4}" name="Column1"/>
    <tableColumn id="3" xr3:uid="{E8B0710E-4988-42E6-ACB0-65B3A60E1368}" name="Column2"/>
    <tableColumn id="4" xr3:uid="{8B59B730-2303-4715-A448-5D78CF9AD623}" name="Column3" dataDxfId="11" dataCellStyle="Per cent">
      <calculatedColumnFormula>C84/$C$84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37037FA-1A8D-46BE-BBC1-D4274F0E4B2A}" name="Table15" displayName="Table15" ref="A89:D94" totalsRowShown="0">
  <autoFilter ref="A89:D94" xr:uid="{637037FA-1A8D-46BE-BBC1-D4274F0E4B2A}"/>
  <sortState xmlns:xlrd2="http://schemas.microsoft.com/office/spreadsheetml/2017/richdata2" ref="A90:C94">
    <sortCondition descending="1" ref="C89:C94"/>
  </sortState>
  <tableColumns count="4">
    <tableColumn id="1" xr3:uid="{E07482C4-9007-4F57-BA89-CCD059157FC9}" name="human toxicity: carcinogenic, organics no LT"/>
    <tableColumn id="2" xr3:uid="{B4D964B7-95F9-45DE-AC14-700EE0C2EB97}" name="Column1"/>
    <tableColumn id="3" xr3:uid="{391F77D6-33F3-4C60-AC3B-35995B373BFF}" name="Column2"/>
    <tableColumn id="4" xr3:uid="{AF617B09-3FAD-40B4-90A9-0B529F31D1C9}" name="Column3" dataDxfId="10" dataCellStyle="Per cent">
      <calculatedColumnFormula>C90/$C$90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5ABB0D-0B63-4C37-B1B6-98539617494A}" name="Table16" displayName="Table16" ref="A95:D100" totalsRowShown="0">
  <autoFilter ref="A95:D100" xr:uid="{125ABB0D-0B63-4C37-B1B6-98539617494A}"/>
  <sortState xmlns:xlrd2="http://schemas.microsoft.com/office/spreadsheetml/2017/richdata2" ref="A96:C100">
    <sortCondition descending="1" ref="C95:C100"/>
  </sortState>
  <tableColumns count="4">
    <tableColumn id="1" xr3:uid="{C25EEB0D-E24B-47C1-9BFD-96214C656D03}" name="human toxicity: non-carcinogenic no LT"/>
    <tableColumn id="2" xr3:uid="{7768392F-4D17-4A11-936B-F15ADFB312ED}" name="Column1"/>
    <tableColumn id="3" xr3:uid="{81C9D599-845E-4FCC-A047-D999607AD19F}" name="Column2"/>
    <tableColumn id="4" xr3:uid="{582B8031-70FD-441E-B4D4-F5D91732CC18}" name="Column3" dataDxfId="9" dataCellStyle="Per cent">
      <calculatedColumnFormula>C96/$C$96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01775D2-0409-4658-96CB-7AC5DD04204F}" name="Table17" displayName="Table17" ref="A101:D106" totalsRowShown="0">
  <autoFilter ref="A101:D106" xr:uid="{501775D2-0409-4658-96CB-7AC5DD04204F}"/>
  <sortState xmlns:xlrd2="http://schemas.microsoft.com/office/spreadsheetml/2017/richdata2" ref="A102:C106">
    <sortCondition descending="1" ref="C101:C106"/>
  </sortState>
  <tableColumns count="4">
    <tableColumn id="1" xr3:uid="{A40D2350-C279-43D1-B25D-D2486F74E909}" name="human toxicity: non-carcinogenic, inorganics no LT"/>
    <tableColumn id="2" xr3:uid="{C9531093-4B95-4E9D-8C2A-5B233CBD2B18}" name="Column1"/>
    <tableColumn id="3" xr3:uid="{5369D31C-2EEE-4516-9DA8-847D7EBEE95C}" name="Column2"/>
    <tableColumn id="4" xr3:uid="{B191B273-97AB-4C14-8EC2-5CEC31C7C4BC}" name="Column3" dataDxfId="8" dataCellStyle="Per cent">
      <calculatedColumnFormula>C102/$C$102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37900AE-DFB7-4EDD-9B89-A473976C5611}" name="Table18" displayName="Table18" ref="A107:D112" totalsRowShown="0">
  <autoFilter ref="A107:D112" xr:uid="{E37900AE-DFB7-4EDD-9B89-A473976C5611}"/>
  <sortState xmlns:xlrd2="http://schemas.microsoft.com/office/spreadsheetml/2017/richdata2" ref="A108:C112">
    <sortCondition descending="1" ref="C107:C112"/>
  </sortState>
  <tableColumns count="4">
    <tableColumn id="1" xr3:uid="{C5666F39-C136-4C05-90FE-5A9075435CCA}" name="human toxicity: non-carcinogenic, organics no LT"/>
    <tableColumn id="2" xr3:uid="{A61CD6EE-D531-4326-8865-F32F186441FF}" name="Column1"/>
    <tableColumn id="3" xr3:uid="{6ED37DAB-5DDF-490E-9995-06C14DD394FE}" name="Column2"/>
    <tableColumn id="4" xr3:uid="{B74A2DD4-A349-4010-BE31-01DD55BC91AB}" name="Column3" dataDxfId="7" dataCellStyle="Per cent">
      <calculatedColumnFormula>C108/$C$108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5D85C11-FEF0-4EE6-8478-64E0A77FC0E5}" name="Table19" displayName="Table19" ref="A113:D118" totalsRowShown="0">
  <autoFilter ref="A113:D118" xr:uid="{C5D85C11-FEF0-4EE6-8478-64E0A77FC0E5}"/>
  <sortState xmlns:xlrd2="http://schemas.microsoft.com/office/spreadsheetml/2017/richdata2" ref="A114:C118">
    <sortCondition descending="1" ref="C113:C118"/>
  </sortState>
  <tableColumns count="4">
    <tableColumn id="1" xr3:uid="{00F8196B-D921-4616-BE60-8099504727DC}" name="ionising radiation: human health no LT"/>
    <tableColumn id="2" xr3:uid="{51E01800-0E12-4A70-A8CB-D06E2E001311}" name="Column1"/>
    <tableColumn id="3" xr3:uid="{F861EB43-E736-4260-BACB-8125424F2BF9}" name="Column2"/>
    <tableColumn id="4" xr3:uid="{EA844911-E605-4E8C-9499-EB636D616186}" name="Column3" dataDxfId="6" dataCellStyle="Per cent">
      <calculatedColumnFormula>C114/$C$114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74CDAF-2139-41D8-8343-C5DE3F124C0F}" name="Table4" displayName="Table4" ref="A8:D14" totalsRowShown="0">
  <autoFilter ref="A8:D14" xr:uid="{5474CDAF-2139-41D8-8343-C5DE3F124C0F}"/>
  <tableColumns count="4">
    <tableColumn id="1" xr3:uid="{7F88B3D3-FFB8-42CC-93AB-237CBC4D32B4}" name="Column1"/>
    <tableColumn id="2" xr3:uid="{5A16B5DA-9B83-4B8F-81DA-28A10B61942D}" name="Column2"/>
    <tableColumn id="3" xr3:uid="{4198A7E1-592E-4FDE-B307-D14E89ED7FDA}" name="Column3"/>
    <tableColumn id="4" xr3:uid="{09D5FD85-A21B-4F4A-8995-5AEB60D2B819}" name="Column4" dataDxfId="23" dataCellStyle="Per cent">
      <calculatedColumnFormula>Table4[[#This Row],[Column3]]/$C$14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39E9A4F-AD02-46ED-BECC-9B8F0BF3A860}" name="Table20" displayName="Table20" ref="A119:D125" totalsRowShown="0">
  <autoFilter ref="A119:D125" xr:uid="{839E9A4F-AD02-46ED-BECC-9B8F0BF3A860}"/>
  <sortState xmlns:xlrd2="http://schemas.microsoft.com/office/spreadsheetml/2017/richdata2" ref="A120:C125">
    <sortCondition descending="1" ref="C119:C125"/>
  </sortState>
  <tableColumns count="4">
    <tableColumn id="1" xr3:uid="{BC889F67-8BC0-412C-BCAC-BE9D08419A62}" name="Column1"/>
    <tableColumn id="2" xr3:uid="{BB298824-3546-4DCF-BAB2-780F8AAEF9DD}" name="Column2"/>
    <tableColumn id="3" xr3:uid="{D16CAC5B-572B-4E31-A140-311618D707E3}" name="Column3"/>
    <tableColumn id="4" xr3:uid="{4E9B9E4A-57BD-4533-B8A2-9F330392F9BB}" name="Column32" dataDxfId="5" dataCellStyle="Per cent">
      <calculatedColumnFormula>C120/$C$120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58BFB0C-FE6E-4F38-B932-84F4ABC877E1}" name="Table21" displayName="Table21" ref="A126:D132" totalsRowShown="0">
  <autoFilter ref="A126:D132" xr:uid="{658BFB0C-FE6E-4F38-B932-84F4ABC877E1}"/>
  <sortState xmlns:xlrd2="http://schemas.microsoft.com/office/spreadsheetml/2017/richdata2" ref="A127:C132">
    <sortCondition descending="1" ref="C126:C132"/>
  </sortState>
  <tableColumns count="4">
    <tableColumn id="1" xr3:uid="{35371E48-A07E-4C54-B2BF-45C8954EF3D0}" name="Column1"/>
    <tableColumn id="2" xr3:uid="{6D140E6C-0EB5-4FCC-A8EC-3EFE6026D100}" name="Column2"/>
    <tableColumn id="3" xr3:uid="{B749C479-1079-40E4-B987-9A87E7C9BF28}" name="Column3"/>
    <tableColumn id="4" xr3:uid="{B43EAE88-2E81-4B90-ADDC-0989642FAE20}" name="Column32" dataDxfId="4" dataCellStyle="Per cent">
      <calculatedColumnFormula>C127/$C$127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C747F2F-AD72-478A-8027-96CBB0826882}" name="Table22" displayName="Table22" ref="A133:D138" totalsRowShown="0">
  <autoFilter ref="A133:D138" xr:uid="{4C747F2F-AD72-478A-8027-96CBB0826882}"/>
  <sortState xmlns:xlrd2="http://schemas.microsoft.com/office/spreadsheetml/2017/richdata2" ref="A134:C138">
    <sortCondition descending="1" ref="C133:C138"/>
  </sortState>
  <tableColumns count="4">
    <tableColumn id="1" xr3:uid="{C5BF5059-08E7-4BFE-A697-A2437CD3D61B}" name="ozone depletion no LT"/>
    <tableColumn id="2" xr3:uid="{DC6BA4AD-CE7E-4D88-A7E7-14538EB739D9}" name="Column1"/>
    <tableColumn id="3" xr3:uid="{8E8680F7-6461-4FF4-BE3F-919F797E42F1}" name="Column2"/>
    <tableColumn id="4" xr3:uid="{15927EAF-FC68-4F19-9E84-DD60CA02278C}" name="Column3" dataDxfId="3" dataCellStyle="Per cent">
      <calculatedColumnFormula>C134/$C$134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9237056-EC45-481B-B665-B5E08C44148B}" name="Table23" displayName="Table23" ref="A139:D144" totalsRowShown="0">
  <autoFilter ref="A139:D144" xr:uid="{F9237056-EC45-481B-B665-B5E08C44148B}"/>
  <sortState xmlns:xlrd2="http://schemas.microsoft.com/office/spreadsheetml/2017/richdata2" ref="A140:C144">
    <sortCondition descending="1" ref="C139:C144"/>
  </sortState>
  <tableColumns count="4">
    <tableColumn id="1" xr3:uid="{949B42AE-D6BD-47BD-9F48-05DC3800B1E8}" name="particulate matter formation no LT"/>
    <tableColumn id="2" xr3:uid="{20E8C119-128B-478B-9699-BF9CC06566DC}" name="Column1"/>
    <tableColumn id="3" xr3:uid="{6494A506-6521-4EF8-A76E-7712AB55A9A2}" name="Column2"/>
    <tableColumn id="4" xr3:uid="{5D988CD3-9CCC-4DEC-8F50-7858C73B9ADA}" name="Column3" dataDxfId="2" dataCellStyle="Per cent">
      <calculatedColumnFormula>C140/$C$140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5667393-F0FB-4662-A474-7E201998EE12}" name="Table24" displayName="Table24" ref="A145:D150" totalsRowShown="0">
  <autoFilter ref="A145:D150" xr:uid="{95667393-F0FB-4662-A474-7E201998EE12}"/>
  <sortState xmlns:xlrd2="http://schemas.microsoft.com/office/spreadsheetml/2017/richdata2" ref="A146:C150">
    <sortCondition descending="1" ref="C145:C150"/>
  </sortState>
  <tableColumns count="4">
    <tableColumn id="1" xr3:uid="{434B2C7F-1921-4E1B-8F24-B1CF427EA4B7}" name="photochemical oxidant formation: human health no LT"/>
    <tableColumn id="2" xr3:uid="{FEF06921-946E-492C-866A-2F93986F0364}" name="Column1"/>
    <tableColumn id="3" xr3:uid="{2F05A3EB-C81D-43E3-BD03-980DBF6CDD12}" name="Column2"/>
    <tableColumn id="4" xr3:uid="{15DC80BC-D463-4504-8638-E59697CD6CC0}" name="Column3" dataDxfId="1" dataCellStyle="Per cent">
      <calculatedColumnFormula>C146/$C$146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F82C23D-2BCF-4315-B693-4A8DBCB520DD}" name="Table25" displayName="Table25" ref="A151:D156" totalsRowShown="0">
  <autoFilter ref="A151:D156" xr:uid="{0F82C23D-2BCF-4315-B693-4A8DBCB520DD}"/>
  <sortState xmlns:xlrd2="http://schemas.microsoft.com/office/spreadsheetml/2017/richdata2" ref="A152:C156">
    <sortCondition descending="1" ref="C151:C156"/>
  </sortState>
  <tableColumns count="4">
    <tableColumn id="1" xr3:uid="{DB08EB35-4D3B-45DA-AFEC-EB0A19096F45}" name="water use no LT"/>
    <tableColumn id="2" xr3:uid="{D4D5F6E7-0E44-48DB-B52D-B8E97A1F0F72}" name="Column1"/>
    <tableColumn id="3" xr3:uid="{0D4988ED-DB34-4CF1-9F83-A4833E42F48A}" name="Column2"/>
    <tableColumn id="4" xr3:uid="{D754BC9C-0C27-4A0C-B76D-1966CBE67CA0}" name="Column3" dataDxfId="0" dataCellStyle="Per cent">
      <calculatedColumnFormula>C152/$C$152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49E618-8651-4899-B4BB-22004B8A2C55}" name="Table5" displayName="Table5" ref="A15:D21" totalsRowShown="0">
  <autoFilter ref="A15:D21" xr:uid="{7849E618-8651-4899-B4BB-22004B8A2C55}"/>
  <tableColumns count="4">
    <tableColumn id="1" xr3:uid="{C38B7C6D-040A-40E0-B7BA-E61C68BC0A83}" name="Column1"/>
    <tableColumn id="2" xr3:uid="{F8460F64-3D31-4C61-A162-55058A875988}" name="Column2"/>
    <tableColumn id="3" xr3:uid="{D0608AE6-D6F3-4452-A994-17E326275A87}" name="Column3"/>
    <tableColumn id="4" xr3:uid="{FF7DDD96-EB89-476C-A2AD-4CB85A9EE8A7}" name="Column4" dataDxfId="22" dataCellStyle="Per cent">
      <calculatedColumnFormula>C16/$C$21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DD6E24-7914-494F-B6D2-31DE3437074E}" name="Table6" displayName="Table6" ref="A22:D28" totalsRowShown="0">
  <autoFilter ref="A22:D28" xr:uid="{51DD6E24-7914-494F-B6D2-31DE3437074E}"/>
  <tableColumns count="4">
    <tableColumn id="1" xr3:uid="{C76BEEEC-6C94-4F7A-9767-FAEA4ACD352D}" name="Column1"/>
    <tableColumn id="2" xr3:uid="{31E46C5F-30EF-4F0F-856C-05F934B165A1}" name="Column2"/>
    <tableColumn id="3" xr3:uid="{0C4FBA61-CA9C-4520-B4F9-D9BB3D05C448}" name="Column3"/>
    <tableColumn id="4" xr3:uid="{F8A32437-DE2D-4EEE-AA6D-94E199C23EF3}" name="Column4" dataDxfId="21" dataCellStyle="Per cent">
      <calculatedColumnFormula>C23/$C$28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87756-66E4-4F82-A85D-C18365907CC2}" name="Table1" displayName="Table1" ref="A29:D34" totalsRowShown="0">
  <autoFilter ref="A29:D34" xr:uid="{D3487756-66E4-4F82-A85D-C18365907CC2}"/>
  <sortState xmlns:xlrd2="http://schemas.microsoft.com/office/spreadsheetml/2017/richdata2" ref="A30:C34">
    <sortCondition descending="1" ref="C29:C34"/>
  </sortState>
  <tableColumns count="4">
    <tableColumn id="1" xr3:uid="{A635AC34-1B56-4BBB-8E4D-D2888F887C75}" name="climate change: land use and land use change no LT"/>
    <tableColumn id="2" xr3:uid="{1277053F-5E15-42AE-A9BB-FABCFA8DC4EF}" name="Column1"/>
    <tableColumn id="3" xr3:uid="{A82C5CF0-451D-45FC-A532-B30AB43DFA54}" name="Column2"/>
    <tableColumn id="4" xr3:uid="{5AC2AEC6-3BDB-42F4-A76A-18B84A157E14}" name="Column3" dataDxfId="20" dataCellStyle="Per cent">
      <calculatedColumnFormula>C30/$C$30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26EA8F-6351-4F09-BF15-809222FB2D9A}" name="Table2" displayName="Table2" ref="A35:D40" totalsRowShown="0">
  <autoFilter ref="A35:D40" xr:uid="{F926EA8F-6351-4F09-BF15-809222FB2D9A}"/>
  <tableColumns count="4">
    <tableColumn id="1" xr3:uid="{796C18F9-D9B3-4316-A0E3-14CEDB8F3062}" name="ecotoxicity: freshwater no LT"/>
    <tableColumn id="2" xr3:uid="{E8B6E2E9-3374-49F9-A8E3-082CEED4646B}" name="Column1"/>
    <tableColumn id="3" xr3:uid="{C026D854-1321-4864-AA90-37EB5FDDEA19}" name="Column2"/>
    <tableColumn id="4" xr3:uid="{5134A8F2-E6A8-42EC-9190-164D040106C5}" name="Column3" dataDxfId="19" dataCellStyle="Per cent">
      <calculatedColumnFormula>C36/$C$40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929F06-F922-4D54-9EAE-CD6ED21E8EBB}" name="Table7" displayName="Table7" ref="A41:D46" totalsRowShown="0">
  <autoFilter ref="A41:D46" xr:uid="{45929F06-F922-4D54-9EAE-CD6ED21E8EBB}"/>
  <tableColumns count="4">
    <tableColumn id="1" xr3:uid="{96545F9F-EDF2-4CEB-B976-64505BF0CC2B}" name="ecotoxicity: freshwater, inorganics no LT"/>
    <tableColumn id="2" xr3:uid="{9FC6A067-9762-4DC1-B863-595679A14C09}" name="Column1"/>
    <tableColumn id="3" xr3:uid="{2A9FEC63-38E1-478C-8089-14402A37960E}" name="Column2"/>
    <tableColumn id="4" xr3:uid="{531AE240-0673-43BF-94CC-AEE14279A8FC}" name="Column3" dataDxfId="18" dataCellStyle="Per cent">
      <calculatedColumnFormula>C42/$C$46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A6FA8-E15D-45F6-BC1A-82A0195A81D3}" name="Table8" displayName="Table8" ref="A47:D52" totalsRowShown="0">
  <autoFilter ref="A47:D52" xr:uid="{8CDA6FA8-E15D-45F6-BC1A-82A0195A81D3}"/>
  <tableColumns count="4">
    <tableColumn id="1" xr3:uid="{68A99B58-35CA-4133-B1BC-227D739C55F7}" name="ecotoxicity: freshwater, organics no LT"/>
    <tableColumn id="2" xr3:uid="{595E0F03-FEF2-459D-A66B-4291D623FD8C}" name="Column1"/>
    <tableColumn id="3" xr3:uid="{A9B6158C-57F0-4E76-912D-63D8A33F4D12}" name="Column2"/>
    <tableColumn id="4" xr3:uid="{F6843984-6B12-420F-A674-C91D28C857F2}" name="Column3" dataDxfId="17" dataCellStyle="Per cent">
      <calculatedColumnFormula>C48/$C$52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432F90-D91D-480A-9379-D23E963D6EEB}" name="Table9" displayName="Table9" ref="A53:D58" totalsRowShown="0">
  <autoFilter ref="A53:D58" xr:uid="{F6432F90-D91D-480A-9379-D23E963D6EEB}"/>
  <tableColumns count="4">
    <tableColumn id="1" xr3:uid="{E53AA19A-01DC-4E76-9D3E-88D40DE07667}" name="energy resources: non-renewable no LT"/>
    <tableColumn id="2" xr3:uid="{974737A1-D02F-49E5-A7BB-B2DFCB46C1CF}" name="Column1"/>
    <tableColumn id="3" xr3:uid="{D80742EC-663A-44D2-9934-7BDA39DE5F2C}" name="Column2"/>
    <tableColumn id="4" xr3:uid="{3CD51F78-28EC-40A7-BE18-CA1113176BE1}" name="Column3" dataDxfId="16" dataCellStyle="Per cent">
      <calculatedColumnFormula>C54/$C$54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6"/>
  <sheetViews>
    <sheetView tabSelected="1" workbookViewId="0">
      <selection activeCell="E9" sqref="E9"/>
    </sheetView>
  </sheetViews>
  <sheetFormatPr defaultRowHeight="14.4" x14ac:dyDescent="0.3"/>
  <cols>
    <col min="1" max="1" width="48.88671875" customWidth="1"/>
    <col min="2" max="2" width="13.88671875" bestFit="1" customWidth="1"/>
    <col min="3" max="3" width="12" bestFit="1" customWidth="1"/>
    <col min="4" max="4" width="12.5546875" style="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4" t="s">
        <v>38</v>
      </c>
    </row>
    <row r="2" spans="1:4" x14ac:dyDescent="0.3">
      <c r="A2" t="s">
        <v>3</v>
      </c>
      <c r="B2" t="s">
        <v>33</v>
      </c>
      <c r="C2" t="s">
        <v>34</v>
      </c>
      <c r="D2" s="5" t="s">
        <v>35</v>
      </c>
    </row>
    <row r="3" spans="1:4" x14ac:dyDescent="0.3">
      <c r="A3" t="s">
        <v>3</v>
      </c>
      <c r="B3" t="s">
        <v>28</v>
      </c>
      <c r="C3">
        <v>7.2886011194653114E-2</v>
      </c>
      <c r="D3" s="5">
        <f>Table3[[#This Row],[Column2]]/$C$7</f>
        <v>0.89901230261007037</v>
      </c>
    </row>
    <row r="4" spans="1:4" x14ac:dyDescent="0.3">
      <c r="A4" t="s">
        <v>3</v>
      </c>
      <c r="B4" t="s">
        <v>29</v>
      </c>
      <c r="C4">
        <v>3.9645648751924667E-2</v>
      </c>
      <c r="D4" s="5">
        <f>Table3[[#This Row],[Column2]]/$C$7</f>
        <v>0.48900914439878879</v>
      </c>
    </row>
    <row r="5" spans="1:4" x14ac:dyDescent="0.3">
      <c r="A5" t="s">
        <v>3</v>
      </c>
      <c r="B5" t="s">
        <v>30</v>
      </c>
      <c r="C5">
        <v>3.9929370556138898E-2</v>
      </c>
      <c r="D5" s="5">
        <f>Table3[[#This Row],[Column2]]/$C$7</f>
        <v>0.49250871020471709</v>
      </c>
    </row>
    <row r="6" spans="1:4" x14ac:dyDescent="0.3">
      <c r="A6" t="s">
        <v>3</v>
      </c>
      <c r="B6" t="s">
        <v>31</v>
      </c>
      <c r="C6">
        <v>4.2766831518197081E-2</v>
      </c>
      <c r="D6" s="5">
        <f>Table3[[#This Row],[Column2]]/$C$7</f>
        <v>0.52750736455902825</v>
      </c>
    </row>
    <row r="7" spans="1:4" x14ac:dyDescent="0.3">
      <c r="A7" t="s">
        <v>3</v>
      </c>
      <c r="B7" t="s">
        <v>32</v>
      </c>
      <c r="C7" s="3">
        <v>8.1073430233430346E-2</v>
      </c>
      <c r="D7" s="5">
        <f>Table3[[#This Row],[Column2]]/$C$7</f>
        <v>1</v>
      </c>
    </row>
    <row r="8" spans="1:4" x14ac:dyDescent="0.3">
      <c r="A8" t="s">
        <v>33</v>
      </c>
      <c r="B8" t="s">
        <v>34</v>
      </c>
      <c r="C8" t="s">
        <v>35</v>
      </c>
      <c r="D8" s="5" t="s">
        <v>36</v>
      </c>
    </row>
    <row r="9" spans="1:4" x14ac:dyDescent="0.3">
      <c r="A9" t="s">
        <v>4</v>
      </c>
      <c r="D9" s="5">
        <f>Table4[[#This Row],[Column3]]/$C$14</f>
        <v>0</v>
      </c>
    </row>
    <row r="10" spans="1:4" x14ac:dyDescent="0.3">
      <c r="A10" t="s">
        <v>4</v>
      </c>
      <c r="B10" t="s">
        <v>28</v>
      </c>
      <c r="C10">
        <v>12.31172123293036</v>
      </c>
      <c r="D10" s="5">
        <f>Table4[[#This Row],[Column3]]/$C$14</f>
        <v>0.52638277907328124</v>
      </c>
    </row>
    <row r="11" spans="1:4" x14ac:dyDescent="0.3">
      <c r="A11" t="s">
        <v>4</v>
      </c>
      <c r="B11" t="s">
        <v>29</v>
      </c>
      <c r="C11">
        <v>5.2901486607351336</v>
      </c>
      <c r="D11" s="5">
        <f>Table4[[#This Row],[Column3]]/$C$14</f>
        <v>0.22617821676309779</v>
      </c>
    </row>
    <row r="12" spans="1:4" x14ac:dyDescent="0.3">
      <c r="A12" t="s">
        <v>4</v>
      </c>
      <c r="B12" t="s">
        <v>30</v>
      </c>
      <c r="C12">
        <v>5.3369019681540051</v>
      </c>
      <c r="D12" s="5">
        <f>Table4[[#This Row],[Column3]]/$C$14</f>
        <v>0.22817713595761205</v>
      </c>
    </row>
    <row r="13" spans="1:4" x14ac:dyDescent="0.3">
      <c r="A13" t="s">
        <v>4</v>
      </c>
      <c r="B13" t="s">
        <v>31</v>
      </c>
      <c r="C13">
        <v>5.8719400774989694</v>
      </c>
      <c r="D13" s="5">
        <f>Table4[[#This Row],[Column3]]/$C$14</f>
        <v>0.25105247902124667</v>
      </c>
    </row>
    <row r="14" spans="1:4" x14ac:dyDescent="0.3">
      <c r="A14" t="s">
        <v>4</v>
      </c>
      <c r="B14" t="s">
        <v>32</v>
      </c>
      <c r="C14" s="3">
        <v>23.389293347714862</v>
      </c>
      <c r="D14" s="5">
        <f>Table4[[#This Row],[Column3]]/$C$14</f>
        <v>1</v>
      </c>
    </row>
    <row r="15" spans="1:4" x14ac:dyDescent="0.3">
      <c r="A15" t="s">
        <v>33</v>
      </c>
      <c r="B15" t="s">
        <v>34</v>
      </c>
      <c r="C15" t="s">
        <v>35</v>
      </c>
      <c r="D15" s="5" t="s">
        <v>36</v>
      </c>
    </row>
    <row r="16" spans="1:4" x14ac:dyDescent="0.3">
      <c r="A16" t="s">
        <v>5</v>
      </c>
      <c r="D16" s="5">
        <f t="shared" ref="D16:D21" si="0">C16/$C$21</f>
        <v>0</v>
      </c>
    </row>
    <row r="17" spans="1:4" x14ac:dyDescent="0.3">
      <c r="A17" t="s">
        <v>5</v>
      </c>
      <c r="B17" t="s">
        <v>28</v>
      </c>
      <c r="C17">
        <v>2.778797112058852E-2</v>
      </c>
      <c r="D17" s="5">
        <f t="shared" si="0"/>
        <v>0.26520871239343541</v>
      </c>
    </row>
    <row r="18" spans="1:4" x14ac:dyDescent="0.3">
      <c r="A18" t="s">
        <v>5</v>
      </c>
      <c r="B18" t="s">
        <v>29</v>
      </c>
      <c r="C18">
        <v>1.5918567499394021E-2</v>
      </c>
      <c r="D18" s="5">
        <f t="shared" si="0"/>
        <v>0.15192698924803205</v>
      </c>
    </row>
    <row r="19" spans="1:4" x14ac:dyDescent="0.3">
      <c r="A19" t="s">
        <v>5</v>
      </c>
      <c r="B19" t="s">
        <v>30</v>
      </c>
      <c r="C19">
        <v>1.5941416065275549E-2</v>
      </c>
      <c r="D19" s="5">
        <f t="shared" si="0"/>
        <v>0.15214505622065053</v>
      </c>
    </row>
    <row r="20" spans="1:4" x14ac:dyDescent="0.3">
      <c r="A20" t="s">
        <v>5</v>
      </c>
      <c r="B20" t="s">
        <v>31</v>
      </c>
      <c r="C20">
        <v>1.770281281341668E-2</v>
      </c>
      <c r="D20" s="5">
        <f t="shared" si="0"/>
        <v>0.16895584681638368</v>
      </c>
    </row>
    <row r="21" spans="1:4" x14ac:dyDescent="0.3">
      <c r="A21" t="s">
        <v>5</v>
      </c>
      <c r="B21" t="s">
        <v>32</v>
      </c>
      <c r="C21" s="3">
        <v>0.1047777460619968</v>
      </c>
      <c r="D21" s="5">
        <f t="shared" si="0"/>
        <v>1</v>
      </c>
    </row>
    <row r="22" spans="1:4" x14ac:dyDescent="0.3">
      <c r="A22" t="s">
        <v>33</v>
      </c>
      <c r="B22" t="s">
        <v>34</v>
      </c>
      <c r="C22" t="s">
        <v>35</v>
      </c>
      <c r="D22" s="5" t="s">
        <v>36</v>
      </c>
    </row>
    <row r="23" spans="1:4" x14ac:dyDescent="0.3">
      <c r="A23" t="s">
        <v>6</v>
      </c>
      <c r="D23" s="5">
        <f t="shared" ref="D23:D28" si="1">C23/$C$28</f>
        <v>0</v>
      </c>
    </row>
    <row r="24" spans="1:4" x14ac:dyDescent="0.3">
      <c r="A24" t="s">
        <v>6</v>
      </c>
      <c r="B24" t="s">
        <v>28</v>
      </c>
      <c r="C24">
        <v>12.26343962197153</v>
      </c>
      <c r="D24" s="5">
        <f t="shared" si="1"/>
        <v>0.52806538308542594</v>
      </c>
    </row>
    <row r="25" spans="1:4" x14ac:dyDescent="0.3">
      <c r="A25" t="s">
        <v>6</v>
      </c>
      <c r="B25" t="s">
        <v>29</v>
      </c>
      <c r="C25">
        <v>5.268948475064513</v>
      </c>
      <c r="D25" s="5">
        <f t="shared" si="1"/>
        <v>0.22688164011974063</v>
      </c>
    </row>
    <row r="26" spans="1:4" x14ac:dyDescent="0.3">
      <c r="A26" t="s">
        <v>6</v>
      </c>
      <c r="B26" t="s">
        <v>30</v>
      </c>
      <c r="C26">
        <v>5.3156643116078737</v>
      </c>
      <c r="D26" s="5">
        <f t="shared" si="1"/>
        <v>0.22889323041421464</v>
      </c>
    </row>
    <row r="27" spans="1:4" x14ac:dyDescent="0.3">
      <c r="A27" t="s">
        <v>6</v>
      </c>
      <c r="B27" t="s">
        <v>31</v>
      </c>
      <c r="C27">
        <v>5.8486470884142836</v>
      </c>
      <c r="D27" s="5">
        <f t="shared" si="1"/>
        <v>0.25184354149235272</v>
      </c>
    </row>
    <row r="28" spans="1:4" x14ac:dyDescent="0.3">
      <c r="A28" t="s">
        <v>6</v>
      </c>
      <c r="B28" t="s">
        <v>32</v>
      </c>
      <c r="C28" s="3">
        <v>23.223335622414119</v>
      </c>
      <c r="D28" s="5">
        <f t="shared" si="1"/>
        <v>1</v>
      </c>
    </row>
    <row r="29" spans="1:4" x14ac:dyDescent="0.3">
      <c r="A29" t="s">
        <v>7</v>
      </c>
      <c r="B29" t="s">
        <v>33</v>
      </c>
      <c r="C29" t="s">
        <v>34</v>
      </c>
      <c r="D29" s="5" t="s">
        <v>35</v>
      </c>
    </row>
    <row r="30" spans="1:4" x14ac:dyDescent="0.3">
      <c r="A30" t="s">
        <v>7</v>
      </c>
      <c r="B30" t="s">
        <v>32</v>
      </c>
      <c r="C30" s="3">
        <v>6.1179979238736887E-2</v>
      </c>
      <c r="D30" s="5">
        <f t="shared" ref="D30:D34" si="2">C30/$C$30</f>
        <v>1</v>
      </c>
    </row>
    <row r="31" spans="1:4" x14ac:dyDescent="0.3">
      <c r="A31" t="s">
        <v>7</v>
      </c>
      <c r="B31" t="s">
        <v>28</v>
      </c>
      <c r="C31">
        <v>2.0493639838248041E-2</v>
      </c>
      <c r="D31" s="5">
        <f t="shared" si="2"/>
        <v>0.3349729779782637</v>
      </c>
    </row>
    <row r="32" spans="1:4" x14ac:dyDescent="0.3">
      <c r="A32" t="s">
        <v>7</v>
      </c>
      <c r="B32" t="s">
        <v>31</v>
      </c>
      <c r="C32">
        <v>5.5901762712693972E-3</v>
      </c>
      <c r="D32" s="5">
        <f t="shared" si="2"/>
        <v>9.1372640867617455E-2</v>
      </c>
    </row>
    <row r="33" spans="1:4" x14ac:dyDescent="0.3">
      <c r="A33" t="s">
        <v>7</v>
      </c>
      <c r="B33" t="s">
        <v>30</v>
      </c>
      <c r="C33">
        <v>5.2962404808563684E-3</v>
      </c>
      <c r="D33" s="5">
        <f t="shared" si="2"/>
        <v>8.6568196765633848E-2</v>
      </c>
    </row>
    <row r="34" spans="1:4" x14ac:dyDescent="0.3">
      <c r="A34" t="s">
        <v>7</v>
      </c>
      <c r="B34" t="s">
        <v>29</v>
      </c>
      <c r="C34">
        <v>5.2816181712277317E-3</v>
      </c>
      <c r="D34" s="5">
        <f t="shared" si="2"/>
        <v>8.6329191950487091E-2</v>
      </c>
    </row>
    <row r="35" spans="1:4" x14ac:dyDescent="0.3">
      <c r="A35" t="s">
        <v>8</v>
      </c>
      <c r="B35" t="s">
        <v>33</v>
      </c>
      <c r="C35" t="s">
        <v>34</v>
      </c>
      <c r="D35" s="5" t="s">
        <v>35</v>
      </c>
    </row>
    <row r="36" spans="1:4" x14ac:dyDescent="0.3">
      <c r="A36" t="s">
        <v>8</v>
      </c>
      <c r="B36" t="s">
        <v>28</v>
      </c>
      <c r="C36">
        <v>87.661963090036494</v>
      </c>
      <c r="D36" s="5">
        <f t="shared" ref="D36:D40" si="3">C36/$C$40</f>
        <v>0.64071224414570616</v>
      </c>
    </row>
    <row r="37" spans="1:4" x14ac:dyDescent="0.3">
      <c r="A37" t="s">
        <v>8</v>
      </c>
      <c r="B37" t="s">
        <v>29</v>
      </c>
      <c r="C37">
        <v>63.999804277580232</v>
      </c>
      <c r="D37" s="5">
        <f t="shared" si="3"/>
        <v>0.46776796660894082</v>
      </c>
    </row>
    <row r="38" spans="1:4" x14ac:dyDescent="0.3">
      <c r="A38" t="s">
        <v>8</v>
      </c>
      <c r="B38" t="s">
        <v>30</v>
      </c>
      <c r="C38">
        <v>64.32796790015604</v>
      </c>
      <c r="D38" s="5">
        <f t="shared" si="3"/>
        <v>0.47016648066972655</v>
      </c>
    </row>
    <row r="39" spans="1:4" x14ac:dyDescent="0.3">
      <c r="A39" t="s">
        <v>8</v>
      </c>
      <c r="B39" t="s">
        <v>31</v>
      </c>
      <c r="C39">
        <v>72.519057708413868</v>
      </c>
      <c r="D39" s="5">
        <f t="shared" si="3"/>
        <v>0.53003431100404852</v>
      </c>
    </row>
    <row r="40" spans="1:4" x14ac:dyDescent="0.3">
      <c r="A40" t="s">
        <v>8</v>
      </c>
      <c r="B40" t="s">
        <v>32</v>
      </c>
      <c r="C40" s="3">
        <v>136.8195533814413</v>
      </c>
      <c r="D40" s="5">
        <f t="shared" si="3"/>
        <v>1</v>
      </c>
    </row>
    <row r="41" spans="1:4" x14ac:dyDescent="0.3">
      <c r="A41" t="s">
        <v>9</v>
      </c>
      <c r="B41" t="s">
        <v>33</v>
      </c>
      <c r="C41" t="s">
        <v>34</v>
      </c>
      <c r="D41" s="5" t="s">
        <v>35</v>
      </c>
    </row>
    <row r="42" spans="1:4" x14ac:dyDescent="0.3">
      <c r="A42" t="s">
        <v>9</v>
      </c>
      <c r="B42" t="s">
        <v>28</v>
      </c>
      <c r="C42">
        <v>72.823029248227044</v>
      </c>
      <c r="D42" s="5">
        <f t="shared" ref="D42:D46" si="4">C42/$C$46</f>
        <v>0.67686368707458588</v>
      </c>
    </row>
    <row r="43" spans="1:4" x14ac:dyDescent="0.3">
      <c r="A43" t="s">
        <v>9</v>
      </c>
      <c r="B43" t="s">
        <v>29</v>
      </c>
      <c r="C43">
        <v>56.134921124092948</v>
      </c>
      <c r="D43" s="5">
        <f t="shared" si="4"/>
        <v>0.52175376495505588</v>
      </c>
    </row>
    <row r="44" spans="1:4" x14ac:dyDescent="0.3">
      <c r="A44" t="s">
        <v>9</v>
      </c>
      <c r="B44" t="s">
        <v>30</v>
      </c>
      <c r="C44">
        <v>56.404369346516241</v>
      </c>
      <c r="D44" s="5">
        <f t="shared" si="4"/>
        <v>0.52425818861317441</v>
      </c>
    </row>
    <row r="45" spans="1:4" x14ac:dyDescent="0.3">
      <c r="A45" t="s">
        <v>9</v>
      </c>
      <c r="B45" t="s">
        <v>31</v>
      </c>
      <c r="C45">
        <v>63.70779838400157</v>
      </c>
      <c r="D45" s="5">
        <f t="shared" si="4"/>
        <v>0.59214091688790171</v>
      </c>
    </row>
    <row r="46" spans="1:4" x14ac:dyDescent="0.3">
      <c r="A46" t="s">
        <v>9</v>
      </c>
      <c r="B46" t="s">
        <v>32</v>
      </c>
      <c r="C46" s="3">
        <v>107.588914339561</v>
      </c>
      <c r="D46" s="5">
        <f t="shared" si="4"/>
        <v>1</v>
      </c>
    </row>
    <row r="47" spans="1:4" x14ac:dyDescent="0.3">
      <c r="A47" t="s">
        <v>10</v>
      </c>
      <c r="B47" t="s">
        <v>33</v>
      </c>
      <c r="C47" t="s">
        <v>34</v>
      </c>
      <c r="D47" s="5" t="s">
        <v>35</v>
      </c>
    </row>
    <row r="48" spans="1:4" x14ac:dyDescent="0.3">
      <c r="A48" t="s">
        <v>10</v>
      </c>
      <c r="B48" t="s">
        <v>28</v>
      </c>
      <c r="C48">
        <v>14.838933841809469</v>
      </c>
      <c r="D48" s="5">
        <f t="shared" ref="D48:D52" si="5">C48/$C$52</f>
        <v>0.50764999768047958</v>
      </c>
    </row>
    <row r="49" spans="1:4" x14ac:dyDescent="0.3">
      <c r="A49" t="s">
        <v>10</v>
      </c>
      <c r="B49" t="s">
        <v>29</v>
      </c>
      <c r="C49">
        <v>7.8648831534872814</v>
      </c>
      <c r="D49" s="5">
        <f t="shared" si="5"/>
        <v>0.26906299045391524</v>
      </c>
    </row>
    <row r="50" spans="1:4" x14ac:dyDescent="0.3">
      <c r="A50" t="s">
        <v>10</v>
      </c>
      <c r="B50" t="s">
        <v>30</v>
      </c>
      <c r="C50">
        <v>7.9235985536398026</v>
      </c>
      <c r="D50" s="5">
        <f t="shared" si="5"/>
        <v>0.27107168414235622</v>
      </c>
    </row>
    <row r="51" spans="1:4" x14ac:dyDescent="0.3">
      <c r="A51" t="s">
        <v>10</v>
      </c>
      <c r="B51" t="s">
        <v>31</v>
      </c>
      <c r="C51">
        <v>8.8112593244122976</v>
      </c>
      <c r="D51" s="5">
        <f t="shared" si="5"/>
        <v>0.30143916155195705</v>
      </c>
    </row>
    <row r="52" spans="1:4" x14ac:dyDescent="0.3">
      <c r="A52" t="s">
        <v>10</v>
      </c>
      <c r="B52" t="s">
        <v>32</v>
      </c>
      <c r="C52" s="3">
        <v>29.230639041880298</v>
      </c>
      <c r="D52" s="5">
        <f t="shared" si="5"/>
        <v>1</v>
      </c>
    </row>
    <row r="53" spans="1:4" x14ac:dyDescent="0.3">
      <c r="A53" t="s">
        <v>11</v>
      </c>
      <c r="B53" t="s">
        <v>33</v>
      </c>
      <c r="C53" t="s">
        <v>34</v>
      </c>
      <c r="D53" s="5" t="s">
        <v>35</v>
      </c>
    </row>
    <row r="54" spans="1:4" x14ac:dyDescent="0.3">
      <c r="A54" t="s">
        <v>11</v>
      </c>
      <c r="B54" t="s">
        <v>28</v>
      </c>
      <c r="C54" s="3">
        <v>298.19438296148348</v>
      </c>
      <c r="D54" s="5">
        <f t="shared" ref="D54:D58" si="6">C54/$C$54</f>
        <v>1</v>
      </c>
    </row>
    <row r="55" spans="1:4" x14ac:dyDescent="0.3">
      <c r="A55" t="s">
        <v>11</v>
      </c>
      <c r="B55" t="s">
        <v>29</v>
      </c>
      <c r="C55">
        <v>55.277719391611363</v>
      </c>
      <c r="D55" s="5">
        <f t="shared" si="6"/>
        <v>0.18537478420159026</v>
      </c>
    </row>
    <row r="56" spans="1:4" x14ac:dyDescent="0.3">
      <c r="A56" t="s">
        <v>11</v>
      </c>
      <c r="B56" t="s">
        <v>30</v>
      </c>
      <c r="C56">
        <v>55.857810318789497</v>
      </c>
      <c r="D56" s="5">
        <f t="shared" si="6"/>
        <v>0.18732012911861057</v>
      </c>
    </row>
    <row r="57" spans="1:4" x14ac:dyDescent="0.3">
      <c r="A57" t="s">
        <v>11</v>
      </c>
      <c r="B57" t="s">
        <v>31</v>
      </c>
      <c r="C57">
        <v>63.206196023566889</v>
      </c>
      <c r="D57" s="5">
        <f t="shared" si="6"/>
        <v>0.21196306716391425</v>
      </c>
    </row>
    <row r="58" spans="1:4" x14ac:dyDescent="0.3">
      <c r="A58" t="s">
        <v>11</v>
      </c>
      <c r="B58" t="s">
        <v>32</v>
      </c>
      <c r="C58">
        <v>337.11732436215902</v>
      </c>
      <c r="D58" s="5">
        <f t="shared" si="6"/>
        <v>1.1305287544792655</v>
      </c>
    </row>
    <row r="59" spans="1:4" x14ac:dyDescent="0.3">
      <c r="A59" t="s">
        <v>12</v>
      </c>
      <c r="B59" t="s">
        <v>33</v>
      </c>
      <c r="C59" t="s">
        <v>34</v>
      </c>
      <c r="D59" s="5" t="s">
        <v>35</v>
      </c>
    </row>
    <row r="60" spans="1:4" x14ac:dyDescent="0.3">
      <c r="A60" t="s">
        <v>12</v>
      </c>
      <c r="B60" t="s">
        <v>28</v>
      </c>
      <c r="C60">
        <v>7.2132085099410018E-4</v>
      </c>
      <c r="D60" s="5">
        <f t="shared" ref="D60:D64" si="7">C60/$C$64</f>
        <v>0.2715104184315183</v>
      </c>
    </row>
    <row r="61" spans="1:4" x14ac:dyDescent="0.3">
      <c r="A61" t="s">
        <v>12</v>
      </c>
      <c r="B61" t="s">
        <v>29</v>
      </c>
      <c r="C61">
        <v>2.345741271390896E-4</v>
      </c>
      <c r="D61" s="5">
        <f t="shared" si="7"/>
        <v>8.8295408797580049E-2</v>
      </c>
    </row>
    <row r="62" spans="1:4" x14ac:dyDescent="0.3">
      <c r="A62" t="s">
        <v>12</v>
      </c>
      <c r="B62" t="s">
        <v>30</v>
      </c>
      <c r="C62">
        <v>2.3535347961101089E-4</v>
      </c>
      <c r="D62" s="5">
        <f t="shared" si="7"/>
        <v>8.8588762740510391E-2</v>
      </c>
    </row>
    <row r="63" spans="1:4" x14ac:dyDescent="0.3">
      <c r="A63" t="s">
        <v>12</v>
      </c>
      <c r="B63" t="s">
        <v>31</v>
      </c>
      <c r="C63">
        <v>5.4561556828413497E-4</v>
      </c>
      <c r="D63" s="5">
        <f t="shared" si="7"/>
        <v>0.20537367115260033</v>
      </c>
    </row>
    <row r="64" spans="1:4" x14ac:dyDescent="0.3">
      <c r="A64" t="s">
        <v>12</v>
      </c>
      <c r="B64" t="s">
        <v>32</v>
      </c>
      <c r="C64" s="3">
        <v>2.6566967675166219E-3</v>
      </c>
      <c r="D64" s="5">
        <f t="shared" si="7"/>
        <v>1</v>
      </c>
    </row>
    <row r="65" spans="1:4" x14ac:dyDescent="0.3">
      <c r="A65" t="s">
        <v>13</v>
      </c>
      <c r="B65" t="s">
        <v>33</v>
      </c>
      <c r="C65" t="s">
        <v>34</v>
      </c>
      <c r="D65" s="5" t="s">
        <v>35</v>
      </c>
    </row>
    <row r="66" spans="1:4" x14ac:dyDescent="0.3">
      <c r="A66" t="s">
        <v>13</v>
      </c>
      <c r="B66" t="s">
        <v>28</v>
      </c>
      <c r="C66">
        <v>9.2558780826129169E-3</v>
      </c>
      <c r="D66" s="5">
        <f t="shared" ref="D66:D70" si="8">C66/$C$70</f>
        <v>0.74959244938008518</v>
      </c>
    </row>
    <row r="67" spans="1:4" x14ac:dyDescent="0.3">
      <c r="A67" t="s">
        <v>13</v>
      </c>
      <c r="B67" t="s">
        <v>29</v>
      </c>
      <c r="C67">
        <v>4.6768920281954514E-3</v>
      </c>
      <c r="D67" s="5">
        <f t="shared" si="8"/>
        <v>0.37876070963885822</v>
      </c>
    </row>
    <row r="68" spans="1:4" x14ac:dyDescent="0.3">
      <c r="A68" t="s">
        <v>13</v>
      </c>
      <c r="B68" t="s">
        <v>30</v>
      </c>
      <c r="C68">
        <v>4.7278218507127972E-3</v>
      </c>
      <c r="D68" s="5">
        <f t="shared" si="8"/>
        <v>0.38288528972370017</v>
      </c>
    </row>
    <row r="69" spans="1:4" x14ac:dyDescent="0.3">
      <c r="A69" t="s">
        <v>13</v>
      </c>
      <c r="B69" t="s">
        <v>31</v>
      </c>
      <c r="C69">
        <v>6.7530326821942117E-3</v>
      </c>
      <c r="D69" s="5">
        <f t="shared" si="8"/>
        <v>0.54689811855870152</v>
      </c>
    </row>
    <row r="70" spans="1:4" x14ac:dyDescent="0.3">
      <c r="A70" t="s">
        <v>13</v>
      </c>
      <c r="B70" t="s">
        <v>32</v>
      </c>
      <c r="C70" s="3">
        <v>1.2347880625355219E-2</v>
      </c>
      <c r="D70" s="5">
        <f t="shared" si="8"/>
        <v>1</v>
      </c>
    </row>
    <row r="71" spans="1:4" x14ac:dyDescent="0.3">
      <c r="A71" t="s">
        <v>14</v>
      </c>
      <c r="B71" t="s">
        <v>33</v>
      </c>
      <c r="C71" t="s">
        <v>34</v>
      </c>
      <c r="D71" s="5" t="s">
        <v>35</v>
      </c>
    </row>
    <row r="72" spans="1:4" x14ac:dyDescent="0.3">
      <c r="A72" t="s">
        <v>14</v>
      </c>
      <c r="B72" t="s">
        <v>28</v>
      </c>
      <c r="C72">
        <v>0.11447631760638011</v>
      </c>
      <c r="D72" s="5">
        <f t="shared" ref="D72:D76" si="9">C72/$C$76</f>
        <v>0.75673019112112294</v>
      </c>
    </row>
    <row r="73" spans="1:4" x14ac:dyDescent="0.3">
      <c r="A73" t="s">
        <v>14</v>
      </c>
      <c r="B73" t="s">
        <v>29</v>
      </c>
      <c r="C73">
        <v>6.2852877514802202E-2</v>
      </c>
      <c r="D73" s="5">
        <f t="shared" si="9"/>
        <v>0.41548043306066296</v>
      </c>
    </row>
    <row r="74" spans="1:4" x14ac:dyDescent="0.3">
      <c r="A74" t="s">
        <v>14</v>
      </c>
      <c r="B74" t="s">
        <v>30</v>
      </c>
      <c r="C74">
        <v>6.3412371429076075E-2</v>
      </c>
      <c r="D74" s="5">
        <f t="shared" si="9"/>
        <v>0.41917889179459394</v>
      </c>
    </row>
    <row r="75" spans="1:4" x14ac:dyDescent="0.3">
      <c r="A75" t="s">
        <v>14</v>
      </c>
      <c r="B75" t="s">
        <v>31</v>
      </c>
      <c r="C75">
        <v>7.1213754048518638E-2</v>
      </c>
      <c r="D75" s="5">
        <f t="shared" si="9"/>
        <v>0.47074887486234729</v>
      </c>
    </row>
    <row r="76" spans="1:4" x14ac:dyDescent="0.3">
      <c r="A76" t="s">
        <v>14</v>
      </c>
      <c r="B76" t="s">
        <v>32</v>
      </c>
      <c r="C76" s="3">
        <v>0.15127758737467489</v>
      </c>
      <c r="D76" s="5">
        <f t="shared" si="9"/>
        <v>1</v>
      </c>
    </row>
    <row r="77" spans="1:4" x14ac:dyDescent="0.3">
      <c r="A77" t="s">
        <v>15</v>
      </c>
      <c r="B77" t="s">
        <v>33</v>
      </c>
      <c r="C77" t="s">
        <v>34</v>
      </c>
      <c r="D77" s="5" t="s">
        <v>35</v>
      </c>
    </row>
    <row r="78" spans="1:4" x14ac:dyDescent="0.3">
      <c r="A78" t="s">
        <v>15</v>
      </c>
      <c r="B78" t="s">
        <v>32</v>
      </c>
      <c r="C78" s="3">
        <v>1.064770895751777E-7</v>
      </c>
      <c r="D78" s="5">
        <f t="shared" ref="D78:D82" si="10">C78/$C$78</f>
        <v>1</v>
      </c>
    </row>
    <row r="79" spans="1:4" x14ac:dyDescent="0.3">
      <c r="A79" t="s">
        <v>15</v>
      </c>
      <c r="B79" t="s">
        <v>28</v>
      </c>
      <c r="C79">
        <v>5.4310857656361582E-8</v>
      </c>
      <c r="D79" s="5">
        <f t="shared" si="10"/>
        <v>0.51007083188553559</v>
      </c>
    </row>
    <row r="80" spans="1:4" x14ac:dyDescent="0.3">
      <c r="A80" t="s">
        <v>15</v>
      </c>
      <c r="B80" t="s">
        <v>31</v>
      </c>
      <c r="C80">
        <v>3.5734453036860528E-8</v>
      </c>
      <c r="D80" s="5">
        <f t="shared" si="10"/>
        <v>0.33560696652616873</v>
      </c>
    </row>
    <row r="81" spans="1:4" x14ac:dyDescent="0.3">
      <c r="A81" t="s">
        <v>15</v>
      </c>
      <c r="B81" t="s">
        <v>30</v>
      </c>
      <c r="C81">
        <v>3.2744641610006733E-8</v>
      </c>
      <c r="D81" s="5">
        <f t="shared" si="10"/>
        <v>0.30752757931918789</v>
      </c>
    </row>
    <row r="82" spans="1:4" x14ac:dyDescent="0.3">
      <c r="A82" t="s">
        <v>15</v>
      </c>
      <c r="B82" t="s">
        <v>29</v>
      </c>
      <c r="C82">
        <v>3.253209835798004E-8</v>
      </c>
      <c r="D82" s="5">
        <f t="shared" si="10"/>
        <v>0.30553143862005067</v>
      </c>
    </row>
    <row r="83" spans="1:4" x14ac:dyDescent="0.3">
      <c r="A83" t="s">
        <v>16</v>
      </c>
      <c r="B83" t="s">
        <v>33</v>
      </c>
      <c r="C83" t="s">
        <v>34</v>
      </c>
      <c r="D83" s="5" t="s">
        <v>35</v>
      </c>
    </row>
    <row r="84" spans="1:4" x14ac:dyDescent="0.3">
      <c r="A84" t="s">
        <v>16</v>
      </c>
      <c r="B84" t="s">
        <v>32</v>
      </c>
      <c r="C84" s="3">
        <v>3.8621305538233723E-9</v>
      </c>
      <c r="D84" s="5">
        <f t="shared" ref="D84:D88" si="11">C84/$C$84</f>
        <v>1</v>
      </c>
    </row>
    <row r="85" spans="1:4" x14ac:dyDescent="0.3">
      <c r="A85" t="s">
        <v>16</v>
      </c>
      <c r="B85" t="s">
        <v>28</v>
      </c>
      <c r="C85">
        <v>2.5336603393279968E-9</v>
      </c>
      <c r="D85" s="5">
        <f t="shared" si="11"/>
        <v>0.65602659050967682</v>
      </c>
    </row>
    <row r="86" spans="1:4" x14ac:dyDescent="0.3">
      <c r="A86" t="s">
        <v>16</v>
      </c>
      <c r="B86" t="s">
        <v>30</v>
      </c>
      <c r="C86">
        <v>1.600378690656611E-9</v>
      </c>
      <c r="D86" s="5">
        <f t="shared" si="11"/>
        <v>0.41437716005542402</v>
      </c>
    </row>
    <row r="87" spans="1:4" x14ac:dyDescent="0.3">
      <c r="A87" t="s">
        <v>16</v>
      </c>
      <c r="B87" t="s">
        <v>29</v>
      </c>
      <c r="C87">
        <v>1.5916034800605411E-9</v>
      </c>
      <c r="D87" s="5">
        <f t="shared" si="11"/>
        <v>0.41210504354517746</v>
      </c>
    </row>
    <row r="88" spans="1:4" x14ac:dyDescent="0.3">
      <c r="A88" t="s">
        <v>16</v>
      </c>
      <c r="B88" t="s">
        <v>31</v>
      </c>
      <c r="C88">
        <v>1.5240875582817281E-9</v>
      </c>
      <c r="D88" s="5">
        <f t="shared" si="11"/>
        <v>0.39462352114765653</v>
      </c>
    </row>
    <row r="89" spans="1:4" x14ac:dyDescent="0.3">
      <c r="A89" t="s">
        <v>17</v>
      </c>
      <c r="B89" t="s">
        <v>33</v>
      </c>
      <c r="C89" t="s">
        <v>34</v>
      </c>
      <c r="D89" s="5" t="s">
        <v>35</v>
      </c>
    </row>
    <row r="90" spans="1:4" x14ac:dyDescent="0.3">
      <c r="A90" t="s">
        <v>17</v>
      </c>
      <c r="B90" t="s">
        <v>32</v>
      </c>
      <c r="C90" s="3">
        <v>1.026149590213543E-7</v>
      </c>
      <c r="D90" s="5">
        <f t="shared" ref="D90:D94" si="12">C90/$C$90</f>
        <v>1</v>
      </c>
    </row>
    <row r="91" spans="1:4" x14ac:dyDescent="0.3">
      <c r="A91" t="s">
        <v>17</v>
      </c>
      <c r="B91" t="s">
        <v>28</v>
      </c>
      <c r="C91">
        <v>5.1777197317033567E-8</v>
      </c>
      <c r="D91" s="5">
        <f t="shared" si="12"/>
        <v>0.50457747886698145</v>
      </c>
    </row>
    <row r="92" spans="1:4" x14ac:dyDescent="0.3">
      <c r="A92" t="s">
        <v>17</v>
      </c>
      <c r="B92" t="s">
        <v>31</v>
      </c>
      <c r="C92">
        <v>3.421036547857881E-8</v>
      </c>
      <c r="D92" s="5">
        <f t="shared" si="12"/>
        <v>0.33338575393729475</v>
      </c>
    </row>
    <row r="93" spans="1:4" x14ac:dyDescent="0.3">
      <c r="A93" t="s">
        <v>17</v>
      </c>
      <c r="B93" t="s">
        <v>30</v>
      </c>
      <c r="C93">
        <v>3.1144262919350121E-8</v>
      </c>
      <c r="D93" s="5">
        <f t="shared" si="12"/>
        <v>0.30350606983986572</v>
      </c>
    </row>
    <row r="94" spans="1:4" x14ac:dyDescent="0.3">
      <c r="A94" t="s">
        <v>17</v>
      </c>
      <c r="B94" t="s">
        <v>29</v>
      </c>
      <c r="C94">
        <v>3.0940494877919497E-8</v>
      </c>
      <c r="D94" s="5">
        <f t="shared" si="12"/>
        <v>0.30152031607283242</v>
      </c>
    </row>
    <row r="95" spans="1:4" x14ac:dyDescent="0.3">
      <c r="A95" t="s">
        <v>18</v>
      </c>
      <c r="B95" t="s">
        <v>33</v>
      </c>
      <c r="C95" t="s">
        <v>34</v>
      </c>
      <c r="D95" s="5" t="s">
        <v>35</v>
      </c>
    </row>
    <row r="96" spans="1:4" x14ac:dyDescent="0.3">
      <c r="A96" t="s">
        <v>18</v>
      </c>
      <c r="B96" t="s">
        <v>32</v>
      </c>
      <c r="C96" s="3">
        <v>2.2272237493705959E-7</v>
      </c>
      <c r="D96" s="5">
        <f t="shared" ref="D96:D100" si="13">C96/$C$96</f>
        <v>1</v>
      </c>
    </row>
    <row r="97" spans="1:4" x14ac:dyDescent="0.3">
      <c r="A97" t="s">
        <v>18</v>
      </c>
      <c r="B97" t="s">
        <v>28</v>
      </c>
      <c r="C97">
        <v>1.5059469752008211E-7</v>
      </c>
      <c r="D97" s="5">
        <f t="shared" si="13"/>
        <v>0.67615432694016286</v>
      </c>
    </row>
    <row r="98" spans="1:4" x14ac:dyDescent="0.3">
      <c r="A98" t="s">
        <v>18</v>
      </c>
      <c r="B98" t="s">
        <v>30</v>
      </c>
      <c r="C98">
        <v>8.6392973890063286E-8</v>
      </c>
      <c r="D98" s="5">
        <f t="shared" si="13"/>
        <v>0.38789535139645298</v>
      </c>
    </row>
    <row r="99" spans="1:4" x14ac:dyDescent="0.3">
      <c r="A99" t="s">
        <v>18</v>
      </c>
      <c r="B99" t="s">
        <v>29</v>
      </c>
      <c r="C99">
        <v>8.5946803284710983E-8</v>
      </c>
      <c r="D99" s="5">
        <f t="shared" si="13"/>
        <v>0.38589209238182376</v>
      </c>
    </row>
    <row r="100" spans="1:4" x14ac:dyDescent="0.3">
      <c r="A100" t="s">
        <v>18</v>
      </c>
      <c r="B100" t="s">
        <v>31</v>
      </c>
      <c r="C100">
        <v>3.9836856194184747E-8</v>
      </c>
      <c r="D100" s="5">
        <f t="shared" si="13"/>
        <v>0.17886328755897327</v>
      </c>
    </row>
    <row r="101" spans="1:4" x14ac:dyDescent="0.3">
      <c r="A101" t="s">
        <v>19</v>
      </c>
      <c r="B101" t="s">
        <v>33</v>
      </c>
      <c r="C101" t="s">
        <v>34</v>
      </c>
      <c r="D101" s="5" t="s">
        <v>35</v>
      </c>
    </row>
    <row r="102" spans="1:4" x14ac:dyDescent="0.3">
      <c r="A102" t="s">
        <v>19</v>
      </c>
      <c r="B102" t="s">
        <v>32</v>
      </c>
      <c r="C102" s="3">
        <v>2.146870418800273E-7</v>
      </c>
      <c r="D102" s="5">
        <f t="shared" ref="D102:D106" si="14">C102/$C$102</f>
        <v>1</v>
      </c>
    </row>
    <row r="103" spans="1:4" x14ac:dyDescent="0.3">
      <c r="A103" t="s">
        <v>19</v>
      </c>
      <c r="B103" t="s">
        <v>28</v>
      </c>
      <c r="C103">
        <v>1.424694296829489E-7</v>
      </c>
      <c r="D103" s="5">
        <f t="shared" si="14"/>
        <v>0.66361448010711577</v>
      </c>
    </row>
    <row r="104" spans="1:4" x14ac:dyDescent="0.3">
      <c r="A104" t="s">
        <v>19</v>
      </c>
      <c r="B104" t="s">
        <v>30</v>
      </c>
      <c r="C104">
        <v>8.2221923533294318E-8</v>
      </c>
      <c r="D104" s="5">
        <f t="shared" si="14"/>
        <v>0.38298503166875841</v>
      </c>
    </row>
    <row r="105" spans="1:4" x14ac:dyDescent="0.3">
      <c r="A105" t="s">
        <v>19</v>
      </c>
      <c r="B105" t="s">
        <v>29</v>
      </c>
      <c r="C105">
        <v>8.180974896629675E-8</v>
      </c>
      <c r="D105" s="5">
        <f t="shared" si="14"/>
        <v>0.38106514603715191</v>
      </c>
    </row>
    <row r="106" spans="1:4" x14ac:dyDescent="0.3">
      <c r="A106" t="s">
        <v>19</v>
      </c>
      <c r="B106" t="s">
        <v>31</v>
      </c>
      <c r="C106">
        <v>3.5305667722197233E-8</v>
      </c>
      <c r="D106" s="5">
        <f t="shared" si="14"/>
        <v>0.16445178718297754</v>
      </c>
    </row>
    <row r="107" spans="1:4" x14ac:dyDescent="0.3">
      <c r="A107" t="s">
        <v>20</v>
      </c>
      <c r="B107" t="s">
        <v>33</v>
      </c>
      <c r="C107" t="s">
        <v>34</v>
      </c>
      <c r="D107" s="5" t="s">
        <v>35</v>
      </c>
    </row>
    <row r="108" spans="1:4" x14ac:dyDescent="0.3">
      <c r="A108" t="s">
        <v>20</v>
      </c>
      <c r="B108" t="s">
        <v>28</v>
      </c>
      <c r="C108" s="3">
        <v>8.1252678371331809E-9</v>
      </c>
      <c r="D108" s="5">
        <f t="shared" ref="D108:D112" si="15">C108/$C$108</f>
        <v>1</v>
      </c>
    </row>
    <row r="109" spans="1:4" x14ac:dyDescent="0.3">
      <c r="A109" t="s">
        <v>20</v>
      </c>
      <c r="B109" t="s">
        <v>32</v>
      </c>
      <c r="C109">
        <v>8.0353330570323024E-9</v>
      </c>
      <c r="D109" s="5">
        <f t="shared" si="15"/>
        <v>0.98893146885695649</v>
      </c>
    </row>
    <row r="110" spans="1:4" x14ac:dyDescent="0.3">
      <c r="A110" t="s">
        <v>20</v>
      </c>
      <c r="B110" t="s">
        <v>31</v>
      </c>
      <c r="C110">
        <v>4.5311884719875061E-9</v>
      </c>
      <c r="D110" s="5">
        <f t="shared" si="15"/>
        <v>0.55766635178222446</v>
      </c>
    </row>
    <row r="111" spans="1:4" x14ac:dyDescent="0.3">
      <c r="A111" t="s">
        <v>20</v>
      </c>
      <c r="B111" t="s">
        <v>30</v>
      </c>
      <c r="C111">
        <v>4.1710503567689597E-9</v>
      </c>
      <c r="D111" s="5">
        <f t="shared" si="15"/>
        <v>0.51334312177463204</v>
      </c>
    </row>
    <row r="112" spans="1:4" x14ac:dyDescent="0.3">
      <c r="A112" t="s">
        <v>20</v>
      </c>
      <c r="B112" t="s">
        <v>29</v>
      </c>
      <c r="C112">
        <v>4.137054318414225E-9</v>
      </c>
      <c r="D112" s="5">
        <f t="shared" si="15"/>
        <v>0.50915913190055428</v>
      </c>
    </row>
    <row r="113" spans="1:4" x14ac:dyDescent="0.3">
      <c r="A113" t="s">
        <v>21</v>
      </c>
      <c r="B113" t="s">
        <v>33</v>
      </c>
      <c r="C113" t="s">
        <v>34</v>
      </c>
      <c r="D113" s="5" t="s">
        <v>35</v>
      </c>
    </row>
    <row r="114" spans="1:4" x14ac:dyDescent="0.3">
      <c r="A114" t="s">
        <v>21</v>
      </c>
      <c r="B114" t="s">
        <v>28</v>
      </c>
      <c r="C114" s="3">
        <v>1.186964457129756</v>
      </c>
      <c r="D114" s="5">
        <f t="shared" ref="D114:D118" si="16">C114/$C$114</f>
        <v>1</v>
      </c>
    </row>
    <row r="115" spans="1:4" x14ac:dyDescent="0.3">
      <c r="A115" t="s">
        <v>21</v>
      </c>
      <c r="B115" t="s">
        <v>32</v>
      </c>
      <c r="C115">
        <v>1.163193693123749</v>
      </c>
      <c r="D115" s="5">
        <f t="shared" si="16"/>
        <v>0.97997348289308683</v>
      </c>
    </row>
    <row r="116" spans="1:4" x14ac:dyDescent="0.3">
      <c r="A116" t="s">
        <v>21</v>
      </c>
      <c r="B116" t="s">
        <v>31</v>
      </c>
      <c r="C116">
        <v>0.13548653606041811</v>
      </c>
      <c r="D116" s="5">
        <f t="shared" si="16"/>
        <v>0.11414540279330963</v>
      </c>
    </row>
    <row r="117" spans="1:4" x14ac:dyDescent="0.3">
      <c r="A117" t="s">
        <v>21</v>
      </c>
      <c r="B117" t="s">
        <v>30</v>
      </c>
      <c r="C117">
        <v>0.11670179617819</v>
      </c>
      <c r="D117" s="5">
        <f t="shared" si="16"/>
        <v>9.8319537267687926E-2</v>
      </c>
    </row>
    <row r="118" spans="1:4" x14ac:dyDescent="0.3">
      <c r="A118" t="s">
        <v>21</v>
      </c>
      <c r="B118" t="s">
        <v>29</v>
      </c>
      <c r="C118">
        <v>0.1157421011035667</v>
      </c>
      <c r="D118" s="5">
        <f t="shared" si="16"/>
        <v>9.7511008361149315E-2</v>
      </c>
    </row>
    <row r="119" spans="1:4" x14ac:dyDescent="0.3">
      <c r="A119" t="s">
        <v>33</v>
      </c>
      <c r="B119" t="s">
        <v>34</v>
      </c>
      <c r="C119" t="s">
        <v>35</v>
      </c>
      <c r="D119" s="5" t="s">
        <v>37</v>
      </c>
    </row>
    <row r="120" spans="1:4" x14ac:dyDescent="0.3">
      <c r="A120" t="s">
        <v>22</v>
      </c>
      <c r="B120" t="s">
        <v>31</v>
      </c>
      <c r="C120" s="3">
        <v>289.73594384142177</v>
      </c>
      <c r="D120" s="5">
        <f t="shared" ref="D120:D125" si="17">C120/$C$120</f>
        <v>1</v>
      </c>
    </row>
    <row r="121" spans="1:4" x14ac:dyDescent="0.3">
      <c r="A121" t="s">
        <v>22</v>
      </c>
      <c r="B121" t="s">
        <v>29</v>
      </c>
      <c r="C121">
        <v>196.32718303011629</v>
      </c>
      <c r="D121" s="5">
        <f t="shared" si="17"/>
        <v>0.67760727380642161</v>
      </c>
    </row>
    <row r="122" spans="1:4" x14ac:dyDescent="0.3">
      <c r="A122" t="s">
        <v>22</v>
      </c>
      <c r="B122" t="s">
        <v>30</v>
      </c>
      <c r="C122">
        <v>191.57098384320531</v>
      </c>
      <c r="D122" s="5">
        <f t="shared" si="17"/>
        <v>0.66119163988868401</v>
      </c>
    </row>
    <row r="123" spans="1:4" x14ac:dyDescent="0.3">
      <c r="A123" t="s">
        <v>22</v>
      </c>
      <c r="B123" t="s">
        <v>32</v>
      </c>
      <c r="C123">
        <v>82.326675812482705</v>
      </c>
      <c r="D123" s="5">
        <f t="shared" si="17"/>
        <v>0.2841438128834361</v>
      </c>
    </row>
    <row r="124" spans="1:4" x14ac:dyDescent="0.3">
      <c r="A124" t="s">
        <v>22</v>
      </c>
      <c r="B124" t="s">
        <v>28</v>
      </c>
      <c r="C124">
        <v>66.783453398833288</v>
      </c>
      <c r="D124" s="5">
        <f t="shared" si="17"/>
        <v>0.23049764731774253</v>
      </c>
    </row>
    <row r="125" spans="1:4" x14ac:dyDescent="0.3">
      <c r="A125" t="s">
        <v>22</v>
      </c>
      <c r="D125" s="5">
        <f t="shared" si="17"/>
        <v>0</v>
      </c>
    </row>
    <row r="126" spans="1:4" x14ac:dyDescent="0.3">
      <c r="A126" t="s">
        <v>33</v>
      </c>
      <c r="B126" t="s">
        <v>34</v>
      </c>
      <c r="C126" t="s">
        <v>35</v>
      </c>
      <c r="D126" s="5" t="s">
        <v>37</v>
      </c>
    </row>
    <row r="127" spans="1:4" x14ac:dyDescent="0.3">
      <c r="A127" t="s">
        <v>23</v>
      </c>
      <c r="B127" t="s">
        <v>28</v>
      </c>
      <c r="C127" s="3">
        <v>1.4864859035630931E-4</v>
      </c>
      <c r="D127" s="5">
        <f t="shared" ref="D127:D132" si="18">C127/$C$127</f>
        <v>1</v>
      </c>
    </row>
    <row r="128" spans="1:4" x14ac:dyDescent="0.3">
      <c r="A128" t="s">
        <v>23</v>
      </c>
      <c r="B128" t="s">
        <v>32</v>
      </c>
      <c r="C128">
        <v>1.4790242809413419E-4</v>
      </c>
      <c r="D128" s="5">
        <f t="shared" si="18"/>
        <v>0.99498036099510545</v>
      </c>
    </row>
    <row r="129" spans="1:4" x14ac:dyDescent="0.3">
      <c r="A129" t="s">
        <v>23</v>
      </c>
      <c r="B129" t="s">
        <v>31</v>
      </c>
      <c r="C129">
        <v>1.162857012833693E-4</v>
      </c>
      <c r="D129" s="5">
        <f t="shared" si="18"/>
        <v>0.78228593358762122</v>
      </c>
    </row>
    <row r="130" spans="1:4" x14ac:dyDescent="0.3">
      <c r="A130" t="s">
        <v>23</v>
      </c>
      <c r="B130" t="s">
        <v>30</v>
      </c>
      <c r="C130">
        <v>1.070710113140802E-4</v>
      </c>
      <c r="D130" s="5">
        <f t="shared" si="18"/>
        <v>0.72029617675776114</v>
      </c>
    </row>
    <row r="131" spans="1:4" x14ac:dyDescent="0.3">
      <c r="A131" t="s">
        <v>23</v>
      </c>
      <c r="B131" t="s">
        <v>29</v>
      </c>
      <c r="C131">
        <v>1.0638756777937461E-4</v>
      </c>
      <c r="D131" s="5">
        <f t="shared" si="18"/>
        <v>0.71569846390311931</v>
      </c>
    </row>
    <row r="132" spans="1:4" x14ac:dyDescent="0.3">
      <c r="A132" t="s">
        <v>23</v>
      </c>
      <c r="D132" s="5">
        <f t="shared" si="18"/>
        <v>0</v>
      </c>
    </row>
    <row r="133" spans="1:4" x14ac:dyDescent="0.3">
      <c r="A133" t="s">
        <v>24</v>
      </c>
      <c r="B133" t="s">
        <v>33</v>
      </c>
      <c r="C133" t="s">
        <v>34</v>
      </c>
      <c r="D133" s="5" t="s">
        <v>35</v>
      </c>
    </row>
    <row r="134" spans="1:4" x14ac:dyDescent="0.3">
      <c r="A134" t="s">
        <v>24</v>
      </c>
      <c r="B134" t="s">
        <v>32</v>
      </c>
      <c r="C134" s="3">
        <v>3.8929598787762754E-6</v>
      </c>
      <c r="D134" s="5">
        <f t="shared" ref="D134:D138" si="19">C134/$C$134</f>
        <v>1</v>
      </c>
    </row>
    <row r="135" spans="1:4" x14ac:dyDescent="0.3">
      <c r="A135" t="s">
        <v>24</v>
      </c>
      <c r="B135" t="s">
        <v>28</v>
      </c>
      <c r="C135">
        <v>3.7164288926886108E-7</v>
      </c>
      <c r="D135" s="5">
        <f t="shared" si="19"/>
        <v>9.5465378745615129E-2</v>
      </c>
    </row>
    <row r="136" spans="1:4" x14ac:dyDescent="0.3">
      <c r="A136" t="s">
        <v>24</v>
      </c>
      <c r="B136" t="s">
        <v>31</v>
      </c>
      <c r="C136">
        <v>1.0031902823425099E-7</v>
      </c>
      <c r="D136" s="5">
        <f t="shared" si="19"/>
        <v>2.5769345525797089E-2</v>
      </c>
    </row>
    <row r="137" spans="1:4" x14ac:dyDescent="0.3">
      <c r="A137" t="s">
        <v>24</v>
      </c>
      <c r="B137" t="s">
        <v>30</v>
      </c>
      <c r="C137">
        <v>9.5240447144331865E-8</v>
      </c>
      <c r="D137" s="5">
        <f t="shared" si="19"/>
        <v>2.446479031637748E-2</v>
      </c>
    </row>
    <row r="138" spans="1:4" x14ac:dyDescent="0.3">
      <c r="A138" t="s">
        <v>24</v>
      </c>
      <c r="B138" t="s">
        <v>29</v>
      </c>
      <c r="C138">
        <v>9.358114849846853E-8</v>
      </c>
      <c r="D138" s="5">
        <f t="shared" si="19"/>
        <v>2.4038559710994275E-2</v>
      </c>
    </row>
    <row r="139" spans="1:4" x14ac:dyDescent="0.3">
      <c r="A139" t="s">
        <v>25</v>
      </c>
      <c r="B139" t="s">
        <v>33</v>
      </c>
      <c r="C139" t="s">
        <v>34</v>
      </c>
      <c r="D139" s="5" t="s">
        <v>35</v>
      </c>
    </row>
    <row r="140" spans="1:4" x14ac:dyDescent="0.3">
      <c r="A140" t="s">
        <v>25</v>
      </c>
      <c r="B140" t="s">
        <v>32</v>
      </c>
      <c r="C140" s="3">
        <v>5.5948374371467696E-7</v>
      </c>
      <c r="D140" s="5">
        <f t="shared" ref="D140:D144" si="20">C140/$C$140</f>
        <v>1</v>
      </c>
    </row>
    <row r="141" spans="1:4" x14ac:dyDescent="0.3">
      <c r="A141" t="s">
        <v>25</v>
      </c>
      <c r="B141" t="s">
        <v>28</v>
      </c>
      <c r="C141">
        <v>4.4224061820455029E-7</v>
      </c>
      <c r="D141" s="5">
        <f t="shared" si="20"/>
        <v>0.79044408916746334</v>
      </c>
    </row>
    <row r="142" spans="1:4" x14ac:dyDescent="0.3">
      <c r="A142" t="s">
        <v>25</v>
      </c>
      <c r="B142" t="s">
        <v>31</v>
      </c>
      <c r="C142">
        <v>3.3423562396796189E-7</v>
      </c>
      <c r="D142" s="5">
        <f t="shared" si="20"/>
        <v>0.59740006340276064</v>
      </c>
    </row>
    <row r="143" spans="1:4" x14ac:dyDescent="0.3">
      <c r="A143" t="s">
        <v>25</v>
      </c>
      <c r="B143" t="s">
        <v>30</v>
      </c>
      <c r="C143">
        <v>3.2243880641888281E-7</v>
      </c>
      <c r="D143" s="5">
        <f t="shared" si="20"/>
        <v>0.57631487963896721</v>
      </c>
    </row>
    <row r="144" spans="1:4" x14ac:dyDescent="0.3">
      <c r="A144" t="s">
        <v>25</v>
      </c>
      <c r="B144" t="s">
        <v>29</v>
      </c>
      <c r="C144">
        <v>3.1902827023299112E-7</v>
      </c>
      <c r="D144" s="5">
        <f t="shared" si="20"/>
        <v>0.57021901675786268</v>
      </c>
    </row>
    <row r="145" spans="1:4" x14ac:dyDescent="0.3">
      <c r="A145" t="s">
        <v>26</v>
      </c>
      <c r="B145" t="s">
        <v>33</v>
      </c>
      <c r="C145" t="s">
        <v>34</v>
      </c>
      <c r="D145" s="5" t="s">
        <v>35</v>
      </c>
    </row>
    <row r="146" spans="1:4" x14ac:dyDescent="0.3">
      <c r="A146" t="s">
        <v>26</v>
      </c>
      <c r="B146" t="s">
        <v>28</v>
      </c>
      <c r="C146" s="3">
        <v>4.8840854823702332E-2</v>
      </c>
      <c r="D146" s="5">
        <f t="shared" ref="D146:D150" si="21">C146/$C$146</f>
        <v>1</v>
      </c>
    </row>
    <row r="147" spans="1:4" x14ac:dyDescent="0.3">
      <c r="A147" t="s">
        <v>26</v>
      </c>
      <c r="B147" t="s">
        <v>32</v>
      </c>
      <c r="C147">
        <v>4.6155670458051613E-2</v>
      </c>
      <c r="D147" s="5">
        <f t="shared" si="21"/>
        <v>0.94502175739259164</v>
      </c>
    </row>
    <row r="148" spans="1:4" x14ac:dyDescent="0.3">
      <c r="A148" t="s">
        <v>26</v>
      </c>
      <c r="B148" t="s">
        <v>31</v>
      </c>
      <c r="C148">
        <v>1.8636865086666621E-2</v>
      </c>
      <c r="D148" s="5">
        <f t="shared" si="21"/>
        <v>0.38158351556169329</v>
      </c>
    </row>
    <row r="149" spans="1:4" x14ac:dyDescent="0.3">
      <c r="A149" t="s">
        <v>26</v>
      </c>
      <c r="B149" t="s">
        <v>30</v>
      </c>
      <c r="C149">
        <v>1.6694275922257591E-2</v>
      </c>
      <c r="D149" s="5">
        <f t="shared" si="21"/>
        <v>0.34180965878909852</v>
      </c>
    </row>
    <row r="150" spans="1:4" x14ac:dyDescent="0.3">
      <c r="A150" t="s">
        <v>26</v>
      </c>
      <c r="B150" t="s">
        <v>29</v>
      </c>
      <c r="C150">
        <v>1.651788392833985E-2</v>
      </c>
      <c r="D150" s="5">
        <f t="shared" si="21"/>
        <v>0.33819809231356385</v>
      </c>
    </row>
    <row r="151" spans="1:4" x14ac:dyDescent="0.3">
      <c r="A151" t="s">
        <v>27</v>
      </c>
      <c r="B151" t="s">
        <v>33</v>
      </c>
      <c r="C151" t="s">
        <v>34</v>
      </c>
      <c r="D151" s="5" t="s">
        <v>35</v>
      </c>
    </row>
    <row r="152" spans="1:4" x14ac:dyDescent="0.3">
      <c r="A152" t="s">
        <v>27</v>
      </c>
      <c r="B152" t="s">
        <v>28</v>
      </c>
      <c r="C152" s="3">
        <v>11.246736084176939</v>
      </c>
      <c r="D152" s="5">
        <f t="shared" ref="D152:D156" si="22">C152/$C$152</f>
        <v>1</v>
      </c>
    </row>
    <row r="153" spans="1:4" x14ac:dyDescent="0.3">
      <c r="A153" t="s">
        <v>27</v>
      </c>
      <c r="B153" t="s">
        <v>32</v>
      </c>
      <c r="C153">
        <v>9.1300264582459221</v>
      </c>
      <c r="D153" s="5">
        <f t="shared" si="22"/>
        <v>0.81179342965920387</v>
      </c>
    </row>
    <row r="154" spans="1:4" x14ac:dyDescent="0.3">
      <c r="A154" t="s">
        <v>27</v>
      </c>
      <c r="B154" t="s">
        <v>31</v>
      </c>
      <c r="C154">
        <v>3.94226200364858</v>
      </c>
      <c r="D154" s="5">
        <f t="shared" si="22"/>
        <v>0.35052498557292172</v>
      </c>
    </row>
    <row r="155" spans="1:4" x14ac:dyDescent="0.3">
      <c r="A155" t="s">
        <v>27</v>
      </c>
      <c r="B155" t="s">
        <v>30</v>
      </c>
      <c r="C155">
        <v>3.776937051540191</v>
      </c>
      <c r="D155" s="5">
        <f t="shared" si="22"/>
        <v>0.33582516947774499</v>
      </c>
    </row>
    <row r="156" spans="1:4" x14ac:dyDescent="0.3">
      <c r="A156" t="s">
        <v>27</v>
      </c>
      <c r="B156" t="s">
        <v>29</v>
      </c>
      <c r="C156">
        <v>3.7605275680620598</v>
      </c>
      <c r="D156" s="5">
        <f t="shared" si="22"/>
        <v>0.33436612541773386</v>
      </c>
    </row>
  </sheetData>
  <phoneticPr fontId="3" type="noConversion"/>
  <pageMargins left="0.7" right="0.7" top="0.75" bottom="0.75" header="0.3" footer="0.3"/>
  <tableParts count="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t="s">
        <v>28</v>
      </c>
      <c r="B2" t="s">
        <v>3</v>
      </c>
      <c r="C2">
        <v>7.2886011194653114E-2</v>
      </c>
    </row>
    <row r="3" spans="1:3" x14ac:dyDescent="0.3">
      <c r="A3" t="s">
        <v>28</v>
      </c>
      <c r="B3" t="s">
        <v>4</v>
      </c>
      <c r="C3">
        <v>12.31172123293036</v>
      </c>
    </row>
    <row r="4" spans="1:3" x14ac:dyDescent="0.3">
      <c r="A4" t="s">
        <v>28</v>
      </c>
      <c r="B4" t="s">
        <v>5</v>
      </c>
      <c r="C4">
        <v>2.778797112058852E-2</v>
      </c>
    </row>
    <row r="5" spans="1:3" x14ac:dyDescent="0.3">
      <c r="A5" t="s">
        <v>28</v>
      </c>
      <c r="B5" t="s">
        <v>6</v>
      </c>
      <c r="C5">
        <v>12.26343962197153</v>
      </c>
    </row>
    <row r="6" spans="1:3" x14ac:dyDescent="0.3">
      <c r="A6" t="s">
        <v>28</v>
      </c>
      <c r="B6" t="s">
        <v>7</v>
      </c>
      <c r="C6">
        <v>2.0493639838248041E-2</v>
      </c>
    </row>
    <row r="7" spans="1:3" x14ac:dyDescent="0.3">
      <c r="A7" t="s">
        <v>28</v>
      </c>
      <c r="B7" t="s">
        <v>8</v>
      </c>
      <c r="C7">
        <v>87.661963090036494</v>
      </c>
    </row>
    <row r="8" spans="1:3" x14ac:dyDescent="0.3">
      <c r="A8" t="s">
        <v>28</v>
      </c>
      <c r="B8" t="s">
        <v>9</v>
      </c>
      <c r="C8">
        <v>72.823029248227044</v>
      </c>
    </row>
    <row r="9" spans="1:3" x14ac:dyDescent="0.3">
      <c r="A9" t="s">
        <v>28</v>
      </c>
      <c r="B9" t="s">
        <v>10</v>
      </c>
      <c r="C9">
        <v>14.838933841809469</v>
      </c>
    </row>
    <row r="10" spans="1:3" x14ac:dyDescent="0.3">
      <c r="A10" t="s">
        <v>28</v>
      </c>
      <c r="B10" t="s">
        <v>11</v>
      </c>
      <c r="C10">
        <v>298.19438296148348</v>
      </c>
    </row>
    <row r="11" spans="1:3" x14ac:dyDescent="0.3">
      <c r="A11" t="s">
        <v>28</v>
      </c>
      <c r="B11" t="s">
        <v>12</v>
      </c>
      <c r="C11">
        <v>7.2132085099410018E-4</v>
      </c>
    </row>
    <row r="12" spans="1:3" x14ac:dyDescent="0.3">
      <c r="A12" t="s">
        <v>28</v>
      </c>
      <c r="B12" t="s">
        <v>13</v>
      </c>
      <c r="C12">
        <v>9.2558780826129169E-3</v>
      </c>
    </row>
    <row r="13" spans="1:3" x14ac:dyDescent="0.3">
      <c r="A13" t="s">
        <v>28</v>
      </c>
      <c r="B13" t="s">
        <v>14</v>
      </c>
      <c r="C13">
        <v>0.11447631760638011</v>
      </c>
    </row>
    <row r="14" spans="1:3" x14ac:dyDescent="0.3">
      <c r="A14" t="s">
        <v>28</v>
      </c>
      <c r="B14" t="s">
        <v>15</v>
      </c>
      <c r="C14">
        <v>5.4310857656361582E-8</v>
      </c>
    </row>
    <row r="15" spans="1:3" x14ac:dyDescent="0.3">
      <c r="A15" t="s">
        <v>28</v>
      </c>
      <c r="B15" t="s">
        <v>16</v>
      </c>
      <c r="C15">
        <v>2.5336603393279968E-9</v>
      </c>
    </row>
    <row r="16" spans="1:3" x14ac:dyDescent="0.3">
      <c r="A16" t="s">
        <v>28</v>
      </c>
      <c r="B16" t="s">
        <v>17</v>
      </c>
      <c r="C16">
        <v>5.1777197317033567E-8</v>
      </c>
    </row>
    <row r="17" spans="1:3" x14ac:dyDescent="0.3">
      <c r="A17" t="s">
        <v>28</v>
      </c>
      <c r="B17" t="s">
        <v>18</v>
      </c>
      <c r="C17">
        <v>1.5059469752008211E-7</v>
      </c>
    </row>
    <row r="18" spans="1:3" x14ac:dyDescent="0.3">
      <c r="A18" t="s">
        <v>28</v>
      </c>
      <c r="B18" t="s">
        <v>19</v>
      </c>
      <c r="C18">
        <v>1.424694296829489E-7</v>
      </c>
    </row>
    <row r="19" spans="1:3" x14ac:dyDescent="0.3">
      <c r="A19" t="s">
        <v>28</v>
      </c>
      <c r="B19" t="s">
        <v>20</v>
      </c>
      <c r="C19">
        <v>8.1252678371331809E-9</v>
      </c>
    </row>
    <row r="20" spans="1:3" x14ac:dyDescent="0.3">
      <c r="A20" t="s">
        <v>28</v>
      </c>
      <c r="B20" t="s">
        <v>21</v>
      </c>
      <c r="C20">
        <v>1.186964457129756</v>
      </c>
    </row>
    <row r="21" spans="1:3" x14ac:dyDescent="0.3">
      <c r="A21" t="s">
        <v>28</v>
      </c>
      <c r="B21" t="s">
        <v>22</v>
      </c>
      <c r="C21">
        <v>66.783453398833288</v>
      </c>
    </row>
    <row r="22" spans="1:3" x14ac:dyDescent="0.3">
      <c r="A22" t="s">
        <v>28</v>
      </c>
      <c r="B22" t="s">
        <v>23</v>
      </c>
      <c r="C22">
        <v>1.4864859035630931E-4</v>
      </c>
    </row>
    <row r="23" spans="1:3" x14ac:dyDescent="0.3">
      <c r="A23" t="s">
        <v>28</v>
      </c>
      <c r="B23" t="s">
        <v>24</v>
      </c>
      <c r="C23">
        <v>3.7164288926886108E-7</v>
      </c>
    </row>
    <row r="24" spans="1:3" x14ac:dyDescent="0.3">
      <c r="A24" t="s">
        <v>28</v>
      </c>
      <c r="B24" t="s">
        <v>25</v>
      </c>
      <c r="C24">
        <v>4.4224061820455029E-7</v>
      </c>
    </row>
    <row r="25" spans="1:3" x14ac:dyDescent="0.3">
      <c r="A25" t="s">
        <v>28</v>
      </c>
      <c r="B25" t="s">
        <v>26</v>
      </c>
      <c r="C25">
        <v>4.8840854823702332E-2</v>
      </c>
    </row>
    <row r="26" spans="1:3" x14ac:dyDescent="0.3">
      <c r="A26" t="s">
        <v>28</v>
      </c>
      <c r="B26" t="s">
        <v>27</v>
      </c>
      <c r="C26">
        <v>11.246736084176939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t="s">
        <v>29</v>
      </c>
      <c r="B2" t="s">
        <v>3</v>
      </c>
      <c r="C2">
        <v>3.9645648751924667E-2</v>
      </c>
    </row>
    <row r="3" spans="1:3" x14ac:dyDescent="0.3">
      <c r="A3" t="s">
        <v>29</v>
      </c>
      <c r="B3" t="s">
        <v>4</v>
      </c>
      <c r="C3">
        <v>5.2901486607351336</v>
      </c>
    </row>
    <row r="4" spans="1:3" x14ac:dyDescent="0.3">
      <c r="A4" t="s">
        <v>29</v>
      </c>
      <c r="B4" t="s">
        <v>5</v>
      </c>
      <c r="C4">
        <v>1.5918567499394021E-2</v>
      </c>
    </row>
    <row r="5" spans="1:3" x14ac:dyDescent="0.3">
      <c r="A5" t="s">
        <v>29</v>
      </c>
      <c r="B5" t="s">
        <v>6</v>
      </c>
      <c r="C5">
        <v>5.268948475064513</v>
      </c>
    </row>
    <row r="6" spans="1:3" x14ac:dyDescent="0.3">
      <c r="A6" t="s">
        <v>29</v>
      </c>
      <c r="B6" t="s">
        <v>7</v>
      </c>
      <c r="C6">
        <v>5.2816181712277317E-3</v>
      </c>
    </row>
    <row r="7" spans="1:3" x14ac:dyDescent="0.3">
      <c r="A7" t="s">
        <v>29</v>
      </c>
      <c r="B7" t="s">
        <v>8</v>
      </c>
      <c r="C7">
        <v>63.999804277580232</v>
      </c>
    </row>
    <row r="8" spans="1:3" x14ac:dyDescent="0.3">
      <c r="A8" t="s">
        <v>29</v>
      </c>
      <c r="B8" t="s">
        <v>9</v>
      </c>
      <c r="C8">
        <v>56.134921124092948</v>
      </c>
    </row>
    <row r="9" spans="1:3" x14ac:dyDescent="0.3">
      <c r="A9" t="s">
        <v>29</v>
      </c>
      <c r="B9" t="s">
        <v>10</v>
      </c>
      <c r="C9">
        <v>7.8648831534872814</v>
      </c>
    </row>
    <row r="10" spans="1:3" x14ac:dyDescent="0.3">
      <c r="A10" t="s">
        <v>29</v>
      </c>
      <c r="B10" t="s">
        <v>11</v>
      </c>
      <c r="C10">
        <v>55.277719391611363</v>
      </c>
    </row>
    <row r="11" spans="1:3" x14ac:dyDescent="0.3">
      <c r="A11" t="s">
        <v>29</v>
      </c>
      <c r="B11" t="s">
        <v>12</v>
      </c>
      <c r="C11">
        <v>2.345741271390896E-4</v>
      </c>
    </row>
    <row r="12" spans="1:3" x14ac:dyDescent="0.3">
      <c r="A12" t="s">
        <v>29</v>
      </c>
      <c r="B12" t="s">
        <v>13</v>
      </c>
      <c r="C12">
        <v>4.6768920281954514E-3</v>
      </c>
    </row>
    <row r="13" spans="1:3" x14ac:dyDescent="0.3">
      <c r="A13" t="s">
        <v>29</v>
      </c>
      <c r="B13" t="s">
        <v>14</v>
      </c>
      <c r="C13">
        <v>6.2852877514802202E-2</v>
      </c>
    </row>
    <row r="14" spans="1:3" x14ac:dyDescent="0.3">
      <c r="A14" t="s">
        <v>29</v>
      </c>
      <c r="B14" t="s">
        <v>15</v>
      </c>
      <c r="C14">
        <v>3.253209835798004E-8</v>
      </c>
    </row>
    <row r="15" spans="1:3" x14ac:dyDescent="0.3">
      <c r="A15" t="s">
        <v>29</v>
      </c>
      <c r="B15" t="s">
        <v>16</v>
      </c>
      <c r="C15">
        <v>1.5916034800605411E-9</v>
      </c>
    </row>
    <row r="16" spans="1:3" x14ac:dyDescent="0.3">
      <c r="A16" t="s">
        <v>29</v>
      </c>
      <c r="B16" t="s">
        <v>17</v>
      </c>
      <c r="C16">
        <v>3.0940494877919497E-8</v>
      </c>
    </row>
    <row r="17" spans="1:3" x14ac:dyDescent="0.3">
      <c r="A17" t="s">
        <v>29</v>
      </c>
      <c r="B17" t="s">
        <v>18</v>
      </c>
      <c r="C17">
        <v>8.5946803284710983E-8</v>
      </c>
    </row>
    <row r="18" spans="1:3" x14ac:dyDescent="0.3">
      <c r="A18" t="s">
        <v>29</v>
      </c>
      <c r="B18" t="s">
        <v>19</v>
      </c>
      <c r="C18">
        <v>8.180974896629675E-8</v>
      </c>
    </row>
    <row r="19" spans="1:3" x14ac:dyDescent="0.3">
      <c r="A19" t="s">
        <v>29</v>
      </c>
      <c r="B19" t="s">
        <v>20</v>
      </c>
      <c r="C19">
        <v>4.137054318414225E-9</v>
      </c>
    </row>
    <row r="20" spans="1:3" x14ac:dyDescent="0.3">
      <c r="A20" t="s">
        <v>29</v>
      </c>
      <c r="B20" t="s">
        <v>21</v>
      </c>
      <c r="C20">
        <v>0.1157421011035667</v>
      </c>
    </row>
    <row r="21" spans="1:3" x14ac:dyDescent="0.3">
      <c r="A21" t="s">
        <v>29</v>
      </c>
      <c r="B21" t="s">
        <v>22</v>
      </c>
      <c r="C21">
        <v>196.32718303011629</v>
      </c>
    </row>
    <row r="22" spans="1:3" x14ac:dyDescent="0.3">
      <c r="A22" t="s">
        <v>29</v>
      </c>
      <c r="B22" t="s">
        <v>23</v>
      </c>
      <c r="C22">
        <v>1.0638756777937461E-4</v>
      </c>
    </row>
    <row r="23" spans="1:3" x14ac:dyDescent="0.3">
      <c r="A23" t="s">
        <v>29</v>
      </c>
      <c r="B23" t="s">
        <v>24</v>
      </c>
      <c r="C23">
        <v>9.358114849846853E-8</v>
      </c>
    </row>
    <row r="24" spans="1:3" x14ac:dyDescent="0.3">
      <c r="A24" t="s">
        <v>29</v>
      </c>
      <c r="B24" t="s">
        <v>25</v>
      </c>
      <c r="C24">
        <v>3.1902827023299112E-7</v>
      </c>
    </row>
    <row r="25" spans="1:3" x14ac:dyDescent="0.3">
      <c r="A25" t="s">
        <v>29</v>
      </c>
      <c r="B25" t="s">
        <v>26</v>
      </c>
      <c r="C25">
        <v>1.651788392833985E-2</v>
      </c>
    </row>
    <row r="26" spans="1:3" x14ac:dyDescent="0.3">
      <c r="A26" t="s">
        <v>29</v>
      </c>
      <c r="B26" t="s">
        <v>27</v>
      </c>
      <c r="C26">
        <v>3.7605275680620598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t="s">
        <v>30</v>
      </c>
      <c r="B2" t="s">
        <v>3</v>
      </c>
      <c r="C2">
        <v>3.9929370556138898E-2</v>
      </c>
    </row>
    <row r="3" spans="1:3" x14ac:dyDescent="0.3">
      <c r="A3" t="s">
        <v>30</v>
      </c>
      <c r="B3" t="s">
        <v>4</v>
      </c>
      <c r="C3">
        <v>5.3369019681540051</v>
      </c>
    </row>
    <row r="4" spans="1:3" x14ac:dyDescent="0.3">
      <c r="A4" t="s">
        <v>30</v>
      </c>
      <c r="B4" t="s">
        <v>5</v>
      </c>
      <c r="C4">
        <v>1.5941416065275549E-2</v>
      </c>
    </row>
    <row r="5" spans="1:3" x14ac:dyDescent="0.3">
      <c r="A5" t="s">
        <v>30</v>
      </c>
      <c r="B5" t="s">
        <v>6</v>
      </c>
      <c r="C5">
        <v>5.3156643116078737</v>
      </c>
    </row>
    <row r="6" spans="1:3" x14ac:dyDescent="0.3">
      <c r="A6" t="s">
        <v>30</v>
      </c>
      <c r="B6" t="s">
        <v>7</v>
      </c>
      <c r="C6">
        <v>5.2962404808563684E-3</v>
      </c>
    </row>
    <row r="7" spans="1:3" x14ac:dyDescent="0.3">
      <c r="A7" t="s">
        <v>30</v>
      </c>
      <c r="B7" t="s">
        <v>8</v>
      </c>
      <c r="C7">
        <v>64.32796790015604</v>
      </c>
    </row>
    <row r="8" spans="1:3" x14ac:dyDescent="0.3">
      <c r="A8" t="s">
        <v>30</v>
      </c>
      <c r="B8" t="s">
        <v>9</v>
      </c>
      <c r="C8">
        <v>56.404369346516241</v>
      </c>
    </row>
    <row r="9" spans="1:3" x14ac:dyDescent="0.3">
      <c r="A9" t="s">
        <v>30</v>
      </c>
      <c r="B9" t="s">
        <v>10</v>
      </c>
      <c r="C9">
        <v>7.9235985536398026</v>
      </c>
    </row>
    <row r="10" spans="1:3" x14ac:dyDescent="0.3">
      <c r="A10" t="s">
        <v>30</v>
      </c>
      <c r="B10" t="s">
        <v>11</v>
      </c>
      <c r="C10">
        <v>55.857810318789497</v>
      </c>
    </row>
    <row r="11" spans="1:3" x14ac:dyDescent="0.3">
      <c r="A11" t="s">
        <v>30</v>
      </c>
      <c r="B11" t="s">
        <v>12</v>
      </c>
      <c r="C11">
        <v>2.3535347961101089E-4</v>
      </c>
    </row>
    <row r="12" spans="1:3" x14ac:dyDescent="0.3">
      <c r="A12" t="s">
        <v>30</v>
      </c>
      <c r="B12" t="s">
        <v>13</v>
      </c>
      <c r="C12">
        <v>4.7278218507127972E-3</v>
      </c>
    </row>
    <row r="13" spans="1:3" x14ac:dyDescent="0.3">
      <c r="A13" t="s">
        <v>30</v>
      </c>
      <c r="B13" t="s">
        <v>14</v>
      </c>
      <c r="C13">
        <v>6.3412371429076075E-2</v>
      </c>
    </row>
    <row r="14" spans="1:3" x14ac:dyDescent="0.3">
      <c r="A14" t="s">
        <v>30</v>
      </c>
      <c r="B14" t="s">
        <v>15</v>
      </c>
      <c r="C14">
        <v>3.2744641610006733E-8</v>
      </c>
    </row>
    <row r="15" spans="1:3" x14ac:dyDescent="0.3">
      <c r="A15" t="s">
        <v>30</v>
      </c>
      <c r="B15" t="s">
        <v>16</v>
      </c>
      <c r="C15">
        <v>1.600378690656611E-9</v>
      </c>
    </row>
    <row r="16" spans="1:3" x14ac:dyDescent="0.3">
      <c r="A16" t="s">
        <v>30</v>
      </c>
      <c r="B16" t="s">
        <v>17</v>
      </c>
      <c r="C16">
        <v>3.1144262919350121E-8</v>
      </c>
    </row>
    <row r="17" spans="1:3" x14ac:dyDescent="0.3">
      <c r="A17" t="s">
        <v>30</v>
      </c>
      <c r="B17" t="s">
        <v>18</v>
      </c>
      <c r="C17">
        <v>8.6392973890063286E-8</v>
      </c>
    </row>
    <row r="18" spans="1:3" x14ac:dyDescent="0.3">
      <c r="A18" t="s">
        <v>30</v>
      </c>
      <c r="B18" t="s">
        <v>19</v>
      </c>
      <c r="C18">
        <v>8.2221923533294318E-8</v>
      </c>
    </row>
    <row r="19" spans="1:3" x14ac:dyDescent="0.3">
      <c r="A19" t="s">
        <v>30</v>
      </c>
      <c r="B19" t="s">
        <v>20</v>
      </c>
      <c r="C19">
        <v>4.1710503567689597E-9</v>
      </c>
    </row>
    <row r="20" spans="1:3" x14ac:dyDescent="0.3">
      <c r="A20" t="s">
        <v>30</v>
      </c>
      <c r="B20" t="s">
        <v>21</v>
      </c>
      <c r="C20">
        <v>0.11670179617819</v>
      </c>
    </row>
    <row r="21" spans="1:3" x14ac:dyDescent="0.3">
      <c r="A21" t="s">
        <v>30</v>
      </c>
      <c r="B21" t="s">
        <v>22</v>
      </c>
      <c r="C21">
        <v>191.57098384320531</v>
      </c>
    </row>
    <row r="22" spans="1:3" x14ac:dyDescent="0.3">
      <c r="A22" t="s">
        <v>30</v>
      </c>
      <c r="B22" t="s">
        <v>23</v>
      </c>
      <c r="C22">
        <v>1.070710113140802E-4</v>
      </c>
    </row>
    <row r="23" spans="1:3" x14ac:dyDescent="0.3">
      <c r="A23" t="s">
        <v>30</v>
      </c>
      <c r="B23" t="s">
        <v>24</v>
      </c>
      <c r="C23">
        <v>9.5240447144331865E-8</v>
      </c>
    </row>
    <row r="24" spans="1:3" x14ac:dyDescent="0.3">
      <c r="A24" t="s">
        <v>30</v>
      </c>
      <c r="B24" t="s">
        <v>25</v>
      </c>
      <c r="C24">
        <v>3.2243880641888281E-7</v>
      </c>
    </row>
    <row r="25" spans="1:3" x14ac:dyDescent="0.3">
      <c r="A25" t="s">
        <v>30</v>
      </c>
      <c r="B25" t="s">
        <v>26</v>
      </c>
      <c r="C25">
        <v>1.6694275922257591E-2</v>
      </c>
    </row>
    <row r="26" spans="1:3" x14ac:dyDescent="0.3">
      <c r="A26" t="s">
        <v>30</v>
      </c>
      <c r="B26" t="s">
        <v>27</v>
      </c>
      <c r="C26">
        <v>3.776937051540191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t="s">
        <v>31</v>
      </c>
      <c r="B2" t="s">
        <v>3</v>
      </c>
      <c r="C2">
        <v>4.2766831518197081E-2</v>
      </c>
    </row>
    <row r="3" spans="1:3" x14ac:dyDescent="0.3">
      <c r="A3" t="s">
        <v>31</v>
      </c>
      <c r="B3" t="s">
        <v>4</v>
      </c>
      <c r="C3">
        <v>5.8719400774989694</v>
      </c>
    </row>
    <row r="4" spans="1:3" x14ac:dyDescent="0.3">
      <c r="A4" t="s">
        <v>31</v>
      </c>
      <c r="B4" t="s">
        <v>5</v>
      </c>
      <c r="C4">
        <v>1.770281281341668E-2</v>
      </c>
    </row>
    <row r="5" spans="1:3" x14ac:dyDescent="0.3">
      <c r="A5" t="s">
        <v>31</v>
      </c>
      <c r="B5" t="s">
        <v>6</v>
      </c>
      <c r="C5">
        <v>5.8486470884142836</v>
      </c>
    </row>
    <row r="6" spans="1:3" x14ac:dyDescent="0.3">
      <c r="A6" t="s">
        <v>31</v>
      </c>
      <c r="B6" t="s">
        <v>7</v>
      </c>
      <c r="C6">
        <v>5.5901762712693972E-3</v>
      </c>
    </row>
    <row r="7" spans="1:3" x14ac:dyDescent="0.3">
      <c r="A7" t="s">
        <v>31</v>
      </c>
      <c r="B7" t="s">
        <v>8</v>
      </c>
      <c r="C7">
        <v>72.519057708413868</v>
      </c>
    </row>
    <row r="8" spans="1:3" x14ac:dyDescent="0.3">
      <c r="A8" t="s">
        <v>31</v>
      </c>
      <c r="B8" t="s">
        <v>9</v>
      </c>
      <c r="C8">
        <v>63.70779838400157</v>
      </c>
    </row>
    <row r="9" spans="1:3" x14ac:dyDescent="0.3">
      <c r="A9" t="s">
        <v>31</v>
      </c>
      <c r="B9" t="s">
        <v>10</v>
      </c>
      <c r="C9">
        <v>8.8112593244122976</v>
      </c>
    </row>
    <row r="10" spans="1:3" x14ac:dyDescent="0.3">
      <c r="A10" t="s">
        <v>31</v>
      </c>
      <c r="B10" t="s">
        <v>11</v>
      </c>
      <c r="C10">
        <v>63.206196023566889</v>
      </c>
    </row>
    <row r="11" spans="1:3" x14ac:dyDescent="0.3">
      <c r="A11" t="s">
        <v>31</v>
      </c>
      <c r="B11" t="s">
        <v>12</v>
      </c>
      <c r="C11">
        <v>5.4561556828413497E-4</v>
      </c>
    </row>
    <row r="12" spans="1:3" x14ac:dyDescent="0.3">
      <c r="A12" t="s">
        <v>31</v>
      </c>
      <c r="B12" t="s">
        <v>13</v>
      </c>
      <c r="C12">
        <v>6.7530326821942117E-3</v>
      </c>
    </row>
    <row r="13" spans="1:3" x14ac:dyDescent="0.3">
      <c r="A13" t="s">
        <v>31</v>
      </c>
      <c r="B13" t="s">
        <v>14</v>
      </c>
      <c r="C13">
        <v>7.1213754048518638E-2</v>
      </c>
    </row>
    <row r="14" spans="1:3" x14ac:dyDescent="0.3">
      <c r="A14" t="s">
        <v>31</v>
      </c>
      <c r="B14" t="s">
        <v>15</v>
      </c>
      <c r="C14">
        <v>3.5734453036860528E-8</v>
      </c>
    </row>
    <row r="15" spans="1:3" x14ac:dyDescent="0.3">
      <c r="A15" t="s">
        <v>31</v>
      </c>
      <c r="B15" t="s">
        <v>16</v>
      </c>
      <c r="C15">
        <v>1.5240875582817281E-9</v>
      </c>
    </row>
    <row r="16" spans="1:3" x14ac:dyDescent="0.3">
      <c r="A16" t="s">
        <v>31</v>
      </c>
      <c r="B16" t="s">
        <v>17</v>
      </c>
      <c r="C16">
        <v>3.421036547857881E-8</v>
      </c>
    </row>
    <row r="17" spans="1:3" x14ac:dyDescent="0.3">
      <c r="A17" t="s">
        <v>31</v>
      </c>
      <c r="B17" t="s">
        <v>18</v>
      </c>
      <c r="C17">
        <v>3.9836856194184747E-8</v>
      </c>
    </row>
    <row r="18" spans="1:3" x14ac:dyDescent="0.3">
      <c r="A18" t="s">
        <v>31</v>
      </c>
      <c r="B18" t="s">
        <v>19</v>
      </c>
      <c r="C18">
        <v>3.5305667722197233E-8</v>
      </c>
    </row>
    <row r="19" spans="1:3" x14ac:dyDescent="0.3">
      <c r="A19" t="s">
        <v>31</v>
      </c>
      <c r="B19" t="s">
        <v>20</v>
      </c>
      <c r="C19">
        <v>4.5311884719875061E-9</v>
      </c>
    </row>
    <row r="20" spans="1:3" x14ac:dyDescent="0.3">
      <c r="A20" t="s">
        <v>31</v>
      </c>
      <c r="B20" t="s">
        <v>21</v>
      </c>
      <c r="C20">
        <v>0.13548653606041811</v>
      </c>
    </row>
    <row r="21" spans="1:3" x14ac:dyDescent="0.3">
      <c r="A21" t="s">
        <v>31</v>
      </c>
      <c r="B21" t="s">
        <v>22</v>
      </c>
      <c r="C21">
        <v>289.73594384142177</v>
      </c>
    </row>
    <row r="22" spans="1:3" x14ac:dyDescent="0.3">
      <c r="A22" t="s">
        <v>31</v>
      </c>
      <c r="B22" t="s">
        <v>23</v>
      </c>
      <c r="C22">
        <v>1.162857012833693E-4</v>
      </c>
    </row>
    <row r="23" spans="1:3" x14ac:dyDescent="0.3">
      <c r="A23" t="s">
        <v>31</v>
      </c>
      <c r="B23" t="s">
        <v>24</v>
      </c>
      <c r="C23">
        <v>1.0031902823425099E-7</v>
      </c>
    </row>
    <row r="24" spans="1:3" x14ac:dyDescent="0.3">
      <c r="A24" t="s">
        <v>31</v>
      </c>
      <c r="B24" t="s">
        <v>25</v>
      </c>
      <c r="C24">
        <v>3.3423562396796189E-7</v>
      </c>
    </row>
    <row r="25" spans="1:3" x14ac:dyDescent="0.3">
      <c r="A25" t="s">
        <v>31</v>
      </c>
      <c r="B25" t="s">
        <v>26</v>
      </c>
      <c r="C25">
        <v>1.8636865086666621E-2</v>
      </c>
    </row>
    <row r="26" spans="1:3" x14ac:dyDescent="0.3">
      <c r="A26" t="s">
        <v>31</v>
      </c>
      <c r="B26" t="s">
        <v>27</v>
      </c>
      <c r="C26">
        <v>3.94226200364858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t="s">
        <v>32</v>
      </c>
      <c r="B2" t="s">
        <v>3</v>
      </c>
      <c r="C2">
        <v>8.1073430233430346E-2</v>
      </c>
    </row>
    <row r="3" spans="1:3" x14ac:dyDescent="0.3">
      <c r="A3" t="s">
        <v>32</v>
      </c>
      <c r="B3" t="s">
        <v>4</v>
      </c>
      <c r="C3">
        <v>23.389293347714862</v>
      </c>
    </row>
    <row r="4" spans="1:3" x14ac:dyDescent="0.3">
      <c r="A4" t="s">
        <v>32</v>
      </c>
      <c r="B4" t="s">
        <v>5</v>
      </c>
      <c r="C4">
        <v>0.1047777460619968</v>
      </c>
    </row>
    <row r="5" spans="1:3" x14ac:dyDescent="0.3">
      <c r="A5" t="s">
        <v>32</v>
      </c>
      <c r="B5" t="s">
        <v>6</v>
      </c>
      <c r="C5">
        <v>23.223335622414119</v>
      </c>
    </row>
    <row r="6" spans="1:3" x14ac:dyDescent="0.3">
      <c r="A6" t="s">
        <v>32</v>
      </c>
      <c r="B6" t="s">
        <v>7</v>
      </c>
      <c r="C6">
        <v>6.1179979238736887E-2</v>
      </c>
    </row>
    <row r="7" spans="1:3" x14ac:dyDescent="0.3">
      <c r="A7" t="s">
        <v>32</v>
      </c>
      <c r="B7" t="s">
        <v>8</v>
      </c>
      <c r="C7">
        <v>136.8195533814413</v>
      </c>
    </row>
    <row r="8" spans="1:3" x14ac:dyDescent="0.3">
      <c r="A8" t="s">
        <v>32</v>
      </c>
      <c r="B8" t="s">
        <v>9</v>
      </c>
      <c r="C8">
        <v>107.588914339561</v>
      </c>
    </row>
    <row r="9" spans="1:3" x14ac:dyDescent="0.3">
      <c r="A9" t="s">
        <v>32</v>
      </c>
      <c r="B9" t="s">
        <v>10</v>
      </c>
      <c r="C9">
        <v>29.230639041880298</v>
      </c>
    </row>
    <row r="10" spans="1:3" x14ac:dyDescent="0.3">
      <c r="A10" t="s">
        <v>32</v>
      </c>
      <c r="B10" t="s">
        <v>11</v>
      </c>
      <c r="C10">
        <v>337.11732436215902</v>
      </c>
    </row>
    <row r="11" spans="1:3" x14ac:dyDescent="0.3">
      <c r="A11" t="s">
        <v>32</v>
      </c>
      <c r="B11" t="s">
        <v>12</v>
      </c>
      <c r="C11">
        <v>2.6566967675166219E-3</v>
      </c>
    </row>
    <row r="12" spans="1:3" x14ac:dyDescent="0.3">
      <c r="A12" t="s">
        <v>32</v>
      </c>
      <c r="B12" t="s">
        <v>13</v>
      </c>
      <c r="C12">
        <v>1.2347880625355219E-2</v>
      </c>
    </row>
    <row r="13" spans="1:3" x14ac:dyDescent="0.3">
      <c r="A13" t="s">
        <v>32</v>
      </c>
      <c r="B13" t="s">
        <v>14</v>
      </c>
      <c r="C13">
        <v>0.15127758737467489</v>
      </c>
    </row>
    <row r="14" spans="1:3" x14ac:dyDescent="0.3">
      <c r="A14" t="s">
        <v>32</v>
      </c>
      <c r="B14" t="s">
        <v>15</v>
      </c>
      <c r="C14">
        <v>1.064770895751777E-7</v>
      </c>
    </row>
    <row r="15" spans="1:3" x14ac:dyDescent="0.3">
      <c r="A15" t="s">
        <v>32</v>
      </c>
      <c r="B15" t="s">
        <v>16</v>
      </c>
      <c r="C15">
        <v>3.8621305538233723E-9</v>
      </c>
    </row>
    <row r="16" spans="1:3" x14ac:dyDescent="0.3">
      <c r="A16" t="s">
        <v>32</v>
      </c>
      <c r="B16" t="s">
        <v>17</v>
      </c>
      <c r="C16">
        <v>1.026149590213543E-7</v>
      </c>
    </row>
    <row r="17" spans="1:3" x14ac:dyDescent="0.3">
      <c r="A17" t="s">
        <v>32</v>
      </c>
      <c r="B17" t="s">
        <v>18</v>
      </c>
      <c r="C17">
        <v>2.2272237493705959E-7</v>
      </c>
    </row>
    <row r="18" spans="1:3" x14ac:dyDescent="0.3">
      <c r="A18" t="s">
        <v>32</v>
      </c>
      <c r="B18" t="s">
        <v>19</v>
      </c>
      <c r="C18">
        <v>2.146870418800273E-7</v>
      </c>
    </row>
    <row r="19" spans="1:3" x14ac:dyDescent="0.3">
      <c r="A19" t="s">
        <v>32</v>
      </c>
      <c r="B19" t="s">
        <v>20</v>
      </c>
      <c r="C19">
        <v>8.0353330570323024E-9</v>
      </c>
    </row>
    <row r="20" spans="1:3" x14ac:dyDescent="0.3">
      <c r="A20" t="s">
        <v>32</v>
      </c>
      <c r="B20" t="s">
        <v>21</v>
      </c>
      <c r="C20">
        <v>1.163193693123749</v>
      </c>
    </row>
    <row r="21" spans="1:3" x14ac:dyDescent="0.3">
      <c r="A21" t="s">
        <v>32</v>
      </c>
      <c r="B21" t="s">
        <v>22</v>
      </c>
      <c r="C21">
        <v>82.326675812482705</v>
      </c>
    </row>
    <row r="22" spans="1:3" x14ac:dyDescent="0.3">
      <c r="A22" t="s">
        <v>32</v>
      </c>
      <c r="B22" t="s">
        <v>23</v>
      </c>
      <c r="C22">
        <v>1.4790242809413419E-4</v>
      </c>
    </row>
    <row r="23" spans="1:3" x14ac:dyDescent="0.3">
      <c r="A23" t="s">
        <v>32</v>
      </c>
      <c r="B23" t="s">
        <v>24</v>
      </c>
      <c r="C23">
        <v>3.8929598787762754E-6</v>
      </c>
    </row>
    <row r="24" spans="1:3" x14ac:dyDescent="0.3">
      <c r="A24" t="s">
        <v>32</v>
      </c>
      <c r="B24" t="s">
        <v>25</v>
      </c>
      <c r="C24">
        <v>5.5948374371467696E-7</v>
      </c>
    </row>
    <row r="25" spans="1:3" x14ac:dyDescent="0.3">
      <c r="A25" t="s">
        <v>32</v>
      </c>
      <c r="B25" t="s">
        <v>26</v>
      </c>
      <c r="C25">
        <v>4.6155670458051613E-2</v>
      </c>
    </row>
    <row r="26" spans="1:3" x14ac:dyDescent="0.3">
      <c r="A26" t="s">
        <v>32</v>
      </c>
      <c r="B26" t="s">
        <v>27</v>
      </c>
      <c r="C26">
        <v>9.1300264582459221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Results</vt:lpstr>
      <vt:lpstr>jet_fuel_fossil</vt:lpstr>
      <vt:lpstr>jet_fuel_bio1</vt:lpstr>
      <vt:lpstr>jet_fuel_bio2</vt:lpstr>
      <vt:lpstr>jet_fuel_bio3</vt:lpstr>
      <vt:lpstr>jet_fuel_co2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Matali Goya, Diego</cp:lastModifiedBy>
  <dcterms:created xsi:type="dcterms:W3CDTF">2025-01-26T16:34:56Z</dcterms:created>
  <dcterms:modified xsi:type="dcterms:W3CDTF">2025-01-27T16:59:00Z</dcterms:modified>
</cp:coreProperties>
</file>