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"/>
    </mc:Choice>
  </mc:AlternateContent>
  <xr:revisionPtr revIDLastSave="0" documentId="8_{06C05D76-27D2-4630-A729-0FF081C2D7CA}" xr6:coauthVersionLast="45" xr6:coauthVersionMax="45" xr10:uidLastSave="{00000000-0000-0000-0000-000000000000}"/>
  <bookViews>
    <workbookView xWindow="-120" yWindow="-120" windowWidth="29040" windowHeight="15840" xr2:uid="{FE190DE6-1E90-4D93-B916-00814C242BC3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F28" i="1"/>
  <c r="H28" i="1" s="1"/>
  <c r="E28" i="1"/>
  <c r="B28" i="1"/>
  <c r="F27" i="1"/>
  <c r="H27" i="1" s="1"/>
  <c r="B27" i="1"/>
  <c r="E27" i="1" s="1"/>
  <c r="F26" i="1"/>
  <c r="H26" i="1" s="1"/>
  <c r="E26" i="1"/>
  <c r="B26" i="1"/>
  <c r="H25" i="1"/>
  <c r="E25" i="1"/>
  <c r="B25" i="1"/>
  <c r="F24" i="1"/>
  <c r="H24" i="1" s="1"/>
  <c r="B24" i="1"/>
  <c r="E24" i="1" s="1"/>
  <c r="H23" i="1"/>
  <c r="E23" i="1"/>
  <c r="H22" i="1"/>
  <c r="F22" i="1"/>
  <c r="B22" i="1"/>
  <c r="E22" i="1" s="1"/>
  <c r="H21" i="1"/>
  <c r="B21" i="1"/>
  <c r="E21" i="1" s="1"/>
  <c r="H20" i="1"/>
  <c r="B20" i="1"/>
  <c r="E20" i="1" s="1"/>
  <c r="H19" i="1"/>
  <c r="B19" i="1"/>
  <c r="E19" i="1" s="1"/>
  <c r="H18" i="1"/>
  <c r="E18" i="1"/>
  <c r="H17" i="1"/>
  <c r="E17" i="1"/>
  <c r="H16" i="1"/>
  <c r="F16" i="1"/>
  <c r="B16" i="1"/>
  <c r="E16" i="1" s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H8" i="1"/>
  <c r="E8" i="1"/>
  <c r="F7" i="1"/>
  <c r="H7" i="1" s="1"/>
  <c r="E7" i="1"/>
  <c r="H6" i="1"/>
  <c r="E6" i="1"/>
  <c r="H5" i="1"/>
  <c r="E5" i="1"/>
  <c r="H4" i="1"/>
  <c r="E4" i="1"/>
</calcChain>
</file>

<file path=xl/sharedStrings.xml><?xml version="1.0" encoding="utf-8"?>
<sst xmlns="http://schemas.openxmlformats.org/spreadsheetml/2006/main" count="56" uniqueCount="52">
  <si>
    <t>Risikoanalyse for 1AarsProjekt</t>
  </si>
  <si>
    <t>Risiko</t>
  </si>
  <si>
    <t>Sandsynlighed i %</t>
  </si>
  <si>
    <t>Konsekvensskala</t>
  </si>
  <si>
    <t>Konsekvens</t>
  </si>
  <si>
    <t>Prioritet</t>
  </si>
  <si>
    <t>Revideret sandsynlighed</t>
  </si>
  <si>
    <t>Revideret konsekvens</t>
  </si>
  <si>
    <t>Revideret prioritet</t>
  </si>
  <si>
    <t>Projektet forsinkes</t>
  </si>
  <si>
    <t>Manglende data</t>
  </si>
  <si>
    <t>Mindre irritation for enkelte studerende</t>
  </si>
  <si>
    <t>Arbejdsprocessen bremses markant</t>
  </si>
  <si>
    <t>Systemet skal laves om</t>
  </si>
  <si>
    <t>Inaktivitet hos den enkelte studerende</t>
  </si>
  <si>
    <t>Arbejdet går i stå</t>
  </si>
  <si>
    <t>Internettet hos et gruppemedlem stopper med at virke i &lt; time</t>
  </si>
  <si>
    <t>Internettet hos et gruppemedlem stopper med at virke i &gt; time</t>
  </si>
  <si>
    <t>Artefakter eller kode kan ikke uploades men kan stadig laves, dog vil det sænke processen da det ikke kan leveres videre</t>
  </si>
  <si>
    <t>Artefakter eller kode kan ikke uploades men kan stadig laves</t>
  </si>
  <si>
    <t>En computer bryder sammen</t>
  </si>
  <si>
    <t>Projektet forsinkes da en person mangler</t>
  </si>
  <si>
    <t>Kundemøde aflyses</t>
  </si>
  <si>
    <t>Vi kan ikke få vejledning fra lærer i  &gt; 4 timer</t>
  </si>
  <si>
    <t>Vi sidder fast i projekt eller kvaliteten af artefaktet falder. Rapport kan ende med ikke at blive færdig.</t>
  </si>
  <si>
    <t>Vi sidder fast i projekt eller kvaliteten af artefakter vil falder. Rapport kan ende med ikke at blive færdig</t>
  </si>
  <si>
    <t>Vi kan ikke udføre et funktionelt krav</t>
  </si>
  <si>
    <t>Artefakter bliver lavet forkert og skal laves om</t>
  </si>
  <si>
    <t>Projektet forsinkes markant, hvis man skal lave alle led om.</t>
  </si>
  <si>
    <t>Kunden har rettelser til vores mockup</t>
  </si>
  <si>
    <t>mindre forsinkelse</t>
  </si>
  <si>
    <t>Kunden har rettelser til vores programmerede demo</t>
  </si>
  <si>
    <t>kode skal laves om og det vil være sent i projektet.</t>
  </si>
  <si>
    <t>Vi kan ikke få feedback på det vi har lavet, og mangler derfor en retning at gå</t>
  </si>
  <si>
    <t>API virker ikke</t>
  </si>
  <si>
    <t>Kundens ønske bliver ikke opfyldt</t>
  </si>
  <si>
    <t>Alt arbejde for enkelt person går i stå og sænker processen for resten af gruppen</t>
  </si>
  <si>
    <t>Gruppemedlem bliver syg så han ikke kan arbejde</t>
  </si>
  <si>
    <t>Vi kan ikke få vejledning fra lærer fra 1 - 4 timer</t>
  </si>
  <si>
    <t>Projektet kan ikke blive færdigt. Der vil være markant ændring i artefakter eller kode</t>
  </si>
  <si>
    <t>Man lærer noget som kan bruges senere hen, men projektet forsinkes</t>
  </si>
  <si>
    <t>Utilstrækkelig viden om elementer i projektet.</t>
  </si>
  <si>
    <t>Vi kan ikke udføre et ikke-funktionelt krav</t>
  </si>
  <si>
    <t>Kundens produkt er ikke tilfredsstillende</t>
  </si>
  <si>
    <t>Grad</t>
  </si>
  <si>
    <t>Definition</t>
  </si>
  <si>
    <t>Projektet kan ikke færdiggøres til levering.</t>
  </si>
  <si>
    <t>Projektet forsinkes så meget, at 3 eller flere use cases ikke bliver færdiggjorte.</t>
  </si>
  <si>
    <t>Projektet forsinkes så meget, at 1-2 use cases ikke bliver færdiggjorte.</t>
  </si>
  <si>
    <t>Projektet forsinkes med en halv dag.</t>
  </si>
  <si>
    <t>Mindre frustationer og forsinkelser på få timer.</t>
  </si>
  <si>
    <t>Ingen konsekvens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</si>
</sst>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9672DC-B1E6-4599-8377-A6F9565F6020}" name="Tabel1" displayName="Tabel1" ref="A3:H28" totalsRowShown="0" headerRowDxfId="6">
  <autoFilter ref="A3:H28" xr:uid="{6713E607-B491-4185-8BC4-94A1D0A36D36}"/>
  <sortState xmlns:xlrd2="http://schemas.microsoft.com/office/spreadsheetml/2017/richdata2" ref="A4:H28">
    <sortCondition descending="1" ref="E3:E28"/>
  </sortState>
  <tableColumns count="8">
    <tableColumn id="1" xr3:uid="{3C9DB5B9-9FB5-4C41-96DB-9DB38FDDAC77}" name="Risiko"/>
    <tableColumn id="2" xr3:uid="{598247CB-26FF-4BC6-8583-3705DBC78F05}" name="Sandsynlighed i %" dataDxfId="5"/>
    <tableColumn id="3" xr3:uid="{17BA7493-FAE2-41F8-B51C-7A06689B80A6}" name="Konsekvensskala" dataDxfId="4"/>
    <tableColumn id="9" xr3:uid="{82D74284-899F-40BC-835B-D2D5CAD17C3A}" name="Konsekvens"/>
    <tableColumn id="4" xr3:uid="{5869925C-4F20-4EA4-B2F0-1049047C6EF2}" name="Prioritet" dataDxfId="3">
      <calculatedColumnFormula>Tabel1[[#This Row],[Sandsynlighed i %]]*Tabel1[[#This Row],[Konsekvensskala]]</calculatedColumnFormula>
    </tableColumn>
    <tableColumn id="6" xr3:uid="{D090551A-C2B4-43EA-90E7-58425E57C6FC}" name="Revideret sandsynlighed" dataDxfId="2">
      <calculatedColumnFormula>80/100</calculatedColumnFormula>
    </tableColumn>
    <tableColumn id="7" xr3:uid="{C5B5BF94-74A0-49A4-A85A-4F61D26B3464}" name="Revideret konsekvens" dataDxfId="1"/>
    <tableColumn id="5" xr3:uid="{31439791-593F-44AE-803A-4BF591BE5CCE}" name="Revideret prioritet" dataDxfId="0">
      <calculatedColumnFormula>Tabel1[[#This Row],[Revideret sandsynlighed]]*Tabel1[[#This Row],[Revideret konsekvens]]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D4D3-7CEA-4236-BCB2-4A3F0B79B11D}">
  <dimension ref="A1:H28"/>
  <sheetViews>
    <sheetView tabSelected="1" zoomScale="115" zoomScaleNormal="115" workbookViewId="0">
      <selection activeCell="A18" sqref="A18"/>
    </sheetView>
  </sheetViews>
  <sheetFormatPr defaultRowHeight="15" x14ac:dyDescent="0.25"/>
  <cols>
    <col min="1" max="1" width="79.7109375" customWidth="1"/>
    <col min="2" max="2" width="19.28515625" customWidth="1"/>
    <col min="3" max="3" width="17.28515625" customWidth="1"/>
    <col min="4" max="4" width="47.140625" customWidth="1"/>
    <col min="5" max="5" width="12.5703125" customWidth="1"/>
    <col min="6" max="6" width="23.7109375" customWidth="1"/>
    <col min="7" max="7" width="23.140625" customWidth="1"/>
    <col min="8" max="8" width="20.42578125" customWidth="1"/>
  </cols>
  <sheetData>
    <row r="1" spans="1:8" ht="26.25" x14ac:dyDescent="0.4">
      <c r="A1" s="1" t="s">
        <v>0</v>
      </c>
    </row>
    <row r="3" spans="1:8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25">
      <c r="A4" t="s">
        <v>16</v>
      </c>
      <c r="B4" s="3">
        <v>0.05</v>
      </c>
      <c r="C4" s="4">
        <v>3</v>
      </c>
      <c r="D4" t="s">
        <v>19</v>
      </c>
      <c r="E4" s="5">
        <f>Tabel1[[#This Row],[Sandsynlighed i %]]*Tabel1[[#This Row],[Konsekvensskala]]</f>
        <v>0.15000000000000002</v>
      </c>
      <c r="F4" s="3">
        <v>0.4</v>
      </c>
      <c r="G4" s="4">
        <v>3</v>
      </c>
      <c r="H4" s="5">
        <f>Tabel1[[#This Row],[Revideret sandsynlighed]]*Tabel1[[#This Row],[Revideret konsekvens]]</f>
        <v>1.2000000000000002</v>
      </c>
    </row>
    <row r="5" spans="1:8" x14ac:dyDescent="0.25">
      <c r="A5" t="s">
        <v>17</v>
      </c>
      <c r="B5" s="3">
        <v>0.02</v>
      </c>
      <c r="C5" s="4">
        <v>3</v>
      </c>
      <c r="D5" t="s">
        <v>18</v>
      </c>
      <c r="E5" s="5">
        <f>Tabel1[[#This Row],[Sandsynlighed i %]]*Tabel1[[#This Row],[Konsekvensskala]]</f>
        <v>0.06</v>
      </c>
      <c r="F5" s="3">
        <v>0.1</v>
      </c>
      <c r="G5" s="4">
        <v>3</v>
      </c>
      <c r="H5" s="5">
        <f>Tabel1[[#This Row],[Revideret sandsynlighed]]*Tabel1[[#This Row],[Revideret konsekvens]]</f>
        <v>0.30000000000000004</v>
      </c>
    </row>
    <row r="6" spans="1:8" x14ac:dyDescent="0.25">
      <c r="A6" t="s">
        <v>20</v>
      </c>
      <c r="B6" s="3">
        <v>0.01</v>
      </c>
      <c r="C6" s="4">
        <v>5</v>
      </c>
      <c r="D6" t="s">
        <v>36</v>
      </c>
      <c r="E6" s="5">
        <f>Tabel1[[#This Row],[Sandsynlighed i %]]*Tabel1[[#This Row],[Konsekvensskala]]</f>
        <v>0.05</v>
      </c>
      <c r="F6" s="3">
        <v>0.85</v>
      </c>
      <c r="G6" s="4">
        <v>1</v>
      </c>
      <c r="H6" s="5">
        <f>Tabel1[[#This Row],[Revideret sandsynlighed]]*Tabel1[[#This Row],[Revideret konsekvens]]</f>
        <v>0.85</v>
      </c>
    </row>
    <row r="7" spans="1:8" x14ac:dyDescent="0.25">
      <c r="A7" t="s">
        <v>37</v>
      </c>
      <c r="B7" s="3">
        <v>0.05</v>
      </c>
      <c r="C7" s="4">
        <v>5</v>
      </c>
      <c r="D7" t="s">
        <v>21</v>
      </c>
      <c r="E7" s="5">
        <f>Tabel1[[#This Row],[Sandsynlighed i %]]*Tabel1[[#This Row],[Konsekvensskala]]</f>
        <v>0.25</v>
      </c>
      <c r="F7" s="3">
        <f>10/100</f>
        <v>0.1</v>
      </c>
      <c r="G7" s="4">
        <v>2</v>
      </c>
      <c r="H7" s="5">
        <f>Tabel1[[#This Row],[Revideret sandsynlighed]]*Tabel1[[#This Row],[Revideret konsekvens]]</f>
        <v>0.2</v>
      </c>
    </row>
    <row r="8" spans="1:8" ht="15" customHeight="1" x14ac:dyDescent="0.25">
      <c r="A8" s="6" t="s">
        <v>22</v>
      </c>
      <c r="B8" s="7">
        <v>0.05</v>
      </c>
      <c r="C8" s="8">
        <v>2</v>
      </c>
      <c r="D8" s="9" t="s">
        <v>33</v>
      </c>
      <c r="E8" s="5">
        <f>Tabel1[[#This Row],[Sandsynlighed i %]]*Tabel1[[#This Row],[Konsekvensskala]]</f>
        <v>0.1</v>
      </c>
      <c r="F8" s="7">
        <v>0.8</v>
      </c>
      <c r="G8" s="4">
        <v>1</v>
      </c>
      <c r="H8" s="5">
        <f>Tabel1[[#This Row],[Revideret sandsynlighed]]*Tabel1[[#This Row],[Revideret konsekvens]]</f>
        <v>0.8</v>
      </c>
    </row>
    <row r="9" spans="1:8" x14ac:dyDescent="0.25">
      <c r="A9" t="s">
        <v>38</v>
      </c>
      <c r="B9" s="3">
        <v>0.9</v>
      </c>
      <c r="C9" s="4">
        <v>4</v>
      </c>
      <c r="D9" t="s">
        <v>25</v>
      </c>
      <c r="E9" s="5">
        <f>Tabel1[[#This Row],[Sandsynlighed i %]]*Tabel1[[#This Row],[Konsekvensskala]]</f>
        <v>3.6</v>
      </c>
      <c r="F9" s="3">
        <v>0.8</v>
      </c>
      <c r="G9" s="4">
        <v>1</v>
      </c>
      <c r="H9" s="5">
        <f>Tabel1[[#This Row],[Revideret sandsynlighed]]*Tabel1[[#This Row],[Revideret konsekvens]]</f>
        <v>0.8</v>
      </c>
    </row>
    <row r="10" spans="1:8" x14ac:dyDescent="0.25">
      <c r="A10" t="s">
        <v>23</v>
      </c>
      <c r="B10" s="3">
        <v>0.6</v>
      </c>
      <c r="C10" s="4">
        <v>5</v>
      </c>
      <c r="D10" t="s">
        <v>24</v>
      </c>
      <c r="E10" s="5">
        <f>Tabel1[[#This Row],[Sandsynlighed i %]]*Tabel1[[#This Row],[Konsekvensskala]]</f>
        <v>3</v>
      </c>
      <c r="F10" s="3">
        <v>0.4</v>
      </c>
      <c r="G10" s="4">
        <v>2</v>
      </c>
      <c r="H10" s="5">
        <f>Tabel1[[#This Row],[Revideret sandsynlighed]]*Tabel1[[#This Row],[Revideret konsekvens]]</f>
        <v>0.8</v>
      </c>
    </row>
    <row r="11" spans="1:8" x14ac:dyDescent="0.25">
      <c r="A11" t="s">
        <v>26</v>
      </c>
      <c r="B11" s="3">
        <v>0.1</v>
      </c>
      <c r="C11" s="4">
        <v>5</v>
      </c>
      <c r="D11" t="s">
        <v>39</v>
      </c>
      <c r="E11" s="5">
        <f>Tabel1[[#This Row],[Sandsynlighed i %]]*Tabel1[[#This Row],[Konsekvensskala]]</f>
        <v>0.5</v>
      </c>
      <c r="F11" s="3">
        <v>0.6</v>
      </c>
      <c r="G11" s="4">
        <v>1</v>
      </c>
      <c r="H11" s="5">
        <f>Tabel1[[#This Row],[Revideret sandsynlighed]]*Tabel1[[#This Row],[Revideret konsekvens]]</f>
        <v>0.6</v>
      </c>
    </row>
    <row r="12" spans="1:8" ht="15" customHeight="1" x14ac:dyDescent="0.25">
      <c r="A12" s="6" t="s">
        <v>27</v>
      </c>
      <c r="B12" s="7">
        <v>0.8</v>
      </c>
      <c r="C12" s="8">
        <v>4</v>
      </c>
      <c r="D12" s="9" t="s">
        <v>28</v>
      </c>
      <c r="E12" s="5">
        <f>Tabel1[[#This Row],[Sandsynlighed i %]]*Tabel1[[#This Row],[Konsekvensskala]]</f>
        <v>3.2</v>
      </c>
      <c r="F12" s="7">
        <v>0.35</v>
      </c>
      <c r="G12" s="4">
        <v>2</v>
      </c>
      <c r="H12" s="5">
        <f>Tabel1[[#This Row],[Revideret sandsynlighed]]*Tabel1[[#This Row],[Revideret konsekvens]]</f>
        <v>0.7</v>
      </c>
    </row>
    <row r="13" spans="1:8" x14ac:dyDescent="0.25">
      <c r="A13" t="s">
        <v>31</v>
      </c>
      <c r="B13" s="3">
        <v>0.2</v>
      </c>
      <c r="C13" s="4">
        <v>4</v>
      </c>
      <c r="D13" t="s">
        <v>32</v>
      </c>
      <c r="E13" s="5">
        <f>Tabel1[[#This Row],[Sandsynlighed i %]]*Tabel1[[#This Row],[Konsekvensskala]]</f>
        <v>0.8</v>
      </c>
      <c r="F13" s="3">
        <v>0.1</v>
      </c>
      <c r="G13" s="4">
        <v>2</v>
      </c>
      <c r="H13" s="5">
        <f>Tabel1[[#This Row],[Revideret sandsynlighed]]*Tabel1[[#This Row],[Revideret konsekvens]]</f>
        <v>0.2</v>
      </c>
    </row>
    <row r="14" spans="1:8" x14ac:dyDescent="0.25">
      <c r="A14" t="s">
        <v>29</v>
      </c>
      <c r="B14" s="3">
        <v>0.8</v>
      </c>
      <c r="C14" s="4">
        <v>1</v>
      </c>
      <c r="D14" t="s">
        <v>30</v>
      </c>
      <c r="E14" s="5">
        <f>Tabel1[[#This Row],[Sandsynlighed i %]]*Tabel1[[#This Row],[Konsekvensskala]]</f>
        <v>0.8</v>
      </c>
      <c r="F14" s="3">
        <v>0.5</v>
      </c>
      <c r="G14" s="4">
        <v>1</v>
      </c>
      <c r="H14" s="5">
        <f>Tabel1[[#This Row],[Revideret sandsynlighed]]*Tabel1[[#This Row],[Revideret konsekvens]]</f>
        <v>0.5</v>
      </c>
    </row>
    <row r="15" spans="1:8" x14ac:dyDescent="0.25">
      <c r="A15" t="s">
        <v>34</v>
      </c>
      <c r="B15" s="3">
        <v>0.9</v>
      </c>
      <c r="C15" s="4">
        <v>4</v>
      </c>
      <c r="D15" t="s">
        <v>35</v>
      </c>
      <c r="E15" s="5">
        <f>Tabel1[[#This Row],[Sandsynlighed i %]]*Tabel1[[#This Row],[Konsekvensskala]]</f>
        <v>3.6</v>
      </c>
      <c r="F15" s="3">
        <v>0.5</v>
      </c>
      <c r="G15" s="4">
        <v>1</v>
      </c>
      <c r="H15" s="5">
        <f>Tabel1[[#This Row],[Revideret sandsynlighed]]*Tabel1[[#This Row],[Revideret konsekvens]]</f>
        <v>0.5</v>
      </c>
    </row>
    <row r="16" spans="1:8" x14ac:dyDescent="0.25">
      <c r="A16" t="s">
        <v>41</v>
      </c>
      <c r="B16" s="3">
        <f>100/100</f>
        <v>1</v>
      </c>
      <c r="C16" s="4">
        <v>3</v>
      </c>
      <c r="D16" t="s">
        <v>40</v>
      </c>
      <c r="E16" s="5">
        <f>Tabel1[[#This Row],[Sandsynlighed i %]]*Tabel1[[#This Row],[Konsekvensskala]]</f>
        <v>3</v>
      </c>
      <c r="F16" s="3">
        <f>100/100</f>
        <v>1</v>
      </c>
      <c r="G16" s="4">
        <v>0</v>
      </c>
      <c r="H16" s="5">
        <f>Tabel1[[#This Row],[Revideret sandsynlighed]]*Tabel1[[#This Row],[Revideret konsekvens]]</f>
        <v>0</v>
      </c>
    </row>
    <row r="17" spans="1:8" x14ac:dyDescent="0.25">
      <c r="A17" t="s">
        <v>42</v>
      </c>
      <c r="B17" s="3">
        <v>0.4</v>
      </c>
      <c r="C17" s="4">
        <v>2</v>
      </c>
      <c r="D17" t="s">
        <v>43</v>
      </c>
      <c r="E17" s="5">
        <f>Tabel1[[#This Row],[Sandsynlighed i %]]*Tabel1[[#This Row],[Konsekvensskala]]</f>
        <v>0.8</v>
      </c>
      <c r="F17" s="3">
        <v>0.35</v>
      </c>
      <c r="G17" s="4">
        <v>2</v>
      </c>
      <c r="H17" s="5">
        <f>Tabel1[[#This Row],[Revideret sandsynlighed]]*Tabel1[[#This Row],[Revideret konsekvens]]</f>
        <v>0.7</v>
      </c>
    </row>
    <row r="18" spans="1:8" x14ac:dyDescent="0.25">
      <c r="B18" s="3">
        <v>0.99</v>
      </c>
      <c r="C18" s="4">
        <v>1</v>
      </c>
      <c r="D18" t="s">
        <v>11</v>
      </c>
      <c r="E18" s="5">
        <f>Tabel1[[#This Row],[Sandsynlighed i %]]*Tabel1[[#This Row],[Konsekvensskala]]</f>
        <v>0.99</v>
      </c>
      <c r="F18" s="3">
        <v>0.85</v>
      </c>
      <c r="G18" s="4">
        <v>1</v>
      </c>
      <c r="H18" s="5">
        <f>Tabel1[[#This Row],[Revideret sandsynlighed]]*Tabel1[[#This Row],[Revideret konsekvens]]</f>
        <v>0.85</v>
      </c>
    </row>
    <row r="19" spans="1:8" x14ac:dyDescent="0.25">
      <c r="B19" s="3">
        <f>99/100</f>
        <v>0.99</v>
      </c>
      <c r="C19" s="4">
        <v>1</v>
      </c>
      <c r="D19" t="s">
        <v>9</v>
      </c>
      <c r="E19" s="5">
        <f>Tabel1[[#This Row],[Sandsynlighed i %]]*Tabel1[[#This Row],[Konsekvensskala]]</f>
        <v>0.99</v>
      </c>
      <c r="F19" s="3">
        <v>0.99</v>
      </c>
      <c r="G19" s="4">
        <v>0</v>
      </c>
      <c r="H19" s="5">
        <f>Tabel1[[#This Row],[Revideret sandsynlighed]]*Tabel1[[#This Row],[Revideret konsekvens]]</f>
        <v>0</v>
      </c>
    </row>
    <row r="20" spans="1:8" x14ac:dyDescent="0.25">
      <c r="B20" s="3">
        <f>0.2</f>
        <v>0.2</v>
      </c>
      <c r="C20" s="4">
        <v>4</v>
      </c>
      <c r="D20" t="s">
        <v>9</v>
      </c>
      <c r="E20" s="5">
        <f>Tabel1[[#This Row],[Sandsynlighed i %]]*Tabel1[[#This Row],[Konsekvensskala]]</f>
        <v>0.8</v>
      </c>
      <c r="F20" s="10">
        <v>0.05</v>
      </c>
      <c r="G20" s="4">
        <v>4</v>
      </c>
      <c r="H20" s="5">
        <f>Tabel1[[#This Row],[Revideret sandsynlighed]]*Tabel1[[#This Row],[Revideret konsekvens]]</f>
        <v>0.2</v>
      </c>
    </row>
    <row r="21" spans="1:8" x14ac:dyDescent="0.25">
      <c r="B21" s="3">
        <f>0.2</f>
        <v>0.2</v>
      </c>
      <c r="C21" s="4">
        <v>3</v>
      </c>
      <c r="D21" t="s">
        <v>9</v>
      </c>
      <c r="E21" s="5">
        <f>Tabel1[[#This Row],[Sandsynlighed i %]]*Tabel1[[#This Row],[Konsekvensskala]]</f>
        <v>0.60000000000000009</v>
      </c>
      <c r="F21" s="3">
        <v>0.2</v>
      </c>
      <c r="G21" s="4">
        <v>2</v>
      </c>
      <c r="H21" s="5">
        <f>Tabel1[[#This Row],[Revideret sandsynlighed]]*Tabel1[[#This Row],[Revideret konsekvens]]</f>
        <v>0.4</v>
      </c>
    </row>
    <row r="22" spans="1:8" x14ac:dyDescent="0.25">
      <c r="B22" s="3">
        <f>15/100</f>
        <v>0.15</v>
      </c>
      <c r="C22" s="4">
        <v>4</v>
      </c>
      <c r="D22" t="s">
        <v>10</v>
      </c>
      <c r="E22" s="5">
        <f>Tabel1[[#This Row],[Sandsynlighed i %]]*Tabel1[[#This Row],[Konsekvensskala]]</f>
        <v>0.6</v>
      </c>
      <c r="F22" s="3">
        <f>15/100</f>
        <v>0.15</v>
      </c>
      <c r="G22" s="4">
        <v>2</v>
      </c>
      <c r="H22" s="5">
        <f>Tabel1[[#This Row],[Revideret sandsynlighed]]*Tabel1[[#This Row],[Revideret konsekvens]]</f>
        <v>0.3</v>
      </c>
    </row>
    <row r="23" spans="1:8" x14ac:dyDescent="0.25">
      <c r="B23" s="3">
        <v>0.1</v>
      </c>
      <c r="C23" s="4">
        <v>4</v>
      </c>
      <c r="D23" t="s">
        <v>12</v>
      </c>
      <c r="E23" s="5">
        <f>Tabel1[[#This Row],[Sandsynlighed i %]]*Tabel1[[#This Row],[Konsekvensskala]]</f>
        <v>0.4</v>
      </c>
      <c r="F23" s="3">
        <v>0.1</v>
      </c>
      <c r="G23" s="4">
        <v>3</v>
      </c>
      <c r="H23" s="5">
        <f>Tabel1[[#This Row],[Revideret sandsynlighed]]*Tabel1[[#This Row],[Revideret konsekvens]]</f>
        <v>0.30000000000000004</v>
      </c>
    </row>
    <row r="24" spans="1:8" x14ac:dyDescent="0.25">
      <c r="B24" s="3">
        <f>5/100</f>
        <v>0.05</v>
      </c>
      <c r="C24" s="4">
        <v>5</v>
      </c>
      <c r="D24" t="s">
        <v>13</v>
      </c>
      <c r="E24" s="5">
        <f>Tabel1[[#This Row],[Sandsynlighed i %]]*Tabel1[[#This Row],[Konsekvensskala]]</f>
        <v>0.25</v>
      </c>
      <c r="F24" s="3">
        <f>5/100</f>
        <v>0.05</v>
      </c>
      <c r="G24" s="4">
        <v>3</v>
      </c>
      <c r="H24" s="5">
        <f>Tabel1[[#This Row],[Revideret sandsynlighed]]*Tabel1[[#This Row],[Revideret konsekvens]]</f>
        <v>0.15000000000000002</v>
      </c>
    </row>
    <row r="25" spans="1:8" x14ac:dyDescent="0.25">
      <c r="B25" s="3">
        <f>5/100</f>
        <v>0.05</v>
      </c>
      <c r="C25" s="4">
        <v>1</v>
      </c>
      <c r="D25" t="s">
        <v>14</v>
      </c>
      <c r="E25" s="5">
        <f>Tabel1[[#This Row],[Sandsynlighed i %]]*Tabel1[[#This Row],[Konsekvensskala]]</f>
        <v>0.05</v>
      </c>
      <c r="F25" s="3"/>
      <c r="G25" s="4"/>
      <c r="H25" s="5">
        <f>Tabel1[[#This Row],[Revideret sandsynlighed]]*Tabel1[[#This Row],[Revideret konsekvens]]</f>
        <v>0</v>
      </c>
    </row>
    <row r="26" spans="1:8" x14ac:dyDescent="0.25">
      <c r="B26" s="3">
        <f>0.01</f>
        <v>0.01</v>
      </c>
      <c r="C26" s="4">
        <v>5</v>
      </c>
      <c r="D26" t="s">
        <v>15</v>
      </c>
      <c r="E26" s="5">
        <f>Tabel1[[#This Row],[Sandsynlighed i %]]*Tabel1[[#This Row],[Konsekvensskala]]</f>
        <v>0.05</v>
      </c>
      <c r="F26" s="3">
        <f>0.01</f>
        <v>0.01</v>
      </c>
      <c r="G26" s="4">
        <v>4</v>
      </c>
      <c r="H26" s="5">
        <f>Tabel1[[#This Row],[Revideret sandsynlighed]]*Tabel1[[#This Row],[Revideret konsekvens]]</f>
        <v>0.04</v>
      </c>
    </row>
    <row r="27" spans="1:8" x14ac:dyDescent="0.25">
      <c r="B27" s="3">
        <f>1/100</f>
        <v>0.01</v>
      </c>
      <c r="C27" s="4">
        <v>4</v>
      </c>
      <c r="D27" t="s">
        <v>15</v>
      </c>
      <c r="E27" s="5">
        <f>Tabel1[[#This Row],[Sandsynlighed i %]]*Tabel1[[#This Row],[Konsekvensskala]]</f>
        <v>0.04</v>
      </c>
      <c r="F27" s="3">
        <f>1/100</f>
        <v>0.01</v>
      </c>
      <c r="G27" s="4">
        <v>3</v>
      </c>
      <c r="H27" s="5">
        <f>Tabel1[[#This Row],[Revideret sandsynlighed]]*Tabel1[[#This Row],[Revideret konsekvens]]</f>
        <v>0.03</v>
      </c>
    </row>
    <row r="28" spans="1:8" x14ac:dyDescent="0.25">
      <c r="B28" s="3">
        <f>5/1000</f>
        <v>5.0000000000000001E-3</v>
      </c>
      <c r="C28" s="4">
        <v>5</v>
      </c>
      <c r="D28" t="s">
        <v>15</v>
      </c>
      <c r="E28" s="5">
        <f>Tabel1[[#This Row],[Sandsynlighed i %]]*Tabel1[[#This Row],[Konsekvensskala]]</f>
        <v>2.5000000000000001E-2</v>
      </c>
      <c r="F28" s="3">
        <f>5/1000</f>
        <v>5.0000000000000001E-3</v>
      </c>
      <c r="G28" s="4">
        <v>3</v>
      </c>
      <c r="H28" s="5">
        <f>Tabel1[[#This Row],[Revideret sandsynlighed]]*Tabel1[[#This Row],[Revideret konsekvens]]</f>
        <v>1.4999999999999999E-2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EE09-F6F0-4727-A33E-BC01C3AB556C}">
  <dimension ref="A1:B7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s="2" t="s">
        <v>44</v>
      </c>
      <c r="B1" s="2" t="s">
        <v>45</v>
      </c>
    </row>
    <row r="2" spans="1:2" x14ac:dyDescent="0.25">
      <c r="A2" s="11">
        <v>5</v>
      </c>
      <c r="B2" t="s">
        <v>46</v>
      </c>
    </row>
    <row r="3" spans="1:2" x14ac:dyDescent="0.25">
      <c r="A3" s="11">
        <v>4</v>
      </c>
      <c r="B3" t="s">
        <v>47</v>
      </c>
    </row>
    <row r="4" spans="1:2" x14ac:dyDescent="0.25">
      <c r="A4" s="11">
        <v>3</v>
      </c>
      <c r="B4" t="s">
        <v>48</v>
      </c>
    </row>
    <row r="5" spans="1:2" x14ac:dyDescent="0.25">
      <c r="A5" s="11">
        <v>2</v>
      </c>
      <c r="B5" t="s">
        <v>49</v>
      </c>
    </row>
    <row r="6" spans="1:2" x14ac:dyDescent="0.25">
      <c r="A6" s="11">
        <v>1</v>
      </c>
      <c r="B6" t="s">
        <v>50</v>
      </c>
    </row>
    <row r="7" spans="1:2" x14ac:dyDescent="0.25">
      <c r="A7" s="11">
        <v>0</v>
      </c>
      <c r="B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jannerup</dc:creator>
  <cp:lastModifiedBy>rasmus jannerup</cp:lastModifiedBy>
  <dcterms:created xsi:type="dcterms:W3CDTF">2020-05-12T09:03:31Z</dcterms:created>
  <dcterms:modified xsi:type="dcterms:W3CDTF">2020-05-12T10:11:49Z</dcterms:modified>
</cp:coreProperties>
</file>